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4　県HP掲載（9月公表分）\HP掲載用データ\"/>
    </mc:Choice>
  </mc:AlternateContent>
  <xr:revisionPtr revIDLastSave="0" documentId="13_ncr:1_{DC58F078-D808-45B8-8172-89407262CB12}"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c r="AM35" i="10" s="1"/>
  <c r="BW34" i="10" l="1"/>
  <c r="BW35" i="10" s="1"/>
  <c r="BW36" i="10" s="1"/>
  <c r="BW37" i="10" s="1"/>
  <c r="BW38" i="10" s="1"/>
  <c r="BW39" i="10" s="1"/>
  <c r="BW40" i="10" s="1"/>
  <c r="BW41" i="10" s="1"/>
  <c r="BW42" i="10" s="1"/>
  <c r="BW43" i="10" s="1"/>
</calcChain>
</file>

<file path=xl/sharedStrings.xml><?xml version="1.0" encoding="utf-8"?>
<sst xmlns="http://schemas.openxmlformats.org/spreadsheetml/2006/main" count="1168" uniqueCount="626">
  <si>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</si>
  <si>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</si>
  <si>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</si>
  <si>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</si>
  <si>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</si>
  <si>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</si>
  <si>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</si>
  <si>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</si>
  <si>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</si>
  <si>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</si>
  <si>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</si>
  <si>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</si>
  <si>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</si>
  <si>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</si>
  <si>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</si>
  <si>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</si>
  <si>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</si>
  <si>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</si>
  <si>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</si>
  <si>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</si>
  <si>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</si>
  <si>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</si>
  <si>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</si>
  <si>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</si>
  <si>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</si>
  <si>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</si>
  <si>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</si>
  <si>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</si>
  <si>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</si>
  <si>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</si>
  <si>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</si>
  <si>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</si>
  <si>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</si>
  <si>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</si>
  <si>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</si>
  <si>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</si>
  <si>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</si>
  <si>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</si>
  <si>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</si>
  <si>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</si>
  <si>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</si>
  <si>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</si>
  <si>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</si>
  <si>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</si>
  <si>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</si>
  <si>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</si>
  <si>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</si>
  <si>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</si>
  <si>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</si>
  <si>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</si>
  <si>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</si>
  <si>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</si>
  <si>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</si>
  <si>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</si>
  <si>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</si>
  <si>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</si>
  <si>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</si>
  <si>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</si>
  <si>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</si>
  <si>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</si>
  <si>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</si>
  <si>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</si>
  <si>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</si>
  <si>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</si>
  <si>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</si>
  <si>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</si>
  <si>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</si>
  <si>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</si>
  <si>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</si>
  <si>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</si>
  <si>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</si>
  <si>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</si>
  <si>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</si>
  <si>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</si>
  <si>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</si>
  <si>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</si>
  <si>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</si>
  <si>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</si>
  <si>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</si>
  <si>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</si>
  <si>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</si>
  <si>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</si>
  <si>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</si>
  <si>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</si>
  <si>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</si>
  <si>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</si>
  <si>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</si>
  <si>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</si>
  <si>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</si>
  <si>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</si>
  <si>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</si>
  <si>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</si>
  <si>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</si>
  <si>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</si>
  <si>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</si>
  <si>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</si>
  <si>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</si>
  <si>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</si>
  <si>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</si>
  <si>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</si>
  <si>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甲良町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</si>
  <si>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</si>
  <si>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</si>
  <si>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</si>
  <si>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</si>
  <si>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</si>
  <si>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</si>
  <si>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</si>
  <si>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</si>
  <si>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</si>
  <si>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</si>
  <si>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</si>
  <si>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</si>
  <si>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</si>
  <si>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</si>
  <si>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</si>
  <si>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</si>
  <si>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</si>
  <si>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</si>
  <si>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</si>
  <si>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</si>
  <si>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</si>
  <si>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</si>
  <si>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</si>
  <si>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</si>
  <si>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</si>
  <si>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</si>
  <si>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</si>
  <si>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</si>
  <si>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</si>
  <si>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</si>
  <si>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</si>
  <si>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</si>
  <si>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</si>
  <si>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</si>
  <si>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</si>
  <si>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</si>
  <si>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</si>
  <si>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</si>
  <si>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</si>
  <si>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</si>
  <si>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</si>
  <si>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</si>
  <si>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</si>
  <si>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</si>
  <si>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</si>
  <si>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</si>
  <si>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</si>
  <si>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</si>
  <si>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</si>
  <si>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</si>
  <si>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</si>
  <si>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</si>
  <si>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</si>
  <si>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</si>
  <si>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</si>
  <si>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</si>
  <si>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</si>
  <si>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</si>
  <si>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</si>
  <si>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</si>
  <si>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</si>
  <si>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</si>
  <si>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</si>
  <si>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</si>
  <si>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</si>
  <si>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</si>
  <si>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</si>
  <si>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</si>
  <si>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</si>
  <si>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</si>
  <si>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</si>
  <si>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</si>
  <si>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</si>
  <si>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</si>
  <si>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</si>
  <si>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</si>
  <si>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</si>
  <si>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</si>
  <si>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</si>
  <si>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</si>
  <si>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</si>
  <si>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</si>
  <si>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</si>
  <si>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</si>
  <si>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</si>
  <si>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</si>
  <si>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</si>
  <si>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</si>
  <si>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</si>
  <si>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</si>
  <si>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</si>
  <si>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</si>
  <si>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</si>
  <si>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</si>
  <si>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</si>
  <si>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</si>
  <si>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</si>
  <si>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</si>
  <si>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</si>
  <si>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</si>
  <si>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</si>
  <si>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</si>
  <si>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</si>
  <si>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</si>
  <si>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</si>
  <si>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</si>
  <si>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</si>
  <si>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</si>
  <si>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</si>
  <si>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</si>
  <si>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</si>
  <si>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</si>
  <si>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</si>
  <si>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</si>
  <si>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</si>
  <si>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</si>
  <si>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</si>
  <si>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</si>
  <si>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</si>
  <si>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</si>
  <si>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滋賀県甲良町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</si>
  <si>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</si>
  <si>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</si>
  <si>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</si>
  <si>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</si>
  <si>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</si>
  <si>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</si>
  <si>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</si>
  <si>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</si>
  <si>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</si>
  <si>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</si>
  <si>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</si>
  <si>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</si>
  <si>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</si>
  <si>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</si>
  <si>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</si>
  <si>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</si>
  <si>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</si>
  <si>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</si>
  <si>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</si>
  <si>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</si>
  <si>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</si>
  <si>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</si>
  <si>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</si>
  <si>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</si>
  <si>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</si>
  <si>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</si>
  <si>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</si>
  <si>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</si>
  <si>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</si>
  <si>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</si>
  <si>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</si>
  <si>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</si>
  <si>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</si>
  <si>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</si>
  <si>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</si>
  <si>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</si>
  <si>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</si>
  <si>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</si>
  <si>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</si>
  <si>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</si>
  <si>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</si>
  <si>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</si>
  <si>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</si>
  <si>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</si>
  <si>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</si>
  <si>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</si>
  <si>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</si>
  <si>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</si>
  <si>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</si>
  <si>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</si>
  <si>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</si>
  <si>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</si>
  <si>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</si>
  <si>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</si>
  <si>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</si>
  <si>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</si>
  <si>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</si>
  <si>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</si>
  <si>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</si>
  <si>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</si>
  <si>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</si>
  <si>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</si>
  <si>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</si>
  <si>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</si>
  <si>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</si>
  <si>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</si>
  <si>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</si>
  <si>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</si>
  <si>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</si>
  <si>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</si>
  <si>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</si>
  <si>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</si>
  <si>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</si>
  <si>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</si>
  <si>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</si>
  <si>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</si>
  <si>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</si>
  <si>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</si>
  <si>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</si>
  <si>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</si>
  <si>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</si>
  <si>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</si>
  <si>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</si>
  <si>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</si>
  <si>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</si>
  <si>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</si>
  <si>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</si>
  <si>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</si>
  <si>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</si>
  <si>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</si>
  <si>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</si>
  <si>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</si>
  <si>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</si>
  <si>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</si>
  <si>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</si>
  <si>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</si>
  <si>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</si>
  <si>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</si>
  <si>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</si>
  <si>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</si>
  <si>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</si>
  <si>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</si>
  <si>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</si>
  <si>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</si>
  <si>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</si>
  <si>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</si>
  <si>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</si>
  <si>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</si>
  <si>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</si>
  <si>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</si>
  <si>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</si>
  <si>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</si>
  <si>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</si>
  <si>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</si>
  <si>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</si>
  <si>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</si>
  <si>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</si>
  <si>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</si>
  <si>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</si>
  <si>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</si>
  <si>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</si>
  <si>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</si>
  <si>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</si>
  <si>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</si>
  <si>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</si>
  <si>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</si>
  <si>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</si>
  <si>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</si>
  <si>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</si>
  <si>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</si>
  <si>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</si>
  <si>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</si>
  <si>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</si>
  <si>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</si>
  <si>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</si>
  <si>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</si>
  <si>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</si>
  <si>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</si>
  <si>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</si>
  <si>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</si>
  <si>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</si>
  <si>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</si>
  <si>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</si>
  <si>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</si>
  <si>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</si>
  <si>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</si>
  <si>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</si>
  <si>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</si>
  <si>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</si>
  <si>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</si>
  <si>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</si>
  <si>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</si>
  <si>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滋賀県甲良町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</si>
  <si>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</si>
  <si>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</si>
  <si>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</si>
  <si>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</si>
  <si>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</si>
  <si>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</si>
  <si>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</si>
  <si>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</si>
  <si>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</si>
  <si>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</si>
  <si>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</si>
  <si>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</si>
  <si>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</si>
  <si>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</si>
  <si>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</si>
  <si>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</si>
  <si>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</si>
  <si>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</si>
  <si>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</si>
  <si>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</si>
  <si>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</si>
  <si>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</si>
  <si>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</si>
  <si>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</si>
  <si>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</si>
  <si>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</si>
  <si>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</si>
  <si>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</si>
  <si>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</si>
  <si>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</si>
  <si>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</si>
  <si>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</si>
  <si>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</si>
  <si>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</si>
  <si>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</si>
  <si>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</si>
  <si>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</si>
  <si>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</si>
  <si>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</si>
  <si>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</si>
  <si>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</si>
  <si>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</si>
  <si>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</si>
  <si>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</si>
  <si>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</si>
  <si>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</si>
  <si>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</si>
  <si>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</si>
  <si>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</si>
  <si>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</si>
  <si>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</si>
  <si>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</si>
  <si>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</si>
  <si>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</si>
  <si>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</si>
  <si>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</si>
  <si>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</si>
  <si>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</si>
  <si>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</si>
  <si>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</si>
  <si>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</si>
  <si>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</si>
  <si>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</si>
  <si>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</si>
  <si>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</si>
  <si>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</si>
  <si>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</si>
  <si>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</si>
  <si>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</si>
  <si>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</si>
  <si>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</si>
  <si>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</si>
  <si>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</si>
  <si>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</si>
  <si>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</si>
  <si>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</si>
  <si>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</si>
  <si>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</si>
  <si>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</si>
  <si>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</si>
  <si>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</si>
  <si>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</si>
  <si>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</si>
  <si>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</si>
  <si>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</si>
  <si>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</si>
  <si>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</si>
  <si>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</si>
  <si>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</si>
  <si>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</si>
  <si>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</si>
  <si>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</si>
  <si>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</si>
  <si>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</si>
  <si>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</si>
  <si>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</si>
  <si>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</si>
  <si>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</si>
  <si>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</si>
  <si>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</si>
  <si>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</si>
  <si>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</si>
  <si>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</si>
  <si>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</si>
  <si>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</si>
  <si>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</si>
  <si>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</si>
  <si>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</si>
  <si>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</si>
  <si>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</si>
  <si>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介護保険事業会計</t>
    <phoneticPr fontId="5"/>
  </si>
  <si>
    <t>(Ｆ)</t>
    <phoneticPr fontId="5"/>
  </si>
  <si>
    <t>後期高齢者医療事業会計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</si>
  <si>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</si>
  <si>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</si>
  <si>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</si>
  <si>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</si>
  <si>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</si>
  <si>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</si>
  <si>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</si>
  <si>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</si>
  <si>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</si>
  <si>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</si>
  <si>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</si>
  <si>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</si>
  <si>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</si>
  <si>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</si>
  <si>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</si>
  <si>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</si>
  <si>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</si>
  <si>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</si>
  <si>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</si>
  <si>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</si>
  <si>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</si>
  <si>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</si>
  <si>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</si>
  <si>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</si>
  <si>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</si>
  <si>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</si>
  <si>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</si>
  <si>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</si>
  <si>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</si>
  <si>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</si>
  <si>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</si>
  <si>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</si>
  <si>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</si>
  <si>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</si>
  <si>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</si>
  <si>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</si>
  <si>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</si>
  <si>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</si>
  <si>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</si>
  <si>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</si>
  <si>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</si>
  <si>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</si>
  <si>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</si>
  <si>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</si>
  <si>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</si>
  <si>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</si>
  <si>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</si>
  <si>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</si>
  <si>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</si>
  <si>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</si>
  <si>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</si>
  <si>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</si>
  <si>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</si>
  <si>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</si>
  <si>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</si>
  <si>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</si>
  <si>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</si>
  <si>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</si>
  <si>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</si>
  <si>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</si>
  <si>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</si>
  <si>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</si>
  <si>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</si>
  <si>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</si>
  <si>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</si>
  <si>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</si>
  <si>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</si>
  <si>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</si>
  <si>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</si>
  <si>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</si>
  <si>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</si>
  <si>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</si>
  <si>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</si>
  <si>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</si>
  <si>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</si>
  <si>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</si>
  <si>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</si>
  <si>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</si>
  <si>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</si>
  <si>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</si>
  <si>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</si>
  <si>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</si>
  <si>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</si>
  <si>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</si>
  <si>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</si>
  <si>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</si>
  <si>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</si>
  <si>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</si>
  <si>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</si>
  <si>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</si>
  <si>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</si>
  <si>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5.72</t>
  </si>
  <si>
    <t>▲ 4.82</t>
  </si>
  <si>
    <t>▲ 2.95</t>
  </si>
  <si>
    <t>水道事業会計</t>
  </si>
  <si>
    <t>一般会計</t>
  </si>
  <si>
    <t>下水道事業会計</t>
  </si>
  <si>
    <t>▲ 1.70</t>
  </si>
  <si>
    <t>介護保険事業会計</t>
  </si>
  <si>
    <t>国民健康保険事業会計</t>
  </si>
  <si>
    <t>後期高齢者医療事業会計</t>
  </si>
  <si>
    <t>墓地公園会計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</si>
  <si>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</si>
  <si>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</si>
  <si>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</si>
  <si>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</si>
  <si>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</si>
  <si>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</si>
  <si>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</si>
  <si>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</si>
  <si>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</si>
  <si>
    <t>彦根市犬上郡営林組合</t>
    <rPh sb="0" eb="2">
      <t>ヒコネ</t>
    </rPh>
    <rPh sb="2" eb="3">
      <t>シ</t>
    </rPh>
    <rPh sb="3" eb="5">
      <t>イヌカミ</t>
    </rPh>
    <rPh sb="5" eb="6">
      <t>グン</t>
    </rPh>
    <rPh sb="6" eb="8">
      <t>エイリン</t>
    </rPh>
    <rPh sb="8" eb="10">
      <t>クミアイ</t>
    </rPh>
    <phoneticPr fontId="2"/>
  </si>
  <si>
    <t>大滝山林組合（一般会計）</t>
    <rPh sb="10" eb="11">
      <t>ケイ</t>
    </rPh>
    <phoneticPr fontId="2"/>
  </si>
  <si>
    <t>大滝山林組合（林産物栽培特別会計）</t>
  </si>
  <si>
    <t>大滝山林組合（高取山森林空間利活用特別会計）</t>
  </si>
  <si>
    <t>滋賀県市町村議会議員公務災害補償等組合</t>
  </si>
  <si>
    <t>湖東広域衛生管理組合</t>
  </si>
  <si>
    <t>彦根愛知犬上広域行政組合</t>
    <rPh sb="11" eb="12">
      <t>ア</t>
    </rPh>
    <phoneticPr fontId="2"/>
  </si>
  <si>
    <t>滋賀県市町村職員研修センター</t>
  </si>
  <si>
    <t>滋賀県後期高齢者医療広域連合（一般会計）</t>
    <rPh sb="15" eb="19">
      <t>イッパンカイケイ</t>
    </rPh>
    <phoneticPr fontId="2"/>
  </si>
  <si>
    <t>滋賀県後期高齢者医療広域連合（後期高齢者医療特別会計）</t>
  </si>
  <si>
    <t>ふるさと応援基金</t>
    <rPh sb="4" eb="6">
      <t>オウエン</t>
    </rPh>
    <rPh sb="6" eb="8">
      <t>キキン</t>
    </rPh>
    <phoneticPr fontId="5"/>
  </si>
  <si>
    <t>福祉基金</t>
    <rPh sb="0" eb="4">
      <t>フクシキキン</t>
    </rPh>
    <phoneticPr fontId="2"/>
  </si>
  <si>
    <t>ふるさと基金</t>
    <rPh sb="4" eb="6">
      <t>キキン</t>
    </rPh>
    <phoneticPr fontId="5"/>
  </si>
  <si>
    <t>青少年育成基金</t>
    <rPh sb="0" eb="3">
      <t>セイショウネン</t>
    </rPh>
    <rPh sb="3" eb="7">
      <t>イクセイキキン</t>
    </rPh>
    <phoneticPr fontId="2"/>
  </si>
  <si>
    <t>教育施設整備基金</t>
    <rPh sb="0" eb="6">
      <t>キョウイクシセツセイビ</t>
    </rPh>
    <rPh sb="6" eb="8">
      <t>キキン</t>
    </rPh>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</si>
  <si>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</si>
  <si>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</si>
  <si>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</si>
  <si>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</si>
  <si>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</si>
  <si>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</si>
  <si>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</si>
  <si>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</si>
  <si>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</si>
  <si>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</si>
  <si>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将来負担比率及び有形固定資産減価償却率は公共施設の将来的な更新経費による財政負担を示す指標であるが、有形固定資産減価償却率については類似団体と同程度である。一方で将来負担比率については前年から良化しており、今後も基金等の充当可能財源の確保を図るほか、現役世代と将来世代の負担の公平性に留意しながら、公共施設等総合管理計画等をもとにして、計画的に公共施設の修繕・除却等を行っていく必要がある。</t>
    <rPh sb="93" eb="95">
      <t>ゼンネン</t>
    </rPh>
    <phoneticPr fontId="5"/>
  </si>
  <si>
    <t>　昨年度より良化したものの、類似団体と比した場合、実質公債費比率が依然本町数値が高くなっている。特に実質公債費比率が高止まりしている要因としては下水道事業の償還に関して基準外繰出を含め、多くの繰出をしていることが挙げられる。数値良化のため、接続率（下水道が利用できる人口に対して、実際に下水道を利用している人口の割合のこと）を高め、自己収入を増やすことに努めているが、伸び悩んでいるのが現状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</si>
</sst>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34" xfId="17" applyNumberFormat="1" applyFont="1" applyFill="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A80BB42-097E-40FA-BF26-C1647EEFBFA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114790</c:v>
                </c:pt>
                <c:pt idx="1">
                  <c:v>126262</c:v>
                </c:pt>
                <c:pt idx="2">
                  <c:v>126525</c:v>
                </c:pt>
                <c:pt idx="3">
                  <c:v>122054</c:v>
                </c:pt>
                <c:pt idx="4">
                  <c:v>111644</c:v>
                </c:pt>
              </c:numCache>
            </c:numRef>
          </c:val>
          <c:smooth val="0"/>
          <c:extLst>
            <c:ext xmlns:c16="http://schemas.microsoft.com/office/drawing/2014/chart" uri="{C3380CC4-5D6E-409C-BE32-E72D297353CC}">
              <c16:uniqueId val="{00000000-2142-457F-AC78-732F9D18220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38399</c:v>
                </c:pt>
                <c:pt idx="1">
                  <c:v>42820</c:v>
                </c:pt>
                <c:pt idx="2">
                  <c:v>57906</c:v>
                </c:pt>
                <c:pt idx="3">
                  <c:v>30366</c:v>
                </c:pt>
                <c:pt idx="4">
                  <c:v>31364</c:v>
                </c:pt>
              </c:numCache>
            </c:numRef>
          </c:val>
          <c:smooth val="0"/>
          <c:extLst>
            <c:ext xmlns:c16="http://schemas.microsoft.com/office/drawing/2014/chart" uri="{C3380CC4-5D6E-409C-BE32-E72D297353CC}">
              <c16:uniqueId val="{00000001-2142-457F-AC78-732F9D18220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9.84</c:v>
                </c:pt>
                <c:pt idx="1">
                  <c:v>5.24</c:v>
                </c:pt>
                <c:pt idx="2">
                  <c:v>5.38</c:v>
                </c:pt>
                <c:pt idx="3">
                  <c:v>5.08</c:v>
                </c:pt>
                <c:pt idx="4">
                  <c:v>5.79</c:v>
                </c:pt>
              </c:numCache>
            </c:numRef>
          </c:val>
          <c:extLst>
            <c:ext xmlns:c16="http://schemas.microsoft.com/office/drawing/2014/chart" uri="{C3380CC4-5D6E-409C-BE32-E72D297353CC}">
              <c16:uniqueId val="{00000000-D921-4287-B529-6FCC0F37543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16.75</c:v>
                </c:pt>
                <c:pt idx="1">
                  <c:v>17.13</c:v>
                </c:pt>
                <c:pt idx="2">
                  <c:v>12.71</c:v>
                </c:pt>
                <c:pt idx="3">
                  <c:v>19.71</c:v>
                </c:pt>
                <c:pt idx="4">
                  <c:v>24.26</c:v>
                </c:pt>
              </c:numCache>
            </c:numRef>
          </c:val>
          <c:extLst>
            <c:ext xmlns:c16="http://schemas.microsoft.com/office/drawing/2014/chart" uri="{C3380CC4-5D6E-409C-BE32-E72D297353CC}">
              <c16:uniqueId val="{00000001-D921-4287-B529-6FCC0F37543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-5.72</c:v>
                </c:pt>
                <c:pt idx="1">
                  <c:v>-4.82</c:v>
                </c:pt>
                <c:pt idx="2">
                  <c:v>-2.95</c:v>
                </c:pt>
                <c:pt idx="3">
                  <c:v>7.69</c:v>
                </c:pt>
                <c:pt idx="4">
                  <c:v>4.87</c:v>
                </c:pt>
              </c:numCache>
            </c:numRef>
          </c:val>
          <c:smooth val="0"/>
          <c:extLst>
            <c:ext xmlns:c16="http://schemas.microsoft.com/office/drawing/2014/chart" uri="{C3380CC4-5D6E-409C-BE32-E72D297353CC}">
              <c16:uniqueId val="{00000002-D921-4287-B529-6FCC0F37543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4AD7-4453-891E-7922FC95162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AD7-4453-891E-7922FC95162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AD7-4453-891E-7922FC95162D}"/>
            </c:ext>
          </c:extLst>
        </c:ser>
        <c:ser>
          <c:idx val="3"/>
          <c:order val="3"/>
          <c:tx>
            <c:strRef>
              <c:f>データシート!$A$30</c:f>
              <c:strCache>
                <c:ptCount val="1"/>
                <c:pt idx="0">
                  <c:v>墓地公園会計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0.01</c:v>
                </c:pt>
                <c:pt idx="4">
                  <c:v>#N/A</c:v>
                </c:pt>
                <c:pt idx="5">
                  <c:v>0.22</c:v>
                </c:pt>
                <c:pt idx="6">
                  <c:v>#N/A</c:v>
                </c:pt>
                <c:pt idx="7">
                  <c:v>0</c:v>
                </c:pt>
                <c:pt idx="8">
                  <c:v>#N/A</c:v>
                </c:pt>
                <c:pt idx="9">
                  <c:v>0</c:v>
                </c:pt>
              </c:numCache>
            </c:numRef>
          </c:val>
          <c:extLst>
            <c:ext xmlns:c16="http://schemas.microsoft.com/office/drawing/2014/chart" uri="{C3380CC4-5D6E-409C-BE32-E72D297353CC}">
              <c16:uniqueId val="{00000003-4AD7-4453-891E-7922FC95162D}"/>
            </c:ext>
          </c:extLst>
        </c:ser>
        <c:ser>
          <c:idx val="4"/>
          <c:order val="4"/>
          <c:tx>
            <c:strRef>
              <c:f>データシート!$A$31</c:f>
              <c:strCache>
                <c:ptCount val="1"/>
                <c:pt idx="0">
                  <c:v>後期高齢者医療事業会計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0.01</c:v>
                </c:pt>
                <c:pt idx="2">
                  <c:v>#N/A</c:v>
                </c:pt>
                <c:pt idx="3">
                  <c:v>0.04</c:v>
                </c:pt>
                <c:pt idx="4">
                  <c:v>#N/A</c:v>
                </c:pt>
                <c:pt idx="5">
                  <c:v>0</c:v>
                </c:pt>
                <c:pt idx="6">
                  <c:v>#N/A</c:v>
                </c:pt>
                <c:pt idx="7">
                  <c:v>0.04</c:v>
                </c:pt>
                <c:pt idx="8">
                  <c:v>#N/A</c:v>
                </c:pt>
                <c:pt idx="9">
                  <c:v>0.02</c:v>
                </c:pt>
              </c:numCache>
            </c:numRef>
          </c:val>
          <c:extLst>
            <c:ext xmlns:c16="http://schemas.microsoft.com/office/drawing/2014/chart" uri="{C3380CC4-5D6E-409C-BE32-E72D297353CC}">
              <c16:uniqueId val="{00000004-4AD7-4453-891E-7922FC95162D}"/>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1.39</c:v>
                </c:pt>
                <c:pt idx="2">
                  <c:v>#N/A</c:v>
                </c:pt>
                <c:pt idx="3">
                  <c:v>5.34</c:v>
                </c:pt>
                <c:pt idx="4">
                  <c:v>#N/A</c:v>
                </c:pt>
                <c:pt idx="5">
                  <c:v>2.5299999999999998</c:v>
                </c:pt>
                <c:pt idx="6">
                  <c:v>#N/A</c:v>
                </c:pt>
                <c:pt idx="7">
                  <c:v>1.79</c:v>
                </c:pt>
                <c:pt idx="8">
                  <c:v>#N/A</c:v>
                </c:pt>
                <c:pt idx="9">
                  <c:v>1.04</c:v>
                </c:pt>
              </c:numCache>
            </c:numRef>
          </c:val>
          <c:extLst>
            <c:ext xmlns:c16="http://schemas.microsoft.com/office/drawing/2014/chart" uri="{C3380CC4-5D6E-409C-BE32-E72D297353CC}">
              <c16:uniqueId val="{00000005-4AD7-4453-891E-7922FC95162D}"/>
            </c:ext>
          </c:extLst>
        </c:ser>
        <c:ser>
          <c:idx val="6"/>
          <c:order val="6"/>
          <c:tx>
            <c:strRef>
              <c:f>データシート!$A$33</c:f>
              <c:strCache>
                <c:ptCount val="1"/>
                <c:pt idx="0">
                  <c:v>介護保険事業会計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1.91</c:v>
                </c:pt>
                <c:pt idx="2">
                  <c:v>#N/A</c:v>
                </c:pt>
                <c:pt idx="3">
                  <c:v>0.53</c:v>
                </c:pt>
                <c:pt idx="4">
                  <c:v>#N/A</c:v>
                </c:pt>
                <c:pt idx="5">
                  <c:v>2.3199999999999998</c:v>
                </c:pt>
                <c:pt idx="6">
                  <c:v>#N/A</c:v>
                </c:pt>
                <c:pt idx="7">
                  <c:v>3.11</c:v>
                </c:pt>
                <c:pt idx="8">
                  <c:v>#N/A</c:v>
                </c:pt>
                <c:pt idx="9">
                  <c:v>2.3199999999999998</c:v>
                </c:pt>
              </c:numCache>
            </c:numRef>
          </c:val>
          <c:extLst>
            <c:ext xmlns:c16="http://schemas.microsoft.com/office/drawing/2014/chart" uri="{C3380CC4-5D6E-409C-BE32-E72D297353CC}">
              <c16:uniqueId val="{00000006-4AD7-4453-891E-7922FC95162D}"/>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c:v>
                </c:pt>
                <c:pt idx="2">
                  <c:v>1.7</c:v>
                </c:pt>
                <c:pt idx="3">
                  <c:v>#N/A</c:v>
                </c:pt>
                <c:pt idx="4">
                  <c:v>#N/A</c:v>
                </c:pt>
                <c:pt idx="5">
                  <c:v>1.43</c:v>
                </c:pt>
                <c:pt idx="6">
                  <c:v>#N/A</c:v>
                </c:pt>
                <c:pt idx="7">
                  <c:v>2.4</c:v>
                </c:pt>
                <c:pt idx="8">
                  <c:v>#N/A</c:v>
                </c:pt>
                <c:pt idx="9">
                  <c:v>2.61</c:v>
                </c:pt>
              </c:numCache>
            </c:numRef>
          </c:val>
          <c:extLst>
            <c:ext xmlns:c16="http://schemas.microsoft.com/office/drawing/2014/chart" uri="{C3380CC4-5D6E-409C-BE32-E72D297353CC}">
              <c16:uniqueId val="{00000007-4AD7-4453-891E-7922FC95162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9.84</c:v>
                </c:pt>
                <c:pt idx="2">
                  <c:v>#N/A</c:v>
                </c:pt>
                <c:pt idx="3">
                  <c:v>5.22</c:v>
                </c:pt>
                <c:pt idx="4">
                  <c:v>#N/A</c:v>
                </c:pt>
                <c:pt idx="5">
                  <c:v>5.15</c:v>
                </c:pt>
                <c:pt idx="6">
                  <c:v>#N/A</c:v>
                </c:pt>
                <c:pt idx="7">
                  <c:v>5.07</c:v>
                </c:pt>
                <c:pt idx="8">
                  <c:v>#N/A</c:v>
                </c:pt>
                <c:pt idx="9">
                  <c:v>5.78</c:v>
                </c:pt>
              </c:numCache>
            </c:numRef>
          </c:val>
          <c:extLst>
            <c:ext xmlns:c16="http://schemas.microsoft.com/office/drawing/2014/chart" uri="{C3380CC4-5D6E-409C-BE32-E72D297353CC}">
              <c16:uniqueId val="{00000008-4AD7-4453-891E-7922FC95162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14.85</c:v>
                </c:pt>
                <c:pt idx="2">
                  <c:v>#N/A</c:v>
                </c:pt>
                <c:pt idx="3">
                  <c:v>15.48</c:v>
                </c:pt>
                <c:pt idx="4">
                  <c:v>#N/A</c:v>
                </c:pt>
                <c:pt idx="5">
                  <c:v>15.33</c:v>
                </c:pt>
                <c:pt idx="6">
                  <c:v>#N/A</c:v>
                </c:pt>
                <c:pt idx="7">
                  <c:v>14.8</c:v>
                </c:pt>
                <c:pt idx="8">
                  <c:v>#N/A</c:v>
                </c:pt>
                <c:pt idx="9">
                  <c:v>14.51</c:v>
                </c:pt>
              </c:numCache>
            </c:numRef>
          </c:val>
          <c:extLst>
            <c:ext xmlns:c16="http://schemas.microsoft.com/office/drawing/2014/chart" uri="{C3380CC4-5D6E-409C-BE32-E72D297353CC}">
              <c16:uniqueId val="{00000009-4AD7-4453-891E-7922FC95162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368</c:v>
                </c:pt>
                <c:pt idx="5">
                  <c:v>360</c:v>
                </c:pt>
                <c:pt idx="8">
                  <c:v>342</c:v>
                </c:pt>
                <c:pt idx="11">
                  <c:v>325</c:v>
                </c:pt>
                <c:pt idx="14">
                  <c:v>313</c:v>
                </c:pt>
              </c:numCache>
            </c:numRef>
          </c:val>
          <c:extLst>
            <c:ext xmlns:c16="http://schemas.microsoft.com/office/drawing/2014/chart" uri="{C3380CC4-5D6E-409C-BE32-E72D297353CC}">
              <c16:uniqueId val="{00000000-5A72-4FDD-A643-3FB97D1C68F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A72-4FDD-A643-3FB97D1C68F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c:v>
                </c:pt>
                <c:pt idx="3">
                  <c:v>1</c:v>
                </c:pt>
                <c:pt idx="6">
                  <c:v>1</c:v>
                </c:pt>
                <c:pt idx="9">
                  <c:v>0</c:v>
                </c:pt>
                <c:pt idx="12">
                  <c:v>0</c:v>
                </c:pt>
              </c:numCache>
            </c:numRef>
          </c:val>
          <c:extLst>
            <c:ext xmlns:c16="http://schemas.microsoft.com/office/drawing/2014/chart" uri="{C3380CC4-5D6E-409C-BE32-E72D297353CC}">
              <c16:uniqueId val="{00000002-5A72-4FDD-A643-3FB97D1C68F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c:v>
                </c:pt>
                <c:pt idx="3">
                  <c:v>3</c:v>
                </c:pt>
                <c:pt idx="6">
                  <c:v>3</c:v>
                </c:pt>
                <c:pt idx="9">
                  <c:v>3</c:v>
                </c:pt>
                <c:pt idx="12">
                  <c:v>3</c:v>
                </c:pt>
              </c:numCache>
            </c:numRef>
          </c:val>
          <c:extLst>
            <c:ext xmlns:c16="http://schemas.microsoft.com/office/drawing/2014/chart" uri="{C3380CC4-5D6E-409C-BE32-E72D297353CC}">
              <c16:uniqueId val="{00000003-5A72-4FDD-A643-3FB97D1C68F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192</c:v>
                </c:pt>
                <c:pt idx="3">
                  <c:v>168</c:v>
                </c:pt>
                <c:pt idx="6">
                  <c:v>236</c:v>
                </c:pt>
                <c:pt idx="9">
                  <c:v>231</c:v>
                </c:pt>
                <c:pt idx="12">
                  <c:v>229</c:v>
                </c:pt>
              </c:numCache>
            </c:numRef>
          </c:val>
          <c:extLst>
            <c:ext xmlns:c16="http://schemas.microsoft.com/office/drawing/2014/chart" uri="{C3380CC4-5D6E-409C-BE32-E72D297353CC}">
              <c16:uniqueId val="{00000004-5A72-4FDD-A643-3FB97D1C68F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A72-4FDD-A643-3FB97D1C68F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A72-4FDD-A643-3FB97D1C68F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392</c:v>
                </c:pt>
                <c:pt idx="3">
                  <c:v>381</c:v>
                </c:pt>
                <c:pt idx="6">
                  <c:v>345</c:v>
                </c:pt>
                <c:pt idx="9">
                  <c:v>310</c:v>
                </c:pt>
                <c:pt idx="12">
                  <c:v>298</c:v>
                </c:pt>
              </c:numCache>
            </c:numRef>
          </c:val>
          <c:extLst>
            <c:ext xmlns:c16="http://schemas.microsoft.com/office/drawing/2014/chart" uri="{C3380CC4-5D6E-409C-BE32-E72D297353CC}">
              <c16:uniqueId val="{00000007-5A72-4FDD-A643-3FB97D1C68F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218</c:v>
                </c:pt>
                <c:pt idx="2">
                  <c:v>#N/A</c:v>
                </c:pt>
                <c:pt idx="3">
                  <c:v>#N/A</c:v>
                </c:pt>
                <c:pt idx="4">
                  <c:v>193</c:v>
                </c:pt>
                <c:pt idx="5">
                  <c:v>#N/A</c:v>
                </c:pt>
                <c:pt idx="6">
                  <c:v>#N/A</c:v>
                </c:pt>
                <c:pt idx="7">
                  <c:v>243</c:v>
                </c:pt>
                <c:pt idx="8">
                  <c:v>#N/A</c:v>
                </c:pt>
                <c:pt idx="9">
                  <c:v>#N/A</c:v>
                </c:pt>
                <c:pt idx="10">
                  <c:v>219</c:v>
                </c:pt>
                <c:pt idx="11">
                  <c:v>#N/A</c:v>
                </c:pt>
                <c:pt idx="12">
                  <c:v>#N/A</c:v>
                </c:pt>
                <c:pt idx="13">
                  <c:v>217</c:v>
                </c:pt>
                <c:pt idx="14">
                  <c:v>#N/A</c:v>
                </c:pt>
              </c:numCache>
            </c:numRef>
          </c:val>
          <c:smooth val="0"/>
          <c:extLst>
            <c:ext xmlns:c16="http://schemas.microsoft.com/office/drawing/2014/chart" uri="{C3380CC4-5D6E-409C-BE32-E72D297353CC}">
              <c16:uniqueId val="{00000008-5A72-4FDD-A643-3FB97D1C68F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4235</c:v>
                </c:pt>
                <c:pt idx="5">
                  <c:v>4086</c:v>
                </c:pt>
                <c:pt idx="8">
                  <c:v>3891</c:v>
                </c:pt>
                <c:pt idx="11">
                  <c:v>3695</c:v>
                </c:pt>
                <c:pt idx="14">
                  <c:v>3502</c:v>
                </c:pt>
              </c:numCache>
            </c:numRef>
          </c:val>
          <c:extLst>
            <c:ext xmlns:c16="http://schemas.microsoft.com/office/drawing/2014/chart" uri="{C3380CC4-5D6E-409C-BE32-E72D297353CC}">
              <c16:uniqueId val="{00000000-E71C-4679-B857-E6E2BEEDB77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c:v>
                </c:pt>
                <c:pt idx="5">
                  <c:v>3</c:v>
                </c:pt>
                <c:pt idx="8">
                  <c:v>2</c:v>
                </c:pt>
                <c:pt idx="11">
                  <c:v>1</c:v>
                </c:pt>
                <c:pt idx="14">
                  <c:v>0</c:v>
                </c:pt>
              </c:numCache>
            </c:numRef>
          </c:val>
          <c:extLst>
            <c:ext xmlns:c16="http://schemas.microsoft.com/office/drawing/2014/chart" uri="{C3380CC4-5D6E-409C-BE32-E72D297353CC}">
              <c16:uniqueId val="{00000001-E71C-4679-B857-E6E2BEEDB77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968</c:v>
                </c:pt>
                <c:pt idx="5">
                  <c:v>1014</c:v>
                </c:pt>
                <c:pt idx="8">
                  <c:v>1002</c:v>
                </c:pt>
                <c:pt idx="11">
                  <c:v>1193</c:v>
                </c:pt>
                <c:pt idx="14">
                  <c:v>1421</c:v>
                </c:pt>
              </c:numCache>
            </c:numRef>
          </c:val>
          <c:extLst>
            <c:ext xmlns:c16="http://schemas.microsoft.com/office/drawing/2014/chart" uri="{C3380CC4-5D6E-409C-BE32-E72D297353CC}">
              <c16:uniqueId val="{00000002-E71C-4679-B857-E6E2BEEDB77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71C-4679-B857-E6E2BEEDB77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71C-4679-B857-E6E2BEEDB77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1</c:v>
                </c:pt>
                <c:pt idx="6">
                  <c:v>1</c:v>
                </c:pt>
                <c:pt idx="9">
                  <c:v>0</c:v>
                </c:pt>
                <c:pt idx="12">
                  <c:v>0</c:v>
                </c:pt>
              </c:numCache>
            </c:numRef>
          </c:val>
          <c:extLst>
            <c:ext xmlns:c16="http://schemas.microsoft.com/office/drawing/2014/chart" uri="{C3380CC4-5D6E-409C-BE32-E72D297353CC}">
              <c16:uniqueId val="{00000005-E71C-4679-B857-E6E2BEEDB77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744</c:v>
                </c:pt>
                <c:pt idx="3">
                  <c:v>811</c:v>
                </c:pt>
                <c:pt idx="6">
                  <c:v>762</c:v>
                </c:pt>
                <c:pt idx="9">
                  <c:v>739</c:v>
                </c:pt>
                <c:pt idx="12">
                  <c:v>761</c:v>
                </c:pt>
              </c:numCache>
            </c:numRef>
          </c:val>
          <c:extLst>
            <c:ext xmlns:c16="http://schemas.microsoft.com/office/drawing/2014/chart" uri="{C3380CC4-5D6E-409C-BE32-E72D297353CC}">
              <c16:uniqueId val="{00000006-E71C-4679-B857-E6E2BEEDB77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36</c:v>
                </c:pt>
                <c:pt idx="3">
                  <c:v>32</c:v>
                </c:pt>
                <c:pt idx="6">
                  <c:v>32</c:v>
                </c:pt>
                <c:pt idx="9">
                  <c:v>28</c:v>
                </c:pt>
                <c:pt idx="12">
                  <c:v>24</c:v>
                </c:pt>
              </c:numCache>
            </c:numRef>
          </c:val>
          <c:extLst>
            <c:ext xmlns:c16="http://schemas.microsoft.com/office/drawing/2014/chart" uri="{C3380CC4-5D6E-409C-BE32-E72D297353CC}">
              <c16:uniqueId val="{00000007-E71C-4679-B857-E6E2BEEDB77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1738</c:v>
                </c:pt>
                <c:pt idx="3">
                  <c:v>2039</c:v>
                </c:pt>
                <c:pt idx="6">
                  <c:v>2101</c:v>
                </c:pt>
                <c:pt idx="9">
                  <c:v>2117</c:v>
                </c:pt>
                <c:pt idx="12">
                  <c:v>2104</c:v>
                </c:pt>
              </c:numCache>
            </c:numRef>
          </c:val>
          <c:extLst>
            <c:ext xmlns:c16="http://schemas.microsoft.com/office/drawing/2014/chart" uri="{C3380CC4-5D6E-409C-BE32-E72D297353CC}">
              <c16:uniqueId val="{00000008-E71C-4679-B857-E6E2BEEDB77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3</c:v>
                </c:pt>
                <c:pt idx="3">
                  <c:v>2</c:v>
                </c:pt>
                <c:pt idx="6">
                  <c:v>0</c:v>
                </c:pt>
                <c:pt idx="9">
                  <c:v>0</c:v>
                </c:pt>
                <c:pt idx="12">
                  <c:v>0</c:v>
                </c:pt>
              </c:numCache>
            </c:numRef>
          </c:val>
          <c:extLst>
            <c:ext xmlns:c16="http://schemas.microsoft.com/office/drawing/2014/chart" uri="{C3380CC4-5D6E-409C-BE32-E72D297353CC}">
              <c16:uniqueId val="{00000009-E71C-4679-B857-E6E2BEEDB77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2489</c:v>
                </c:pt>
                <c:pt idx="3">
                  <c:v>2294</c:v>
                </c:pt>
                <c:pt idx="6">
                  <c:v>2217</c:v>
                </c:pt>
                <c:pt idx="9">
                  <c:v>2021</c:v>
                </c:pt>
                <c:pt idx="12">
                  <c:v>1847</c:v>
                </c:pt>
              </c:numCache>
            </c:numRef>
          </c:val>
          <c:extLst>
            <c:ext xmlns:c16="http://schemas.microsoft.com/office/drawing/2014/chart" uri="{C3380CC4-5D6E-409C-BE32-E72D297353CC}">
              <c16:uniqueId val="{0000000A-E71C-4679-B857-E6E2BEEDB77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74</c:v>
                </c:pt>
                <c:pt idx="5">
                  <c:v>#N/A</c:v>
                </c:pt>
                <c:pt idx="6">
                  <c:v>#N/A</c:v>
                </c:pt>
                <c:pt idx="7">
                  <c:v>218</c:v>
                </c:pt>
                <c:pt idx="8">
                  <c:v>#N/A</c:v>
                </c:pt>
                <c:pt idx="9">
                  <c:v>#N/A</c:v>
                </c:pt>
                <c:pt idx="10">
                  <c:v>17</c:v>
                </c:pt>
                <c:pt idx="11">
                  <c:v>#N/A</c:v>
                </c:pt>
                <c:pt idx="12">
                  <c:v>#N/A</c:v>
                </c:pt>
                <c:pt idx="13">
                  <c:v>0</c:v>
                </c:pt>
                <c:pt idx="14">
                  <c:v>#N/A</c:v>
                </c:pt>
              </c:numCache>
            </c:numRef>
          </c:val>
          <c:smooth val="0"/>
          <c:extLst>
            <c:ext xmlns:c16="http://schemas.microsoft.com/office/drawing/2014/chart" uri="{C3380CC4-5D6E-409C-BE32-E72D297353CC}">
              <c16:uniqueId val="{0000000B-E71C-4679-B857-E6E2BEEDB77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310</c:v>
                </c:pt>
                <c:pt idx="1">
                  <c:v>509</c:v>
                </c:pt>
                <c:pt idx="2">
                  <c:v>609</c:v>
                </c:pt>
              </c:numCache>
            </c:numRef>
          </c:val>
          <c:extLst>
            <c:ext xmlns:c16="http://schemas.microsoft.com/office/drawing/2014/chart" uri="{C3380CC4-5D6E-409C-BE32-E72D297353CC}">
              <c16:uniqueId val="{00000000-3FDA-461E-8E87-F6ED0080EFB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45</c:v>
                </c:pt>
                <c:pt idx="1">
                  <c:v>45</c:v>
                </c:pt>
                <c:pt idx="2">
                  <c:v>115</c:v>
                </c:pt>
              </c:numCache>
            </c:numRef>
          </c:val>
          <c:extLst>
            <c:ext xmlns:c16="http://schemas.microsoft.com/office/drawing/2014/chart" uri="{C3380CC4-5D6E-409C-BE32-E72D297353CC}">
              <c16:uniqueId val="{00000001-3FDA-461E-8E87-F6ED0080EFB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441</c:v>
                </c:pt>
                <c:pt idx="1">
                  <c:v>437</c:v>
                </c:pt>
                <c:pt idx="2">
                  <c:v>474</c:v>
                </c:pt>
              </c:numCache>
            </c:numRef>
          </c:val>
          <c:extLst>
            <c:ext xmlns:c16="http://schemas.microsoft.com/office/drawing/2014/chart" uri="{C3380CC4-5D6E-409C-BE32-E72D297353CC}">
              <c16:uniqueId val="{00000002-3FDA-461E-8E87-F6ED0080EFB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{B4D44572-35F7-434D-B541-724E772FB97F}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0E35-4A8F-8AE4-83CC4145183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{798A1F1B-2F31-4BA6-ACE5-FA6523E1B4D1}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E35-4A8F-8AE4-83CC4145183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{4B36D285-5DEE-4786-A983-9F611DD801EB}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E35-4A8F-8AE4-83CC4145183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{36EADC1D-2ADE-4EA4-9A96-0CCA425B1534}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E35-4A8F-8AE4-83CC4145183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{D531E491-9376-4D9C-8BED-BD4390926A02}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E35-4A8F-8AE4-83CC4145183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{3F89936B-2BD5-4A80-B461-CFC6C7C601D1}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0E35-4A8F-8AE4-83CC4145183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{D94CC138-3D26-4B27-954C-5C7F5C4512B4}</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0E35-4A8F-8AE4-83CC4145183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{BB4DA23A-B367-4143-B57F-92DCBA015FB9}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0E35-4A8F-8AE4-83CC4145183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{B6B90675-F208-418D-8D2D-DE044276F462}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0E35-4A8F-8AE4-83CC4145183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63.3</c:v>
                </c:pt>
                <c:pt idx="24">
                  <c:v>65.400000000000006</c:v>
                </c:pt>
                <c:pt idx="32">
                  <c:v>67</c:v>
                </c:pt>
              </c:numCache>
            </c:numRef>
          </c:xVal>
          <c:yVal>
            <c:numRef>
              <c:f>公会計指標分析・財政指標組合せ分析表!$BP$51:$DC$51</c:f>
              <c:numCache>
                <c:formatCode>#,##0.0;"▲ "#,##0.0</c:formatCode>
                <c:ptCount val="40"/>
                <c:pt idx="16">
                  <c:v>10.3</c:v>
                </c:pt>
                <c:pt idx="24">
                  <c:v>0.7</c:v>
                </c:pt>
              </c:numCache>
            </c:numRef>
          </c:yVal>
          <c:smooth val="0"/>
          <c:extLst>
            <c:ext xmlns:c16="http://schemas.microsoft.com/office/drawing/2014/chart" uri="{C3380CC4-5D6E-409C-BE32-E72D297353CC}">
              <c16:uniqueId val="{00000009-0E35-4A8F-8AE4-83CC4145183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{BB295D76-EDE5-4522-AEF6-DEA3C513F838}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0E35-4A8F-8AE4-83CC4145183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{865D7F0D-1C87-4B30-B4FD-3EE7998B8BDC}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E35-4A8F-8AE4-83CC4145183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{E3BBFB19-795D-4CE1-BDAF-86F0B9E5CE4E}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E35-4A8F-8AE4-83CC4145183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{447764C8-863C-4FFB-B3E4-403DBD117CB7}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E35-4A8F-8AE4-83CC4145183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{9E2F549D-C366-4C67-90B1-D78F27682D7A}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E35-4A8F-8AE4-83CC4145183C}"/>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{473297DD-9540-411B-A4D6-DF7A4AF33780}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0E35-4A8F-8AE4-83CC4145183C}"/>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{2F40A454-E5C1-4E33-B459-054E496DAE05}</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0E35-4A8F-8AE4-83CC4145183C}"/>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{6671DB3D-CFD3-4F38-AC29-C11635263167}</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0E35-4A8F-8AE4-83CC4145183C}"/>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{C31E076C-249C-4D72-BCFA-1799A24F3A35}</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0E35-4A8F-8AE4-83CC4145183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64</c:v>
                </c:pt>
                <c:pt idx="24">
                  <c:v>66.2</c:v>
                </c:pt>
                <c:pt idx="32">
                  <c:v>67.099999999999994</c:v>
                </c:pt>
              </c:numCache>
            </c:numRef>
          </c:xVal>
          <c:yVal>
            <c:numRef>
              <c:f>公会計指標分析・財政指標組合せ分析表!$BP$55:$DC$55</c:f>
              <c:numCache>
                <c:formatCode>#,##0.0;"▲ "#,##0.0</c:formatCode>
                <c:ptCount val="40"/>
                <c:pt idx="16">
                  <c:v>0</c:v>
                </c:pt>
                <c:pt idx="24">
                  <c:v>0</c:v>
                </c:pt>
                <c:pt idx="32">
                  <c:v>0</c:v>
                </c:pt>
              </c:numCache>
            </c:numRef>
          </c:yVal>
          <c:smooth val="0"/>
          <c:extLst>
            <c:ext xmlns:c16="http://schemas.microsoft.com/office/drawing/2014/chart" uri="{C3380CC4-5D6E-409C-BE32-E72D297353CC}">
              <c16:uniqueId val="{00000013-0E35-4A8F-8AE4-83CC4145183C}"/>
            </c:ext>
          </c:extLst>
        </c:ser>
        <c:dLbls>
          <c:showLegendKey val="0"/>
          <c:showVal val="1"/>
          <c:showCatName val="0"/>
          <c:showSerName val="0"/>
          <c:showPercent val="0"/>
          <c:showBubbleSize val="0"/>
        </c:dLbls>
        <c:axId val="46179840"/>
        <c:axId val="46181760"/>
      </c:scatterChart>
      <c:valAx>
        <c:axId val="46179840"/>
        <c:scaling>
          <c:orientation val="maxMin"/>
          <c:max val="68"/>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{3FB908EF-13E1-4150-A29E-55BEF17D6AB0}</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81F9-42B4-8056-9B4390F58CB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{AA131623-F835-4288-AB7A-7CC20AF35D7B}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1F9-42B4-8056-9B4390F58CB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{A76EAB9B-8E0D-4184-A966-9BCBF493B2BC}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1F9-42B4-8056-9B4390F58CB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{3F876EC7-0247-45BA-8D23-7E959CFA94A5}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1F9-42B4-8056-9B4390F58CB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{081847F3-57FE-43F0-A114-1AC391DA651B}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1F9-42B4-8056-9B4390F58CBC}"/>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{9A6D4ED0-B7DC-4A5D-AB43-A71E51D6F0B0}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81F9-42B4-8056-9B4390F58CBC}"/>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{3C41B67D-6E73-4843-B7D0-1E517C74C034}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81F9-42B4-8056-9B4390F58CBC}"/>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{E0DE25CB-E431-46AB-AFB4-3C7858CFAA6F}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81F9-42B4-8056-9B4390F58CBC}"/>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{E5DD572B-2A21-42DE-9376-2F90F2D93ABB}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81F9-42B4-8056-9B4390F58CB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11.8</c:v>
                </c:pt>
                <c:pt idx="8">
                  <c:v>11.3</c:v>
                </c:pt>
                <c:pt idx="16">
                  <c:v>10.8</c:v>
                </c:pt>
                <c:pt idx="24">
                  <c:v>10.4</c:v>
                </c:pt>
                <c:pt idx="32">
                  <c:v>10.3</c:v>
                </c:pt>
              </c:numCache>
            </c:numRef>
          </c:xVal>
          <c:yVal>
            <c:numRef>
              <c:f>公会計指標分析・財政指標組合せ分析表!$BP$73:$DC$73</c:f>
              <c:numCache>
                <c:formatCode>#,##0.0;"▲ "#,##0.0</c:formatCode>
                <c:ptCount val="40"/>
                <c:pt idx="8">
                  <c:v>3.8</c:v>
                </c:pt>
                <c:pt idx="16">
                  <c:v>10.3</c:v>
                </c:pt>
                <c:pt idx="24">
                  <c:v>0.7</c:v>
                </c:pt>
              </c:numCache>
            </c:numRef>
          </c:yVal>
          <c:smooth val="0"/>
          <c:extLst>
            <c:ext xmlns:c16="http://schemas.microsoft.com/office/drawing/2014/chart" uri="{C3380CC4-5D6E-409C-BE32-E72D297353CC}">
              <c16:uniqueId val="{00000009-81F9-42B4-8056-9B4390F58CB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{D2D9EB77-76FF-452C-905B-1D67BB1B2433}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81F9-42B4-8056-9B4390F58CB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{341CCAD0-2F7B-4688-A636-4E297FB2B4AC}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1F9-42B4-8056-9B4390F58CB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{31756AD8-2EAA-419D-8915-14C388840698}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1F9-42B4-8056-9B4390F58CB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{7A9D8B7A-B6F2-4BE5-BABF-80978B4F9E28}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1F9-42B4-8056-9B4390F58CB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{3AE1AD87-A019-4A7F-976F-AF7CAABB3CDE}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1F9-42B4-8056-9B4390F58CBC}"/>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{D48272D3-75F5-408E-8362-6A41E077406A}</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81F9-42B4-8056-9B4390F58CBC}"/>
                </c:ext>
              </c:extLst>
            </c:dLbl>
            <c:dLbl>
              <c:idx val="16"/>
              <c:layout>
                <c:manualLayout>
                  <c:x val="-4.4905057365901176E-2"/>
                  <c:y val="-6.2416647087793951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{2D1E5FA5-0FED-46F9-87F1-6482677CC78F}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81F9-42B4-8056-9B4390F58CBC}"/>
                </c:ext>
              </c:extLst>
            </c:dLbl>
            <c:dLbl>
              <c:idx val="24"/>
              <c:layout>
                <c:manualLayout>
                  <c:x val="-1.8235628084249993E-2"/>
                  <c:y val="-6.241664708779395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{14D8B0DC-0750-4CD1-9492-934694F49016}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81F9-42B4-8056-9B4390F58CBC}"/>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{690A0048-67BF-4261-B566-5BF57007710F}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81F9-42B4-8056-9B4390F58CB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7.7</c:v>
                </c:pt>
                <c:pt idx="16">
                  <c:v>8</c:v>
                </c:pt>
                <c:pt idx="24">
                  <c:v>8</c:v>
                </c:pt>
                <c:pt idx="32">
                  <c:v>8.3000000000000007</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1F9-42B4-8056-9B4390F58CBC}"/>
            </c:ext>
          </c:extLst>
        </c:ser>
        <c:dLbls>
          <c:showLegendKey val="0"/>
          <c:showVal val="1"/>
          <c:showCatName val="0"/>
          <c:showSerName val="0"/>
          <c:showPercent val="0"/>
          <c:showBubbleSize val="0"/>
        </c:dLbls>
        <c:axId val="84219776"/>
        <c:axId val="84234240"/>
      </c:scatterChart>
      <c:valAx>
        <c:axId val="84219776"/>
        <c:scaling>
          <c:orientation val="maxMin"/>
          <c:max val="12"/>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対前年比１２百万円の減額となったものの、公営企業債の元利償還金に対する繰入金については前年度よりは２百万円減とは言え法定外の繰出金が必要となっており高止まりしている。これに対し算入公債費等については、算入対象残高の減少等により対前年比１２百万円の減となり、これらの要因により実質公債費比率の分子は、対前年比２百万円の減となった。今後も収益性の不安定さから下水道事業債の償還金に対する繰出金が必要となるため、企業会計の収入の増、繰上償還等を推進し数値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の構成要素中、一般会計等に係る地方債現在高は、対前年比１７４百万円の減で、基本的には今後も減少していくと想定している。ただし、令和４年度に過疎地域に指定され過疎対策事業の実施を進めているが、安易な過疎対策事業債への依存は普通交付税への算入率は高いとはいえ将来負担への影響が大きいため、慎重な運用が求められる。また公営企業債等繰入見込額は一般会計からの繰出割合の増により対前年比１３百万円の減となっている。これらにより将来負担額は、全体で対前年比１６９百万円の減となった。</a:t>
          </a:r>
        </a:p>
        <a:p>
          <a:r>
            <a:rPr kumimoji="1" lang="ja-JP" altLang="en-US" sz="1200">
              <a:latin typeface="ＭＳ ゴシック" pitchFamily="49" charset="-128"/>
              <a:ea typeface="ＭＳ ゴシック" pitchFamily="49" charset="-128"/>
            </a:rPr>
            <a:t>　対する充当可能財源等の構成要素では、充当可能基金は財政調整基金への実質的な積立が行えたことなどにより、対前年比２２８百万円の増となった。また、基準財政需要額算入見込額は、下水道事業債を含め交付税措置のある起債の償還残高減により対前年比１９３百万円減となった。よって充当可能財源等は、全体で対前年比３４百万円の増となった。</a:t>
          </a:r>
        </a:p>
        <a:p>
          <a:r>
            <a:rPr kumimoji="1" lang="ja-JP" altLang="en-US" sz="1200">
              <a:latin typeface="ＭＳ ゴシック" pitchFamily="49" charset="-128"/>
              <a:ea typeface="ＭＳ ゴシック" pitchFamily="49" charset="-128"/>
            </a:rPr>
            <a:t>　これらのことから将来負担比率の分子は▲１８７百万円となった。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昨年度に引続きふるさと応援基金において、積立額が取崩し額を上回ったことにより基金残高は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百万円の増となった。また、財政調整基金に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億円、減債基金に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千万円積立を行えたことにより基金全体で２０７百万円の増となった。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厳しい財政状況の中、恒常的に財政調整基金の取崩しによる予算編成を行っている状況であり、ふるさと応援基金をはじめとする特定目的基金を有効に活用するとともに令和４年度に策定した財政健全化に基づく様々な取組により、基金の取崩しを抑制し、令和９年度末の財政調整基金残高１０億円の確保を目標として積立を行う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福祉の振興を図るため、民間の地域福祉活動の活性化および福祉施設整備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個性豊かな「ふるさと」を創造するため、地域づくり推進事業および地域住民の共同活動の活性化を図る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ふるさと納税に基づき寄附された寄附金等を財源として実施する事業に要する経費の財源に活用する</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教育・文化の推進に関する事業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保健・医療・介護・福祉の向上に関する事業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産業の振興に関する事業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生活環境の向上に関する事業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地域自治の充実に関する事業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その他目的達成のために町長が必要と認める事業</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昨年度に引続きふるさと応援基金において、積立額が取崩し額を上回ったことにより基金残高は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今後も厳しい財政状況が続く見通しの中、特に、貴重な財源であるふるさと納税による寄付金の収入確保に努め、目的用途に沿った事業に積極的に活用していく。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地方財法</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条の規定以外に財政の見直しにより１００百万円を積み立てたことによる増。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令和４年度に策定した財政健全化に基づく様々な取組により、基金の取崩しを抑制し、令和９年度末の財政調整基金残高１０億円の確保を目標として積立を行う方針。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今後の償還負担に備え、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千万円積み立てたことにより増。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公共施設の老朽化に伴う改修事業に町債を発行することが予想され、また令和４年度過疎地域に指定されたことによる過疎対策事業の拡大それに伴う過疎対策事業債の借入の増額が見込まれる。そのため、今後の償還負担に備えるために適宜積み立てを行い、繰上償還を実施するなど公債残高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2B75195-E800-4E10-B505-DCACDEAAAC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58DAD1D-3F49-4B33-AD3A-E33780556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1C76CA59-EC8E-490F-9E5F-1A9E6FB9A9F3}"/>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a:extLst>
            <a:ext uri="{FF2B5EF4-FFF2-40B4-BE49-F238E27FC236}">
              <a16:creationId xmlns:a16="http://schemas.microsoft.com/office/drawing/2014/main" id="{64BF9FD3-AC53-48F4-B1D1-FF8EE0217F9B}"/>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6" name="正方形/長方形 5">
          <a:extLst>
            <a:ext uri="{FF2B5EF4-FFF2-40B4-BE49-F238E27FC236}">
              <a16:creationId xmlns:a16="http://schemas.microsoft.com/office/drawing/2014/main" id="{3A557F9E-19D4-4724-A434-36ABD386F60C}"/>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7" name="正方形/長方形 6">
          <a:extLst>
            <a:ext uri="{FF2B5EF4-FFF2-40B4-BE49-F238E27FC236}">
              <a16:creationId xmlns:a16="http://schemas.microsoft.com/office/drawing/2014/main" id="{9D58C4FE-45D6-4653-9887-6D31C62772F4}"/>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8" name="正方形/長方形 7">
          <a:extLst>
            <a:ext uri="{FF2B5EF4-FFF2-40B4-BE49-F238E27FC236}">
              <a16:creationId xmlns:a16="http://schemas.microsoft.com/office/drawing/2014/main" id="{0BF32881-C2AD-40FF-8005-B03E147033B2}"/>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9" name="正方形/長方形 8">
          <a:extLst>
            <a:ext uri="{FF2B5EF4-FFF2-40B4-BE49-F238E27FC236}">
              <a16:creationId xmlns:a16="http://schemas.microsoft.com/office/drawing/2014/main" id="{EBD6DD4D-D1BA-4F12-9050-ED06FF48AE73}"/>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0" name="正方形/長方形 9">
          <a:extLst>
            <a:ext uri="{FF2B5EF4-FFF2-40B4-BE49-F238E27FC236}">
              <a16:creationId xmlns:a16="http://schemas.microsoft.com/office/drawing/2014/main" id="{4308AAAB-CBF1-44CF-B810-912A7CBD05EF}"/>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1" name="正方形/長方形 10">
          <a:extLst>
            <a:ext uri="{FF2B5EF4-FFF2-40B4-BE49-F238E27FC236}">
              <a16:creationId xmlns:a16="http://schemas.microsoft.com/office/drawing/2014/main" id="{9C161329-BE38-4B55-B33C-099FA232B812}"/>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2" name="正方形/長方形 11">
          <a:extLst>
            <a:ext uri="{FF2B5EF4-FFF2-40B4-BE49-F238E27FC236}">
              <a16:creationId xmlns:a16="http://schemas.microsoft.com/office/drawing/2014/main" id="{96789241-383A-460C-ABFD-A7ACF914F691}"/>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3" name="正方形/長方形 12">
          <a:extLst>
            <a:ext uri="{FF2B5EF4-FFF2-40B4-BE49-F238E27FC236}">
              <a16:creationId xmlns:a16="http://schemas.microsoft.com/office/drawing/2014/main" id="{1E368E33-42A4-4170-B330-2F2079BB80EC}"/>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4" name="正方形/長方形 13">
          <a:extLst>
            <a:ext uri="{FF2B5EF4-FFF2-40B4-BE49-F238E27FC236}">
              <a16:creationId xmlns:a16="http://schemas.microsoft.com/office/drawing/2014/main" id="{61F488EB-E77F-40FA-8FB3-2DAD1D15DB82}"/>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5" name="正方形/長方形 14">
          <a:extLst>
            <a:ext uri="{FF2B5EF4-FFF2-40B4-BE49-F238E27FC236}">
              <a16:creationId xmlns:a16="http://schemas.microsoft.com/office/drawing/2014/main" id="{9D86876B-DE72-4CBE-996D-7C6963C8C0A1}"/>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6" name="正方形/長方形 15">
          <a:extLst>
            <a:ext uri="{FF2B5EF4-FFF2-40B4-BE49-F238E27FC236}">
              <a16:creationId xmlns:a16="http://schemas.microsoft.com/office/drawing/2014/main" id="{EA01873C-2808-4F3E-B89B-C25C1AC33AAF}"/>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6,595
6,517
13.63
4,184,772
4,005,599
145,398
2,511,769
1,847,311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7" name="正方形/長方形 16">
          <a:extLst>
            <a:ext uri="{FF2B5EF4-FFF2-40B4-BE49-F238E27FC236}">
              <a16:creationId xmlns:a16="http://schemas.microsoft.com/office/drawing/2014/main" id="{FEE43AFF-2780-41F2-880F-88174C542E0C}"/>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8" name="正方形/長方形 17">
          <a:extLst>
            <a:ext uri="{FF2B5EF4-FFF2-40B4-BE49-F238E27FC236}">
              <a16:creationId xmlns:a16="http://schemas.microsoft.com/office/drawing/2014/main" id="{68489E0C-307A-420F-9B09-76213F9395F9}"/>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9" name="正方形/長方形 18">
          <a:extLst>
            <a:ext uri="{FF2B5EF4-FFF2-40B4-BE49-F238E27FC236}">
              <a16:creationId xmlns:a16="http://schemas.microsoft.com/office/drawing/2014/main" id="{7B5ADAEF-CC9C-41C3-A1F0-283F705FD822}"/>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0" name="正方形/長方形 19">
          <a:extLst>
            <a:ext uri="{FF2B5EF4-FFF2-40B4-BE49-F238E27FC236}">
              <a16:creationId xmlns:a16="http://schemas.microsoft.com/office/drawing/2014/main" id="{1E7719F4-DF81-4898-831A-01711BF6D320}"/>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1" name="正方形/長方形 20">
          <a:extLst>
            <a:ext uri="{FF2B5EF4-FFF2-40B4-BE49-F238E27FC236}">
              <a16:creationId xmlns:a16="http://schemas.microsoft.com/office/drawing/2014/main" id="{DC05965E-DC7C-4F5D-B649-445D0BAD87F8}"/>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2" name="正方形/長方形 21">
          <a:extLst>
            <a:ext uri="{FF2B5EF4-FFF2-40B4-BE49-F238E27FC236}">
              <a16:creationId xmlns:a16="http://schemas.microsoft.com/office/drawing/2014/main" id="{130619BD-5F41-4559-8B23-0F6ECEAF3984}"/>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3" name="角丸四角形 22">
          <a:extLst>
            <a:ext uri="{FF2B5EF4-FFF2-40B4-BE49-F238E27FC236}">
              <a16:creationId xmlns:a16="http://schemas.microsoft.com/office/drawing/2014/main" id="{B7842104-53CD-4124-ACF8-737FC197E72A}"/>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4" name="正方形/長方形 23">
          <a:extLst>
            <a:ext uri="{FF2B5EF4-FFF2-40B4-BE49-F238E27FC236}">
              <a16:creationId xmlns:a16="http://schemas.microsoft.com/office/drawing/2014/main" id="{3416DAFD-974B-4565-B796-D7A542A6D6C6}"/>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5" name="正方形/長方形 24">
          <a:extLst>
            <a:ext uri="{FF2B5EF4-FFF2-40B4-BE49-F238E27FC236}">
              <a16:creationId xmlns:a16="http://schemas.microsoft.com/office/drawing/2014/main" id="{0AF13DE2-636A-488F-8C0A-894EAE076AEC}"/>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6" name="正方形/長方形 25">
          <a:extLst>
            <a:ext uri="{FF2B5EF4-FFF2-40B4-BE49-F238E27FC236}">
              <a16:creationId xmlns:a16="http://schemas.microsoft.com/office/drawing/2014/main" id="{B00AB184-92B4-4507-B207-4F5867479998}"/>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7" name="直線コネクタ 26">
          <a:extLst>
            <a:ext uri="{FF2B5EF4-FFF2-40B4-BE49-F238E27FC236}">
              <a16:creationId xmlns:a16="http://schemas.microsoft.com/office/drawing/2014/main" id="{1503D5F0-FB77-47FC-8899-7D63388C71E0}"/>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8" name="楕円 27">
          <a:extLst>
            <a:ext uri="{FF2B5EF4-FFF2-40B4-BE49-F238E27FC236}">
              <a16:creationId xmlns:a16="http://schemas.microsoft.com/office/drawing/2014/main" id="{F97A409B-EB2B-40C2-B7A0-B4D98B78876D}"/>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9" name="フローチャート: 判断 28">
          <a:extLst>
            <a:ext uri="{FF2B5EF4-FFF2-40B4-BE49-F238E27FC236}">
              <a16:creationId xmlns:a16="http://schemas.microsoft.com/office/drawing/2014/main" id="{F4C39020-3D01-4198-AF66-A45989EFCC6E}"/>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0" name="直線コネクタ 29">
          <a:extLst>
            <a:ext uri="{FF2B5EF4-FFF2-40B4-BE49-F238E27FC236}">
              <a16:creationId xmlns:a16="http://schemas.microsoft.com/office/drawing/2014/main" id="{21502628-03BD-42A9-9436-ABF83D77435D}"/>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1" name="直線コネクタ 30">
          <a:extLst>
            <a:ext uri="{FF2B5EF4-FFF2-40B4-BE49-F238E27FC236}">
              <a16:creationId xmlns:a16="http://schemas.microsoft.com/office/drawing/2014/main" id="{400AD1F4-4D01-4553-AABB-874BDBE1B8D0}"/>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2" name="直線コネクタ 31">
          <a:extLst>
            <a:ext uri="{FF2B5EF4-FFF2-40B4-BE49-F238E27FC236}">
              <a16:creationId xmlns:a16="http://schemas.microsoft.com/office/drawing/2014/main" id="{7BD9DBC5-5C9F-40BB-86A4-230C417FABD7}"/>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3" name="直線コネクタ 32">
          <a:extLst>
            <a:ext uri="{FF2B5EF4-FFF2-40B4-BE49-F238E27FC236}">
              <a16:creationId xmlns:a16="http://schemas.microsoft.com/office/drawing/2014/main" id="{A7A5E198-C16D-4408-B13F-37E31452837C}"/>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4" name="テキスト ボックス 33">
          <a:extLst>
            <a:ext uri="{FF2B5EF4-FFF2-40B4-BE49-F238E27FC236}">
              <a16:creationId xmlns:a16="http://schemas.microsoft.com/office/drawing/2014/main" id="{98912DCD-85D3-4537-8928-2A5EF83C997E}"/>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5" name="テキスト ボックス 34">
          <a:extLst>
            <a:ext uri="{FF2B5EF4-FFF2-40B4-BE49-F238E27FC236}">
              <a16:creationId xmlns:a16="http://schemas.microsoft.com/office/drawing/2014/main" id="{9DDAA371-F85A-443F-868A-49B33B3AE6A3}"/>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6" name="テキスト ボックス 35">
          <a:extLst>
            <a:ext uri="{FF2B5EF4-FFF2-40B4-BE49-F238E27FC236}">
              <a16:creationId xmlns:a16="http://schemas.microsoft.com/office/drawing/2014/main" id="{66A37AF7-A4EA-4B6D-8281-AFA22EAB5DDE}"/>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7" name="テキスト ボックス 36">
          <a:extLst>
            <a:ext uri="{FF2B5EF4-FFF2-40B4-BE49-F238E27FC236}">
              <a16:creationId xmlns:a16="http://schemas.microsoft.com/office/drawing/2014/main" id="{16505655-16D6-431B-8764-B4132FE5D99F}"/>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8" name="テキスト ボックス 37">
          <a:extLst>
            <a:ext uri="{FF2B5EF4-FFF2-40B4-BE49-F238E27FC236}">
              <a16:creationId xmlns:a16="http://schemas.microsoft.com/office/drawing/2014/main" id="{B492C873-4636-4067-9EB3-22A68D8E68F5}"/>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9" name="正方形/長方形 38">
          <a:extLst>
            <a:ext uri="{FF2B5EF4-FFF2-40B4-BE49-F238E27FC236}">
              <a16:creationId xmlns:a16="http://schemas.microsoft.com/office/drawing/2014/main" id="{5FCD8384-1763-40F3-9807-6B9AE54BABB2}"/>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0" name="正方形/長方形 39">
          <a:extLst>
            <a:ext uri="{FF2B5EF4-FFF2-40B4-BE49-F238E27FC236}">
              <a16:creationId xmlns:a16="http://schemas.microsoft.com/office/drawing/2014/main" id="{60E93B65-DD91-45FD-A938-E22F5A2DF278}"/>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1" name="正方形/長方形 40">
          <a:extLst>
            <a:ext uri="{FF2B5EF4-FFF2-40B4-BE49-F238E27FC236}">
              <a16:creationId xmlns:a16="http://schemas.microsoft.com/office/drawing/2014/main" id="{FC69490D-27F6-4C80-BA48-9DFFCB9BF468}"/>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2" name="正方形/長方形 41">
          <a:extLst>
            <a:ext uri="{FF2B5EF4-FFF2-40B4-BE49-F238E27FC236}">
              <a16:creationId xmlns:a16="http://schemas.microsoft.com/office/drawing/2014/main" id="{27ADFB20-FDAC-4BBF-9530-24FDA53AD921}"/>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3" name="正方形/長方形 42">
          <a:extLst>
            <a:ext uri="{FF2B5EF4-FFF2-40B4-BE49-F238E27FC236}">
              <a16:creationId xmlns:a16="http://schemas.microsoft.com/office/drawing/2014/main" id="{F8EDF770-E8AA-4BD9-A203-0373863BFAAC}"/>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4" name="正方形/長方形 43">
          <a:extLst>
            <a:ext uri="{FF2B5EF4-FFF2-40B4-BE49-F238E27FC236}">
              <a16:creationId xmlns:a16="http://schemas.microsoft.com/office/drawing/2014/main" id="{18FF6523-30F1-40B9-9DE0-AB75773DA1D3}"/>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5" name="正方形/長方形 44">
          <a:extLst>
            <a:ext uri="{FF2B5EF4-FFF2-40B4-BE49-F238E27FC236}">
              <a16:creationId xmlns:a16="http://schemas.microsoft.com/office/drawing/2014/main" id="{CFC23491-B397-4C28-9536-AF6C3464C9EC}"/>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6" name="正方形/長方形 45">
          <a:extLst>
            <a:ext uri="{FF2B5EF4-FFF2-40B4-BE49-F238E27FC236}">
              <a16:creationId xmlns:a16="http://schemas.microsoft.com/office/drawing/2014/main" id="{C1912C1D-5266-42BB-A68C-48A862C2F913}"/>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7" name="正方形/長方形 46">
          <a:extLst>
            <a:ext uri="{FF2B5EF4-FFF2-40B4-BE49-F238E27FC236}">
              <a16:creationId xmlns:a16="http://schemas.microsoft.com/office/drawing/2014/main" id="{AC3C024C-EAE8-445F-A8E6-F73EDB158546}"/>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8" name="正方形/長方形 47">
          <a:extLst>
            <a:ext uri="{FF2B5EF4-FFF2-40B4-BE49-F238E27FC236}">
              <a16:creationId xmlns:a16="http://schemas.microsoft.com/office/drawing/2014/main" id="{CD0E3A86-EF16-44FD-A519-F961CF672C8E}"/>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9" name="正方形/長方形 48">
          <a:extLst>
            <a:ext uri="{FF2B5EF4-FFF2-40B4-BE49-F238E27FC236}">
              <a16:creationId xmlns:a16="http://schemas.microsoft.com/office/drawing/2014/main" id="{664702C8-ABE6-416A-8D36-FF1A5A8B3D69}"/>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0" name="正方形/長方形 49">
          <a:extLst>
            <a:ext uri="{FF2B5EF4-FFF2-40B4-BE49-F238E27FC236}">
              <a16:creationId xmlns:a16="http://schemas.microsoft.com/office/drawing/2014/main" id="{ABFC731F-961F-49A4-B395-F12A92DD87A6}"/>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1" name="テキスト ボックス 50">
          <a:extLst>
            <a:ext uri="{FF2B5EF4-FFF2-40B4-BE49-F238E27FC236}">
              <a16:creationId xmlns:a16="http://schemas.microsoft.com/office/drawing/2014/main" id="{0214E1B8-12F5-428A-8003-F4E45CA35098}"/>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有形固定資産減価償却率は、令和</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では類似団体と同程度である、一方で全国平均や県平均と比較した場合は幾分老朽化が進んでいる。個別施設計画や公共施設等総合管理計画をもとにして、計画的に資産の除却または長寿命化を図るなどの対策をしていく必要がある。</a:t>
          </a:r>
        </a:p>
      </xdr:txBody>
    </xdr:sp>
    <xdr:clientData/>
  </xdr:twoCellAnchor>
  <xdr:oneCellAnchor>
    <xdr:from>
      <xdr:col>4</xdr:col>
      <xdr:colOff>174625</xdr:colOff>
      <xdr:row>23</xdr:row>
      <xdr:rowOff>47625</xdr:rowOff>
    </xdr:from>
    <xdr:ext cx="349839" cy="225703"/>
    <xdr:sp macro="" textlink="">
      <xdr:nvSpPr>
        <xdr:cNvPr id="52" name="テキスト ボックス 51">
          <a:extLst>
            <a:ext uri="{FF2B5EF4-FFF2-40B4-BE49-F238E27FC236}">
              <a16:creationId xmlns:a16="http://schemas.microsoft.com/office/drawing/2014/main" id="{AF0598A6-BBAE-4596-88A1-FD57EAB4DF1A}"/>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3" name="直線コネクタ 52">
          <a:extLst>
            <a:ext uri="{FF2B5EF4-FFF2-40B4-BE49-F238E27FC236}">
              <a16:creationId xmlns:a16="http://schemas.microsoft.com/office/drawing/2014/main" id="{09D1F203-0C94-4F19-B7B2-179F30B52529}"/>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4" name="テキスト ボックス 53">
          <a:extLst>
            <a:ext uri="{FF2B5EF4-FFF2-40B4-BE49-F238E27FC236}">
              <a16:creationId xmlns:a16="http://schemas.microsoft.com/office/drawing/2014/main" id="{1F014931-7A90-4EE7-9591-CEF8422CA26E}"/>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5" name="直線コネクタ 54">
          <a:extLst>
            <a:ext uri="{FF2B5EF4-FFF2-40B4-BE49-F238E27FC236}">
              <a16:creationId xmlns:a16="http://schemas.microsoft.com/office/drawing/2014/main" id="{1275CF17-EA29-45DF-A175-8AEDA7001206}"/>
            </a:ext>
          </a:extLst>
        </xdr:cNvPr>
        <xdr:cNvCxnSpPr/>
      </xdr:nvCxnSpPr>
      <xdr:spPr>
        <a:xfrm>
          <a:off x="1270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6" name="テキスト ボックス 55">
          <a:extLst>
            <a:ext uri="{FF2B5EF4-FFF2-40B4-BE49-F238E27FC236}">
              <a16:creationId xmlns:a16="http://schemas.microsoft.com/office/drawing/2014/main" id="{B6B0F9F5-6B5E-4A6A-B2F4-D00E2C0E3BCB}"/>
            </a:ext>
          </a:extLst>
        </xdr:cNvPr>
        <xdr:cNvSpPr txBox="1"/>
      </xdr:nvSpPr>
      <xdr:spPr>
        <a:xfrm>
          <a:off x="795811" y="58148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7" name="直線コネクタ 56">
          <a:extLst>
            <a:ext uri="{FF2B5EF4-FFF2-40B4-BE49-F238E27FC236}">
              <a16:creationId xmlns:a16="http://schemas.microsoft.com/office/drawing/2014/main" id="{B1EFC567-93E4-4C99-9A7D-26E532AD76EB}"/>
            </a:ext>
          </a:extLst>
        </xdr:cNvPr>
        <xdr:cNvCxnSpPr/>
      </xdr:nvCxnSpPr>
      <xdr:spPr>
        <a:xfrm>
          <a:off x="1270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8" name="テキスト ボックス 57">
          <a:extLst>
            <a:ext uri="{FF2B5EF4-FFF2-40B4-BE49-F238E27FC236}">
              <a16:creationId xmlns:a16="http://schemas.microsoft.com/office/drawing/2014/main" id="{03914A96-CF39-46AC-9603-C7A59806C24A}"/>
            </a:ext>
          </a:extLst>
        </xdr:cNvPr>
        <xdr:cNvSpPr txBox="1"/>
      </xdr:nvSpPr>
      <xdr:spPr>
        <a:xfrm>
          <a:off x="84710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9" name="直線コネクタ 58">
          <a:extLst>
            <a:ext uri="{FF2B5EF4-FFF2-40B4-BE49-F238E27FC236}">
              <a16:creationId xmlns:a16="http://schemas.microsoft.com/office/drawing/2014/main" id="{61AF8075-79D7-4EF0-9CBF-B7E1DE048896}"/>
            </a:ext>
          </a:extLst>
        </xdr:cNvPr>
        <xdr:cNvCxnSpPr/>
      </xdr:nvCxnSpPr>
      <xdr:spPr>
        <a:xfrm>
          <a:off x="1270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0" name="テキスト ボックス 59">
          <a:extLst>
            <a:ext uri="{FF2B5EF4-FFF2-40B4-BE49-F238E27FC236}">
              <a16:creationId xmlns:a16="http://schemas.microsoft.com/office/drawing/2014/main" id="{C5E6F57B-1562-40BC-B157-84EC29309BE4}"/>
            </a:ext>
          </a:extLst>
        </xdr:cNvPr>
        <xdr:cNvSpPr txBox="1"/>
      </xdr:nvSpPr>
      <xdr:spPr>
        <a:xfrm>
          <a:off x="84710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1" name="直線コネクタ 60">
          <a:extLst>
            <a:ext uri="{FF2B5EF4-FFF2-40B4-BE49-F238E27FC236}">
              <a16:creationId xmlns:a16="http://schemas.microsoft.com/office/drawing/2014/main" id="{5995B630-5C7C-4F58-85FC-A60E49558B5C}"/>
            </a:ext>
          </a:extLst>
        </xdr:cNvPr>
        <xdr:cNvCxnSpPr/>
      </xdr:nvCxnSpPr>
      <xdr:spPr>
        <a:xfrm>
          <a:off x="1270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2" name="テキスト ボックス 61">
          <a:extLst>
            <a:ext uri="{FF2B5EF4-FFF2-40B4-BE49-F238E27FC236}">
              <a16:creationId xmlns:a16="http://schemas.microsoft.com/office/drawing/2014/main" id="{A93B77AE-6F55-4CEA-9C5A-D03FF995EAD8}"/>
            </a:ext>
          </a:extLst>
        </xdr:cNvPr>
        <xdr:cNvSpPr txBox="1"/>
      </xdr:nvSpPr>
      <xdr:spPr>
        <a:xfrm>
          <a:off x="84710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a:extLst>
            <a:ext uri="{FF2B5EF4-FFF2-40B4-BE49-F238E27FC236}">
              <a16:creationId xmlns:a16="http://schemas.microsoft.com/office/drawing/2014/main" id="{9AF4FBD9-7EE3-4430-A1ED-B2C53D70604C}"/>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a:extLst>
            <a:ext uri="{FF2B5EF4-FFF2-40B4-BE49-F238E27FC236}">
              <a16:creationId xmlns:a16="http://schemas.microsoft.com/office/drawing/2014/main" id="{375E08BF-99E7-4535-932B-8B4F75F49A84}"/>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a:extLst>
            <a:ext uri="{FF2B5EF4-FFF2-40B4-BE49-F238E27FC236}">
              <a16:creationId xmlns:a16="http://schemas.microsoft.com/office/drawing/2014/main" id="{D65B208D-8436-41D4-AFE9-5309D24F70C7}"/>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77851</xdr:rowOff>
    </xdr:from>
    <xdr:to>
      <xdr:col>23</xdr:col>
      <xdr:colOff>85090</xdr:colOff>
      <xdr:row>33</xdr:row>
      <xdr:rowOff>15494</xdr:rowOff>
    </xdr:to>
    <xdr:cxnSp macro="">
      <xdr:nvCxnSpPr>
        <xdr:cNvPr id="66" name="直線コネクタ 65">
          <a:extLst>
            <a:ext uri="{FF2B5EF4-FFF2-40B4-BE49-F238E27FC236}">
              <a16:creationId xmlns:a16="http://schemas.microsoft.com/office/drawing/2014/main" id="{5F14098D-C0E1-4B1B-AFA8-EC4B1309BA9D}"/>
            </a:ext>
          </a:extLst>
        </xdr:cNvPr>
        <xdr:cNvCxnSpPr/>
      </xdr:nvCxnSpPr>
      <xdr:spPr>
        <a:xfrm flipV="1">
          <a:off x="4760595" y="4535551"/>
          <a:ext cx="1270" cy="1137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19321</xdr:rowOff>
    </xdr:from>
    <xdr:ext cx="405111" cy="259045"/>
    <xdr:sp macro="" textlink="">
      <xdr:nvSpPr>
        <xdr:cNvPr id="67" name="有形固定資産減価償却率最小値テキスト">
          <a:extLst>
            <a:ext uri="{FF2B5EF4-FFF2-40B4-BE49-F238E27FC236}">
              <a16:creationId xmlns:a16="http://schemas.microsoft.com/office/drawing/2014/main" id="{DF0498D5-B596-4325-B0CD-AA887AA07220}"/>
            </a:ext>
          </a:extLst>
        </xdr:cNvPr>
        <xdr:cNvSpPr txBox="1"/>
      </xdr:nvSpPr>
      <xdr:spPr>
        <a:xfrm>
          <a:off x="4813300" y="5677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15494</xdr:rowOff>
    </xdr:from>
    <xdr:to>
      <xdr:col>23</xdr:col>
      <xdr:colOff>174625</xdr:colOff>
      <xdr:row>33</xdr:row>
      <xdr:rowOff>15494</xdr:rowOff>
    </xdr:to>
    <xdr:cxnSp macro="">
      <xdr:nvCxnSpPr>
        <xdr:cNvPr id="68" name="直線コネクタ 67">
          <a:extLst>
            <a:ext uri="{FF2B5EF4-FFF2-40B4-BE49-F238E27FC236}">
              <a16:creationId xmlns:a16="http://schemas.microsoft.com/office/drawing/2014/main" id="{8EF8C71D-725C-4150-9341-EA11432F3C50}"/>
            </a:ext>
          </a:extLst>
        </xdr:cNvPr>
        <xdr:cNvCxnSpPr/>
      </xdr:nvCxnSpPr>
      <xdr:spPr>
        <a:xfrm>
          <a:off x="4673600" y="5673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24528</xdr:rowOff>
    </xdr:from>
    <xdr:ext cx="405111" cy="259045"/>
    <xdr:sp macro="" textlink="">
      <xdr:nvSpPr>
        <xdr:cNvPr id="69" name="有形固定資産減価償却率最大値テキスト">
          <a:extLst>
            <a:ext uri="{FF2B5EF4-FFF2-40B4-BE49-F238E27FC236}">
              <a16:creationId xmlns:a16="http://schemas.microsoft.com/office/drawing/2014/main" id="{D7347F3B-958C-4F94-870E-892E04CDC3AE}"/>
            </a:ext>
          </a:extLst>
        </xdr:cNvPr>
        <xdr:cNvSpPr txBox="1"/>
      </xdr:nvSpPr>
      <xdr:spPr>
        <a:xfrm>
          <a:off x="4813300" y="431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77851</xdr:rowOff>
    </xdr:from>
    <xdr:to>
      <xdr:col>23</xdr:col>
      <xdr:colOff>174625</xdr:colOff>
      <xdr:row>26</xdr:row>
      <xdr:rowOff>77851</xdr:rowOff>
    </xdr:to>
    <xdr:cxnSp macro="">
      <xdr:nvCxnSpPr>
        <xdr:cNvPr id="70" name="直線コネクタ 69">
          <a:extLst>
            <a:ext uri="{FF2B5EF4-FFF2-40B4-BE49-F238E27FC236}">
              <a16:creationId xmlns:a16="http://schemas.microsoft.com/office/drawing/2014/main" id="{A24BB053-6571-4213-BF07-87B6E95663A8}"/>
            </a:ext>
          </a:extLst>
        </xdr:cNvPr>
        <xdr:cNvCxnSpPr/>
      </xdr:nvCxnSpPr>
      <xdr:spPr>
        <a:xfrm>
          <a:off x="4673600" y="4535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153941</xdr:rowOff>
    </xdr:from>
    <xdr:ext cx="405111" cy="259045"/>
    <xdr:sp macro="" textlink="">
      <xdr:nvSpPr>
        <xdr:cNvPr id="71" name="有形固定資産減価償却率平均値テキスト">
          <a:extLst>
            <a:ext uri="{FF2B5EF4-FFF2-40B4-BE49-F238E27FC236}">
              <a16:creationId xmlns:a16="http://schemas.microsoft.com/office/drawing/2014/main" id="{8D5E6CF3-EE67-479F-8623-056B86D5DC51}"/>
            </a:ext>
          </a:extLst>
        </xdr:cNvPr>
        <xdr:cNvSpPr txBox="1"/>
      </xdr:nvSpPr>
      <xdr:spPr>
        <a:xfrm>
          <a:off x="4813300" y="51259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4064</xdr:rowOff>
    </xdr:from>
    <xdr:to>
      <xdr:col>23</xdr:col>
      <xdr:colOff>136525</xdr:colOff>
      <xdr:row>30</xdr:row>
      <xdr:rowOff>105664</xdr:rowOff>
    </xdr:to>
    <xdr:sp macro="" textlink="">
      <xdr:nvSpPr>
        <xdr:cNvPr id="72" name="フローチャート: 判断 71">
          <a:extLst>
            <a:ext uri="{FF2B5EF4-FFF2-40B4-BE49-F238E27FC236}">
              <a16:creationId xmlns:a16="http://schemas.microsoft.com/office/drawing/2014/main" id="{D54A0A38-A6BD-495D-984E-C6A1BA67208A}"/>
            </a:ext>
          </a:extLst>
        </xdr:cNvPr>
        <xdr:cNvSpPr/>
      </xdr:nvSpPr>
      <xdr:spPr>
        <a:xfrm>
          <a:off x="4711700" y="514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156083</xdr:rowOff>
    </xdr:from>
    <xdr:to>
      <xdr:col>19</xdr:col>
      <xdr:colOff>187325</xdr:colOff>
      <xdr:row>30</xdr:row>
      <xdr:rowOff>86233</xdr:rowOff>
    </xdr:to>
    <xdr:sp macro="" textlink="">
      <xdr:nvSpPr>
        <xdr:cNvPr id="73" name="フローチャート: 判断 72">
          <a:extLst>
            <a:ext uri="{FF2B5EF4-FFF2-40B4-BE49-F238E27FC236}">
              <a16:creationId xmlns:a16="http://schemas.microsoft.com/office/drawing/2014/main" id="{361911F3-68F3-464F-892D-4E2690C4D336}"/>
            </a:ext>
          </a:extLst>
        </xdr:cNvPr>
        <xdr:cNvSpPr/>
      </xdr:nvSpPr>
      <xdr:spPr>
        <a:xfrm>
          <a:off x="4000500" y="5128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74" name="フローチャート: 判断 73">
          <a:extLst>
            <a:ext uri="{FF2B5EF4-FFF2-40B4-BE49-F238E27FC236}">
              <a16:creationId xmlns:a16="http://schemas.microsoft.com/office/drawing/2014/main" id="{C3ACA60B-3261-453D-8A65-C6D1C43CECBF}"/>
            </a:ext>
          </a:extLst>
        </xdr:cNvPr>
        <xdr:cNvSpPr/>
      </xdr:nvSpPr>
      <xdr:spPr>
        <a:xfrm>
          <a:off x="3238500" y="508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82677</xdr:rowOff>
    </xdr:from>
    <xdr:to>
      <xdr:col>11</xdr:col>
      <xdr:colOff>187325</xdr:colOff>
      <xdr:row>30</xdr:row>
      <xdr:rowOff>12827</xdr:rowOff>
    </xdr:to>
    <xdr:sp macro="" textlink="">
      <xdr:nvSpPr>
        <xdr:cNvPr id="75" name="フローチャート: 判断 74">
          <a:extLst>
            <a:ext uri="{FF2B5EF4-FFF2-40B4-BE49-F238E27FC236}">
              <a16:creationId xmlns:a16="http://schemas.microsoft.com/office/drawing/2014/main" id="{ECB641F9-7D96-4576-A692-0EE250782CBD}"/>
            </a:ext>
          </a:extLst>
        </xdr:cNvPr>
        <xdr:cNvSpPr/>
      </xdr:nvSpPr>
      <xdr:spPr>
        <a:xfrm>
          <a:off x="2476500" y="505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48133</xdr:rowOff>
    </xdr:from>
    <xdr:to>
      <xdr:col>7</xdr:col>
      <xdr:colOff>187325</xdr:colOff>
      <xdr:row>29</xdr:row>
      <xdr:rowOff>149733</xdr:rowOff>
    </xdr:to>
    <xdr:sp macro="" textlink="">
      <xdr:nvSpPr>
        <xdr:cNvPr id="76" name="フローチャート: 判断 75">
          <a:extLst>
            <a:ext uri="{FF2B5EF4-FFF2-40B4-BE49-F238E27FC236}">
              <a16:creationId xmlns:a16="http://schemas.microsoft.com/office/drawing/2014/main" id="{A1B138BD-508D-49FE-A077-1755BE652DA1}"/>
            </a:ext>
          </a:extLst>
        </xdr:cNvPr>
        <xdr:cNvSpPr/>
      </xdr:nvSpPr>
      <xdr:spPr>
        <a:xfrm>
          <a:off x="1714500" y="502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2768AC5-C5F0-4DBA-A941-AECD6D86B109}"/>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CCFD94CD-7DC0-4533-A9FE-EF5C706F59E8}"/>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9CB63D91-3715-46B0-96D1-529F33A2E302}"/>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F82BC4DB-AAC1-4644-9C9B-E23681F2D3B6}"/>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65D8D59F-5FF4-4660-AD36-AEE5861A563A}"/>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82" name="楕円 81">
          <a:extLst>
            <a:ext uri="{FF2B5EF4-FFF2-40B4-BE49-F238E27FC236}">
              <a16:creationId xmlns:a16="http://schemas.microsoft.com/office/drawing/2014/main" id="{EA1732C6-381C-46C7-9066-E6C9A5B83F09}"/>
            </a:ext>
          </a:extLst>
        </xdr:cNvPr>
        <xdr:cNvSpPr/>
      </xdr:nvSpPr>
      <xdr:spPr>
        <a:xfrm>
          <a:off x="4711700" y="514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24782</xdr:rowOff>
    </xdr:from>
    <xdr:ext cx="405111" cy="259045"/>
    <xdr:sp macro="" textlink="">
      <xdr:nvSpPr>
        <xdr:cNvPr id="83" name="有形固定資産減価償却率該当値テキスト">
          <a:extLst>
            <a:ext uri="{FF2B5EF4-FFF2-40B4-BE49-F238E27FC236}">
              <a16:creationId xmlns:a16="http://schemas.microsoft.com/office/drawing/2014/main" id="{863E1BBA-6952-4A39-899F-1210F17DD3D7}"/>
            </a:ext>
          </a:extLst>
        </xdr:cNvPr>
        <xdr:cNvSpPr txBox="1"/>
      </xdr:nvSpPr>
      <xdr:spPr>
        <a:xfrm>
          <a:off x="4813300" y="4996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138811</xdr:rowOff>
    </xdr:from>
    <xdr:to>
      <xdr:col>19</xdr:col>
      <xdr:colOff>187325</xdr:colOff>
      <xdr:row>30</xdr:row>
      <xdr:rowOff>68961</xdr:rowOff>
    </xdr:to>
    <xdr:sp macro="" textlink="">
      <xdr:nvSpPr>
        <xdr:cNvPr id="84" name="楕円 83">
          <a:extLst>
            <a:ext uri="{FF2B5EF4-FFF2-40B4-BE49-F238E27FC236}">
              <a16:creationId xmlns:a16="http://schemas.microsoft.com/office/drawing/2014/main" id="{8A913B73-C5A2-4177-9338-36BC57E1FED7}"/>
            </a:ext>
          </a:extLst>
        </xdr:cNvPr>
        <xdr:cNvSpPr/>
      </xdr:nvSpPr>
      <xdr:spPr>
        <a:xfrm>
          <a:off x="4000500" y="511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18161</xdr:rowOff>
    </xdr:from>
    <xdr:to>
      <xdr:col>23</xdr:col>
      <xdr:colOff>85725</xdr:colOff>
      <xdr:row>30</xdr:row>
      <xdr:rowOff>52705</xdr:rowOff>
    </xdr:to>
    <xdr:cxnSp macro="">
      <xdr:nvCxnSpPr>
        <xdr:cNvPr id="85" name="直線コネクタ 84">
          <a:extLst>
            <a:ext uri="{FF2B5EF4-FFF2-40B4-BE49-F238E27FC236}">
              <a16:creationId xmlns:a16="http://schemas.microsoft.com/office/drawing/2014/main" id="{4FD213C5-66B0-4444-AFFD-4DA738EBD97B}"/>
            </a:ext>
          </a:extLst>
        </xdr:cNvPr>
        <xdr:cNvCxnSpPr/>
      </xdr:nvCxnSpPr>
      <xdr:spPr>
        <a:xfrm>
          <a:off x="4051300" y="5161661"/>
          <a:ext cx="711200" cy="3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93472</xdr:rowOff>
    </xdr:from>
    <xdr:to>
      <xdr:col>15</xdr:col>
      <xdr:colOff>187325</xdr:colOff>
      <xdr:row>30</xdr:row>
      <xdr:rowOff>23622</xdr:rowOff>
    </xdr:to>
    <xdr:sp macro="" textlink="">
      <xdr:nvSpPr>
        <xdr:cNvPr id="86" name="楕円 85">
          <a:extLst>
            <a:ext uri="{FF2B5EF4-FFF2-40B4-BE49-F238E27FC236}">
              <a16:creationId xmlns:a16="http://schemas.microsoft.com/office/drawing/2014/main" id="{2DF55D24-DBE8-4B94-BF64-1700554B0A19}"/>
            </a:ext>
          </a:extLst>
        </xdr:cNvPr>
        <xdr:cNvSpPr/>
      </xdr:nvSpPr>
      <xdr:spPr>
        <a:xfrm>
          <a:off x="3238500" y="506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144272</xdr:rowOff>
    </xdr:from>
    <xdr:to>
      <xdr:col>19</xdr:col>
      <xdr:colOff>136525</xdr:colOff>
      <xdr:row>30</xdr:row>
      <xdr:rowOff>18161</xdr:rowOff>
    </xdr:to>
    <xdr:cxnSp macro="">
      <xdr:nvCxnSpPr>
        <xdr:cNvPr id="87" name="直線コネクタ 86">
          <a:extLst>
            <a:ext uri="{FF2B5EF4-FFF2-40B4-BE49-F238E27FC236}">
              <a16:creationId xmlns:a16="http://schemas.microsoft.com/office/drawing/2014/main" id="{FF25883D-252B-4380-9DC8-8F54330AA58E}"/>
            </a:ext>
          </a:extLst>
        </xdr:cNvPr>
        <xdr:cNvCxnSpPr/>
      </xdr:nvCxnSpPr>
      <xdr:spPr>
        <a:xfrm>
          <a:off x="3289300" y="5116322"/>
          <a:ext cx="762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77360</xdr:rowOff>
    </xdr:from>
    <xdr:ext cx="405111" cy="259045"/>
    <xdr:sp macro="" textlink="">
      <xdr:nvSpPr>
        <xdr:cNvPr id="88" name="n_1aveValue有形固定資産減価償却率">
          <a:extLst>
            <a:ext uri="{FF2B5EF4-FFF2-40B4-BE49-F238E27FC236}">
              <a16:creationId xmlns:a16="http://schemas.microsoft.com/office/drawing/2014/main" id="{5038A1C6-7449-48F3-BF00-726AB7F1DBAF}"/>
            </a:ext>
          </a:extLst>
        </xdr:cNvPr>
        <xdr:cNvSpPr txBox="1"/>
      </xdr:nvSpPr>
      <xdr:spPr>
        <a:xfrm>
          <a:off x="3836044" y="5220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89" name="n_2aveValue有形固定資産減価償却率">
          <a:extLst>
            <a:ext uri="{FF2B5EF4-FFF2-40B4-BE49-F238E27FC236}">
              <a16:creationId xmlns:a16="http://schemas.microsoft.com/office/drawing/2014/main" id="{AC558FFB-0C2B-4927-9F6B-012B754C6111}"/>
            </a:ext>
          </a:extLst>
        </xdr:cNvPr>
        <xdr:cNvSpPr txBox="1"/>
      </xdr:nvSpPr>
      <xdr:spPr>
        <a:xfrm>
          <a:off x="3086744" y="5173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29354</xdr:rowOff>
    </xdr:from>
    <xdr:ext cx="405111" cy="259045"/>
    <xdr:sp macro="" textlink="">
      <xdr:nvSpPr>
        <xdr:cNvPr id="90" name="n_3aveValue有形固定資産減価償却率">
          <a:extLst>
            <a:ext uri="{FF2B5EF4-FFF2-40B4-BE49-F238E27FC236}">
              <a16:creationId xmlns:a16="http://schemas.microsoft.com/office/drawing/2014/main" id="{3B4EE4AE-3297-45E3-AD36-64DCFD976360}"/>
            </a:ext>
          </a:extLst>
        </xdr:cNvPr>
        <xdr:cNvSpPr txBox="1"/>
      </xdr:nvSpPr>
      <xdr:spPr>
        <a:xfrm>
          <a:off x="2324744" y="4829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166260</xdr:rowOff>
    </xdr:from>
    <xdr:ext cx="405111" cy="259045"/>
    <xdr:sp macro="" textlink="">
      <xdr:nvSpPr>
        <xdr:cNvPr id="91" name="n_4aveValue有形固定資産減価償却率">
          <a:extLst>
            <a:ext uri="{FF2B5EF4-FFF2-40B4-BE49-F238E27FC236}">
              <a16:creationId xmlns:a16="http://schemas.microsoft.com/office/drawing/2014/main" id="{946B8CB6-72F0-4707-B32C-FFE1DA942C82}"/>
            </a:ext>
          </a:extLst>
        </xdr:cNvPr>
        <xdr:cNvSpPr txBox="1"/>
      </xdr:nvSpPr>
      <xdr:spPr>
        <a:xfrm>
          <a:off x="1562744" y="4795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85488</xdr:rowOff>
    </xdr:from>
    <xdr:ext cx="405111" cy="259045"/>
    <xdr:sp macro="" textlink="">
      <xdr:nvSpPr>
        <xdr:cNvPr id="92" name="n_1mainValue有形固定資産減価償却率">
          <a:extLst>
            <a:ext uri="{FF2B5EF4-FFF2-40B4-BE49-F238E27FC236}">
              <a16:creationId xmlns:a16="http://schemas.microsoft.com/office/drawing/2014/main" id="{80401451-162B-49B1-B39D-1763D59AAD94}"/>
            </a:ext>
          </a:extLst>
        </xdr:cNvPr>
        <xdr:cNvSpPr txBox="1"/>
      </xdr:nvSpPr>
      <xdr:spPr>
        <a:xfrm>
          <a:off x="3836044" y="48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40149</xdr:rowOff>
    </xdr:from>
    <xdr:ext cx="405111" cy="259045"/>
    <xdr:sp macro="" textlink="">
      <xdr:nvSpPr>
        <xdr:cNvPr id="93" name="n_2mainValue有形固定資産減価償却率">
          <a:extLst>
            <a:ext uri="{FF2B5EF4-FFF2-40B4-BE49-F238E27FC236}">
              <a16:creationId xmlns:a16="http://schemas.microsoft.com/office/drawing/2014/main" id="{42A0690F-0FCD-40AA-AAE1-1289CC94F6BD}"/>
            </a:ext>
          </a:extLst>
        </xdr:cNvPr>
        <xdr:cNvSpPr txBox="1"/>
      </xdr:nvSpPr>
      <xdr:spPr>
        <a:xfrm>
          <a:off x="3086744" y="4840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a:extLst>
            <a:ext uri="{FF2B5EF4-FFF2-40B4-BE49-F238E27FC236}">
              <a16:creationId xmlns:a16="http://schemas.microsoft.com/office/drawing/2014/main" id="{2F317594-4FF8-4FCE-8970-7DE6268CAF80}"/>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a:extLst>
            <a:ext uri="{FF2B5EF4-FFF2-40B4-BE49-F238E27FC236}">
              <a16:creationId xmlns:a16="http://schemas.microsoft.com/office/drawing/2014/main" id="{B6F4CE97-A90B-40F4-AC10-A6ED6C79E23A}"/>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a:extLst>
            <a:ext uri="{FF2B5EF4-FFF2-40B4-BE49-F238E27FC236}">
              <a16:creationId xmlns:a16="http://schemas.microsoft.com/office/drawing/2014/main" id="{41AD67AA-BA73-42B7-82F4-87789B4D47DB}"/>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[ 400.2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a:extLst>
            <a:ext uri="{FF2B5EF4-FFF2-40B4-BE49-F238E27FC236}">
              <a16:creationId xmlns:a16="http://schemas.microsoft.com/office/drawing/2014/main" id="{65816D80-E316-4900-AAE1-801F1F33CAFE}"/>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a:extLst>
            <a:ext uri="{FF2B5EF4-FFF2-40B4-BE49-F238E27FC236}">
              <a16:creationId xmlns:a16="http://schemas.microsoft.com/office/drawing/2014/main" id="{75B556FB-433A-4783-8F18-46B93C8EF59E}"/>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a:extLst>
            <a:ext uri="{FF2B5EF4-FFF2-40B4-BE49-F238E27FC236}">
              <a16:creationId xmlns:a16="http://schemas.microsoft.com/office/drawing/2014/main" id="{21C31C7E-8777-4EAC-9742-F25449ED142C}"/>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a:extLst>
            <a:ext uri="{FF2B5EF4-FFF2-40B4-BE49-F238E27FC236}">
              <a16:creationId xmlns:a16="http://schemas.microsoft.com/office/drawing/2014/main" id="{29DA74E0-66AD-4D03-84E1-51E091E1E4A4}"/>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a:extLst>
            <a:ext uri="{FF2B5EF4-FFF2-40B4-BE49-F238E27FC236}">
              <a16:creationId xmlns:a16="http://schemas.microsoft.com/office/drawing/2014/main" id="{59C90014-FCF6-4866-8CB4-37106B4111F6}"/>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a:extLst>
            <a:ext uri="{FF2B5EF4-FFF2-40B4-BE49-F238E27FC236}">
              <a16:creationId xmlns:a16="http://schemas.microsoft.com/office/drawing/2014/main" id="{98EC0779-8714-4676-8867-3E26771A6CCC}"/>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a:extLst>
            <a:ext uri="{FF2B5EF4-FFF2-40B4-BE49-F238E27FC236}">
              <a16:creationId xmlns:a16="http://schemas.microsoft.com/office/drawing/2014/main" id="{1CECFB29-5D71-4490-8FB1-FF75D3691407}"/>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a:extLst>
            <a:ext uri="{FF2B5EF4-FFF2-40B4-BE49-F238E27FC236}">
              <a16:creationId xmlns:a16="http://schemas.microsoft.com/office/drawing/2014/main" id="{DC25E7DF-1F10-4236-9C5F-F248C69FFD78}"/>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a:extLst>
            <a:ext uri="{FF2B5EF4-FFF2-40B4-BE49-F238E27FC236}">
              <a16:creationId xmlns:a16="http://schemas.microsoft.com/office/drawing/2014/main" id="{4DA489CF-83B5-4447-9368-2B934A23F996}"/>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a:extLst>
            <a:ext uri="{FF2B5EF4-FFF2-40B4-BE49-F238E27FC236}">
              <a16:creationId xmlns:a16="http://schemas.microsoft.com/office/drawing/2014/main" id="{91026C3F-EE45-4B9A-A026-9258DB700583}"/>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数値としては昨年度より若干悪化し、類似団体平均と比較した場合においても下回っている。しかし、県・全国平均よりは上回ることとなった。要因として経常一般財源等が前年より微減したことによるものであり、今後も収支と起債額のバランス調整、経常経費の見直し・コストカットを適切に行っていく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a:extLst>
            <a:ext uri="{FF2B5EF4-FFF2-40B4-BE49-F238E27FC236}">
              <a16:creationId xmlns:a16="http://schemas.microsoft.com/office/drawing/2014/main" id="{3F6C5086-32C4-432B-A805-A9082D828B9C}"/>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a:extLst>
            <a:ext uri="{FF2B5EF4-FFF2-40B4-BE49-F238E27FC236}">
              <a16:creationId xmlns:a16="http://schemas.microsoft.com/office/drawing/2014/main" id="{7DA7221F-1C4F-48E6-8A0E-87CCD9A3430D}"/>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9" name="テキスト ボックス 108">
          <a:extLst>
            <a:ext uri="{FF2B5EF4-FFF2-40B4-BE49-F238E27FC236}">
              <a16:creationId xmlns:a16="http://schemas.microsoft.com/office/drawing/2014/main" id="{874A4C48-A2B6-43C4-BB30-9EC87D2D7D95}"/>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0" name="直線コネクタ 109">
          <a:extLst>
            <a:ext uri="{FF2B5EF4-FFF2-40B4-BE49-F238E27FC236}">
              <a16:creationId xmlns:a16="http://schemas.microsoft.com/office/drawing/2014/main" id="{83F21D09-EA65-45D3-B1E7-6615B6FDAD68}"/>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1" name="テキスト ボックス 110">
          <a:extLst>
            <a:ext uri="{FF2B5EF4-FFF2-40B4-BE49-F238E27FC236}">
              <a16:creationId xmlns:a16="http://schemas.microsoft.com/office/drawing/2014/main" id="{7DBB7F90-7B3C-45E5-80DD-DBC68AA1BF67}"/>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2" name="直線コネクタ 111">
          <a:extLst>
            <a:ext uri="{FF2B5EF4-FFF2-40B4-BE49-F238E27FC236}">
              <a16:creationId xmlns:a16="http://schemas.microsoft.com/office/drawing/2014/main" id="{DA07DD3F-1228-4341-88CD-BE79A756EAEA}"/>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3" name="テキスト ボックス 112">
          <a:extLst>
            <a:ext uri="{FF2B5EF4-FFF2-40B4-BE49-F238E27FC236}">
              <a16:creationId xmlns:a16="http://schemas.microsoft.com/office/drawing/2014/main" id="{4807F8A6-6677-47D2-B695-0A3F9067F50D}"/>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4" name="直線コネクタ 113">
          <a:extLst>
            <a:ext uri="{FF2B5EF4-FFF2-40B4-BE49-F238E27FC236}">
              <a16:creationId xmlns:a16="http://schemas.microsoft.com/office/drawing/2014/main" id="{C148E80F-71A5-44CB-BA6F-6ADD474FE21A}"/>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5" name="テキスト ボックス 114">
          <a:extLst>
            <a:ext uri="{FF2B5EF4-FFF2-40B4-BE49-F238E27FC236}">
              <a16:creationId xmlns:a16="http://schemas.microsoft.com/office/drawing/2014/main" id="{E1C0A9E0-D3ED-4111-9393-C02E45A4E20B}"/>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6" name="直線コネクタ 115">
          <a:extLst>
            <a:ext uri="{FF2B5EF4-FFF2-40B4-BE49-F238E27FC236}">
              <a16:creationId xmlns:a16="http://schemas.microsoft.com/office/drawing/2014/main" id="{2DFB7BB6-6FD6-4950-AD42-B5A652DCEFA9}"/>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7" name="テキスト ボックス 116">
          <a:extLst>
            <a:ext uri="{FF2B5EF4-FFF2-40B4-BE49-F238E27FC236}">
              <a16:creationId xmlns:a16="http://schemas.microsoft.com/office/drawing/2014/main" id="{92CF9C17-267C-4B9D-B6C0-B2BDCECDE25C}"/>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8" name="直線コネクタ 117">
          <a:extLst>
            <a:ext uri="{FF2B5EF4-FFF2-40B4-BE49-F238E27FC236}">
              <a16:creationId xmlns:a16="http://schemas.microsoft.com/office/drawing/2014/main" id="{652C3DB9-9FF9-4BEB-90F6-FE3085621F08}"/>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19" name="テキスト ボックス 118">
          <a:extLst>
            <a:ext uri="{FF2B5EF4-FFF2-40B4-BE49-F238E27FC236}">
              <a16:creationId xmlns:a16="http://schemas.microsoft.com/office/drawing/2014/main" id="{04F545A1-515A-4A62-929B-0C6F5C0CFF52}"/>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0" name="直線コネクタ 119">
          <a:extLst>
            <a:ext uri="{FF2B5EF4-FFF2-40B4-BE49-F238E27FC236}">
              <a16:creationId xmlns:a16="http://schemas.microsoft.com/office/drawing/2014/main" id="{4A515E04-8D75-40A3-88BD-BE0EBDBCBCF5}"/>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1" name="テキスト ボックス 120">
          <a:extLst>
            <a:ext uri="{FF2B5EF4-FFF2-40B4-BE49-F238E27FC236}">
              <a16:creationId xmlns:a16="http://schemas.microsoft.com/office/drawing/2014/main" id="{5D3CC4AA-2F9D-456D-9EB5-D7A8664B6161}"/>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2" name="直線コネクタ 121">
          <a:extLst>
            <a:ext uri="{FF2B5EF4-FFF2-40B4-BE49-F238E27FC236}">
              <a16:creationId xmlns:a16="http://schemas.microsoft.com/office/drawing/2014/main" id="{9D934CFC-9ACE-4DCA-93E2-920F43A54025}"/>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3" name="債務償還比率グラフ枠">
          <a:extLst>
            <a:ext uri="{FF2B5EF4-FFF2-40B4-BE49-F238E27FC236}">
              <a16:creationId xmlns:a16="http://schemas.microsoft.com/office/drawing/2014/main" id="{3A3CDC91-8ECE-46C8-90F0-298D48D4B89A}"/>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148463</xdr:rowOff>
    </xdr:to>
    <xdr:cxnSp macro="">
      <xdr:nvCxnSpPr>
        <xdr:cNvPr id="124" name="直線コネクタ 123">
          <a:extLst>
            <a:ext uri="{FF2B5EF4-FFF2-40B4-BE49-F238E27FC236}">
              <a16:creationId xmlns:a16="http://schemas.microsoft.com/office/drawing/2014/main" id="{5A6637E9-6E70-4FAE-A6C2-EAF23539B5A3}"/>
            </a:ext>
          </a:extLst>
        </xdr:cNvPr>
        <xdr:cNvCxnSpPr/>
      </xdr:nvCxnSpPr>
      <xdr:spPr>
        <a:xfrm flipV="1">
          <a:off x="14793595" y="4489903"/>
          <a:ext cx="1269" cy="1487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152290</xdr:rowOff>
    </xdr:from>
    <xdr:ext cx="469744" cy="259045"/>
    <xdr:sp macro="" textlink="">
      <xdr:nvSpPr>
        <xdr:cNvPr id="125" name="債務償還比率最小値テキスト">
          <a:extLst>
            <a:ext uri="{FF2B5EF4-FFF2-40B4-BE49-F238E27FC236}">
              <a16:creationId xmlns:a16="http://schemas.microsoft.com/office/drawing/2014/main" id="{1B9C3792-50E1-4797-B097-6AF69EB3D9CF}"/>
            </a:ext>
          </a:extLst>
        </xdr:cNvPr>
        <xdr:cNvSpPr txBox="1"/>
      </xdr:nvSpPr>
      <xdr:spPr>
        <a:xfrm>
          <a:off x="14846300" y="598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148463</xdr:rowOff>
    </xdr:from>
    <xdr:to>
      <xdr:col>76</xdr:col>
      <xdr:colOff>111125</xdr:colOff>
      <xdr:row>34</xdr:row>
      <xdr:rowOff>148463</xdr:rowOff>
    </xdr:to>
    <xdr:cxnSp macro="">
      <xdr:nvCxnSpPr>
        <xdr:cNvPr id="126" name="直線コネクタ 125">
          <a:extLst>
            <a:ext uri="{FF2B5EF4-FFF2-40B4-BE49-F238E27FC236}">
              <a16:creationId xmlns:a16="http://schemas.microsoft.com/office/drawing/2014/main" id="{2EAFDBA3-9328-4C1E-B5A9-3BC439B77E2E}"/>
            </a:ext>
          </a:extLst>
        </xdr:cNvPr>
        <xdr:cNvCxnSpPr/>
      </xdr:nvCxnSpPr>
      <xdr:spPr>
        <a:xfrm>
          <a:off x="14706600" y="597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27" name="債務償還比率最大値テキスト">
          <a:extLst>
            <a:ext uri="{FF2B5EF4-FFF2-40B4-BE49-F238E27FC236}">
              <a16:creationId xmlns:a16="http://schemas.microsoft.com/office/drawing/2014/main" id="{D00F6B40-5FFC-4327-A38C-B4086EABEAD8}"/>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28" name="直線コネクタ 127">
          <a:extLst>
            <a:ext uri="{FF2B5EF4-FFF2-40B4-BE49-F238E27FC236}">
              <a16:creationId xmlns:a16="http://schemas.microsoft.com/office/drawing/2014/main" id="{75EFC6A3-C376-4AB0-860C-B9242B76B925}"/>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3927</xdr:rowOff>
    </xdr:from>
    <xdr:ext cx="469744" cy="259045"/>
    <xdr:sp macro="" textlink="">
      <xdr:nvSpPr>
        <xdr:cNvPr id="129" name="債務償還比率平均値テキスト">
          <a:extLst>
            <a:ext uri="{FF2B5EF4-FFF2-40B4-BE49-F238E27FC236}">
              <a16:creationId xmlns:a16="http://schemas.microsoft.com/office/drawing/2014/main" id="{EC6972B4-66C3-4914-B9C2-6DDAA4DF1C17}"/>
            </a:ext>
          </a:extLst>
        </xdr:cNvPr>
        <xdr:cNvSpPr txBox="1"/>
      </xdr:nvSpPr>
      <xdr:spPr>
        <a:xfrm>
          <a:off x="14846300" y="480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152500</xdr:rowOff>
    </xdr:from>
    <xdr:to>
      <xdr:col>76</xdr:col>
      <xdr:colOff>73025</xdr:colOff>
      <xdr:row>29</xdr:row>
      <xdr:rowOff>82650</xdr:rowOff>
    </xdr:to>
    <xdr:sp macro="" textlink="">
      <xdr:nvSpPr>
        <xdr:cNvPr id="130" name="フローチャート: 判断 129">
          <a:extLst>
            <a:ext uri="{FF2B5EF4-FFF2-40B4-BE49-F238E27FC236}">
              <a16:creationId xmlns:a16="http://schemas.microsoft.com/office/drawing/2014/main" id="{2CB6C238-4170-4D49-AE5F-07032E4D505B}"/>
            </a:ext>
          </a:extLst>
        </xdr:cNvPr>
        <xdr:cNvSpPr/>
      </xdr:nvSpPr>
      <xdr:spPr>
        <a:xfrm>
          <a:off x="14744700" y="495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137695</xdr:rowOff>
    </xdr:from>
    <xdr:to>
      <xdr:col>72</xdr:col>
      <xdr:colOff>123825</xdr:colOff>
      <xdr:row>29</xdr:row>
      <xdr:rowOff>67845</xdr:rowOff>
    </xdr:to>
    <xdr:sp macro="" textlink="">
      <xdr:nvSpPr>
        <xdr:cNvPr id="131" name="フローチャート: 判断 130">
          <a:extLst>
            <a:ext uri="{FF2B5EF4-FFF2-40B4-BE49-F238E27FC236}">
              <a16:creationId xmlns:a16="http://schemas.microsoft.com/office/drawing/2014/main" id="{A940F1B3-22A6-4F36-84C8-490638DF0C4F}"/>
            </a:ext>
          </a:extLst>
        </xdr:cNvPr>
        <xdr:cNvSpPr/>
      </xdr:nvSpPr>
      <xdr:spPr>
        <a:xfrm>
          <a:off x="14033500" y="4938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140816</xdr:rowOff>
    </xdr:from>
    <xdr:to>
      <xdr:col>68</xdr:col>
      <xdr:colOff>123825</xdr:colOff>
      <xdr:row>30</xdr:row>
      <xdr:rowOff>70966</xdr:rowOff>
    </xdr:to>
    <xdr:sp macro="" textlink="">
      <xdr:nvSpPr>
        <xdr:cNvPr id="132" name="フローチャート: 判断 131">
          <a:extLst>
            <a:ext uri="{FF2B5EF4-FFF2-40B4-BE49-F238E27FC236}">
              <a16:creationId xmlns:a16="http://schemas.microsoft.com/office/drawing/2014/main" id="{26457C92-C1FE-4CBD-8A01-3AA979A887B5}"/>
            </a:ext>
          </a:extLst>
        </xdr:cNvPr>
        <xdr:cNvSpPr/>
      </xdr:nvSpPr>
      <xdr:spPr>
        <a:xfrm>
          <a:off x="13271500" y="511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25346</xdr:rowOff>
    </xdr:from>
    <xdr:to>
      <xdr:col>64</xdr:col>
      <xdr:colOff>123825</xdr:colOff>
      <xdr:row>30</xdr:row>
      <xdr:rowOff>126946</xdr:rowOff>
    </xdr:to>
    <xdr:sp macro="" textlink="">
      <xdr:nvSpPr>
        <xdr:cNvPr id="133" name="フローチャート: 判断 132">
          <a:extLst>
            <a:ext uri="{FF2B5EF4-FFF2-40B4-BE49-F238E27FC236}">
              <a16:creationId xmlns:a16="http://schemas.microsoft.com/office/drawing/2014/main" id="{625759C9-2ACD-4C0F-9D92-EDE9EEF467EB}"/>
            </a:ext>
          </a:extLst>
        </xdr:cNvPr>
        <xdr:cNvSpPr/>
      </xdr:nvSpPr>
      <xdr:spPr>
        <a:xfrm>
          <a:off x="12509500" y="516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8999</xdr:rowOff>
    </xdr:from>
    <xdr:to>
      <xdr:col>60</xdr:col>
      <xdr:colOff>123825</xdr:colOff>
      <xdr:row>30</xdr:row>
      <xdr:rowOff>110599</xdr:rowOff>
    </xdr:to>
    <xdr:sp macro="" textlink="">
      <xdr:nvSpPr>
        <xdr:cNvPr id="134" name="フローチャート: 判断 133">
          <a:extLst>
            <a:ext uri="{FF2B5EF4-FFF2-40B4-BE49-F238E27FC236}">
              <a16:creationId xmlns:a16="http://schemas.microsoft.com/office/drawing/2014/main" id="{9664B6B6-9CC1-4254-93BF-564DABAF2A83}"/>
            </a:ext>
          </a:extLst>
        </xdr:cNvPr>
        <xdr:cNvSpPr/>
      </xdr:nvSpPr>
      <xdr:spPr>
        <a:xfrm>
          <a:off x="11747500" y="515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CBDC473A-AFEC-41D9-9A95-061D7BC09D2A}"/>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9937AA6E-52EC-498A-8BB0-8BBE266EF68D}"/>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17C6AAA9-7CD8-498B-96A5-20A5DB23B515}"/>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E6EA7E98-A0E9-410F-BB0A-F523D857FF88}"/>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44DE8DDB-0BAF-4CF4-BCFD-B80E003429C5}"/>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84219</xdr:rowOff>
    </xdr:from>
    <xdr:to>
      <xdr:col>76</xdr:col>
      <xdr:colOff>73025</xdr:colOff>
      <xdr:row>30</xdr:row>
      <xdr:rowOff>14369</xdr:rowOff>
    </xdr:to>
    <xdr:sp macro="" textlink="">
      <xdr:nvSpPr>
        <xdr:cNvPr id="140" name="楕円 139">
          <a:extLst>
            <a:ext uri="{FF2B5EF4-FFF2-40B4-BE49-F238E27FC236}">
              <a16:creationId xmlns:a16="http://schemas.microsoft.com/office/drawing/2014/main" id="{BA949BF5-7954-42B0-B065-484AF29338F1}"/>
            </a:ext>
          </a:extLst>
        </xdr:cNvPr>
        <xdr:cNvSpPr/>
      </xdr:nvSpPr>
      <xdr:spPr>
        <a:xfrm>
          <a:off x="14744700" y="505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62646</xdr:rowOff>
    </xdr:from>
    <xdr:ext cx="469744" cy="259045"/>
    <xdr:sp macro="" textlink="">
      <xdr:nvSpPr>
        <xdr:cNvPr id="141" name="債務償還比率該当値テキスト">
          <a:extLst>
            <a:ext uri="{FF2B5EF4-FFF2-40B4-BE49-F238E27FC236}">
              <a16:creationId xmlns:a16="http://schemas.microsoft.com/office/drawing/2014/main" id="{62CE4EB1-42C5-403B-B287-28223FBC663C}"/>
            </a:ext>
          </a:extLst>
        </xdr:cNvPr>
        <xdr:cNvSpPr txBox="1"/>
      </xdr:nvSpPr>
      <xdr:spPr>
        <a:xfrm>
          <a:off x="14846300" y="5034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73424</xdr:rowOff>
    </xdr:from>
    <xdr:to>
      <xdr:col>72</xdr:col>
      <xdr:colOff>123825</xdr:colOff>
      <xdr:row>30</xdr:row>
      <xdr:rowOff>3574</xdr:rowOff>
    </xdr:to>
    <xdr:sp macro="" textlink="">
      <xdr:nvSpPr>
        <xdr:cNvPr id="142" name="楕円 141">
          <a:extLst>
            <a:ext uri="{FF2B5EF4-FFF2-40B4-BE49-F238E27FC236}">
              <a16:creationId xmlns:a16="http://schemas.microsoft.com/office/drawing/2014/main" id="{C2D64D66-2D3B-4489-8089-2FBC9B2F176D}"/>
            </a:ext>
          </a:extLst>
        </xdr:cNvPr>
        <xdr:cNvSpPr/>
      </xdr:nvSpPr>
      <xdr:spPr>
        <a:xfrm>
          <a:off x="14033500" y="504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124224</xdr:rowOff>
    </xdr:from>
    <xdr:to>
      <xdr:col>76</xdr:col>
      <xdr:colOff>22225</xdr:colOff>
      <xdr:row>29</xdr:row>
      <xdr:rowOff>135019</xdr:rowOff>
    </xdr:to>
    <xdr:cxnSp macro="">
      <xdr:nvCxnSpPr>
        <xdr:cNvPr id="143" name="直線コネクタ 142">
          <a:extLst>
            <a:ext uri="{FF2B5EF4-FFF2-40B4-BE49-F238E27FC236}">
              <a16:creationId xmlns:a16="http://schemas.microsoft.com/office/drawing/2014/main" id="{3B97950E-721C-4C21-A978-DFC7486A00F5}"/>
            </a:ext>
          </a:extLst>
        </xdr:cNvPr>
        <xdr:cNvCxnSpPr/>
      </xdr:nvCxnSpPr>
      <xdr:spPr>
        <a:xfrm>
          <a:off x="14084300" y="5096274"/>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125930</xdr:rowOff>
    </xdr:from>
    <xdr:to>
      <xdr:col>68</xdr:col>
      <xdr:colOff>123825</xdr:colOff>
      <xdr:row>32</xdr:row>
      <xdr:rowOff>56080</xdr:rowOff>
    </xdr:to>
    <xdr:sp macro="" textlink="">
      <xdr:nvSpPr>
        <xdr:cNvPr id="144" name="楕円 143">
          <a:extLst>
            <a:ext uri="{FF2B5EF4-FFF2-40B4-BE49-F238E27FC236}">
              <a16:creationId xmlns:a16="http://schemas.microsoft.com/office/drawing/2014/main" id="{2C970C6B-EF20-47FC-BAAF-CEE73E5494AA}"/>
            </a:ext>
          </a:extLst>
        </xdr:cNvPr>
        <xdr:cNvSpPr/>
      </xdr:nvSpPr>
      <xdr:spPr>
        <a:xfrm>
          <a:off x="13271500" y="544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124224</xdr:rowOff>
    </xdr:from>
    <xdr:to>
      <xdr:col>72</xdr:col>
      <xdr:colOff>73025</xdr:colOff>
      <xdr:row>32</xdr:row>
      <xdr:rowOff>5280</xdr:rowOff>
    </xdr:to>
    <xdr:cxnSp macro="">
      <xdr:nvCxnSpPr>
        <xdr:cNvPr id="145" name="直線コネクタ 144">
          <a:extLst>
            <a:ext uri="{FF2B5EF4-FFF2-40B4-BE49-F238E27FC236}">
              <a16:creationId xmlns:a16="http://schemas.microsoft.com/office/drawing/2014/main" id="{61CF2C4E-91C9-4AB6-818D-685386EB44CD}"/>
            </a:ext>
          </a:extLst>
        </xdr:cNvPr>
        <xdr:cNvCxnSpPr/>
      </xdr:nvCxnSpPr>
      <xdr:spPr>
        <a:xfrm flipV="1">
          <a:off x="13322300" y="5096274"/>
          <a:ext cx="762000" cy="39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107923</xdr:rowOff>
    </xdr:from>
    <xdr:to>
      <xdr:col>64</xdr:col>
      <xdr:colOff>123825</xdr:colOff>
      <xdr:row>33</xdr:row>
      <xdr:rowOff>38073</xdr:rowOff>
    </xdr:to>
    <xdr:sp macro="" textlink="">
      <xdr:nvSpPr>
        <xdr:cNvPr id="146" name="楕円 145">
          <a:extLst>
            <a:ext uri="{FF2B5EF4-FFF2-40B4-BE49-F238E27FC236}">
              <a16:creationId xmlns:a16="http://schemas.microsoft.com/office/drawing/2014/main" id="{5C165784-0730-44C0-8D7F-D800B14E61AC}"/>
            </a:ext>
          </a:extLst>
        </xdr:cNvPr>
        <xdr:cNvSpPr/>
      </xdr:nvSpPr>
      <xdr:spPr>
        <a:xfrm>
          <a:off x="12509500" y="559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5280</xdr:rowOff>
    </xdr:from>
    <xdr:to>
      <xdr:col>68</xdr:col>
      <xdr:colOff>73025</xdr:colOff>
      <xdr:row>32</xdr:row>
      <xdr:rowOff>158723</xdr:rowOff>
    </xdr:to>
    <xdr:cxnSp macro="">
      <xdr:nvCxnSpPr>
        <xdr:cNvPr id="147" name="直線コネクタ 146">
          <a:extLst>
            <a:ext uri="{FF2B5EF4-FFF2-40B4-BE49-F238E27FC236}">
              <a16:creationId xmlns:a16="http://schemas.microsoft.com/office/drawing/2014/main" id="{3FF502A1-BBA5-49A4-A62E-9B21D8122B6D}"/>
            </a:ext>
          </a:extLst>
        </xdr:cNvPr>
        <xdr:cNvCxnSpPr/>
      </xdr:nvCxnSpPr>
      <xdr:spPr>
        <a:xfrm flipV="1">
          <a:off x="12560300" y="5491680"/>
          <a:ext cx="762000" cy="15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4409</xdr:rowOff>
    </xdr:from>
    <xdr:to>
      <xdr:col>60</xdr:col>
      <xdr:colOff>123825</xdr:colOff>
      <xdr:row>31</xdr:row>
      <xdr:rowOff>106009</xdr:rowOff>
    </xdr:to>
    <xdr:sp macro="" textlink="">
      <xdr:nvSpPr>
        <xdr:cNvPr id="148" name="楕円 147">
          <a:extLst>
            <a:ext uri="{FF2B5EF4-FFF2-40B4-BE49-F238E27FC236}">
              <a16:creationId xmlns:a16="http://schemas.microsoft.com/office/drawing/2014/main" id="{408A6870-4883-45D3-AF47-0C689C51B2D0}"/>
            </a:ext>
          </a:extLst>
        </xdr:cNvPr>
        <xdr:cNvSpPr/>
      </xdr:nvSpPr>
      <xdr:spPr>
        <a:xfrm>
          <a:off x="11747500" y="531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55209</xdr:rowOff>
    </xdr:from>
    <xdr:to>
      <xdr:col>64</xdr:col>
      <xdr:colOff>73025</xdr:colOff>
      <xdr:row>32</xdr:row>
      <xdr:rowOff>158723</xdr:rowOff>
    </xdr:to>
    <xdr:cxnSp macro="">
      <xdr:nvCxnSpPr>
        <xdr:cNvPr id="149" name="直線コネクタ 148">
          <a:extLst>
            <a:ext uri="{FF2B5EF4-FFF2-40B4-BE49-F238E27FC236}">
              <a16:creationId xmlns:a16="http://schemas.microsoft.com/office/drawing/2014/main" id="{31FAEC1B-A249-49F6-A097-A1A5C7E37AAA}"/>
            </a:ext>
          </a:extLst>
        </xdr:cNvPr>
        <xdr:cNvCxnSpPr/>
      </xdr:nvCxnSpPr>
      <xdr:spPr>
        <a:xfrm>
          <a:off x="11798300" y="5370159"/>
          <a:ext cx="762000" cy="274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84372</xdr:rowOff>
    </xdr:from>
    <xdr:ext cx="469744" cy="259045"/>
    <xdr:sp macro="" textlink="">
      <xdr:nvSpPr>
        <xdr:cNvPr id="150" name="n_1aveValue債務償還比率">
          <a:extLst>
            <a:ext uri="{FF2B5EF4-FFF2-40B4-BE49-F238E27FC236}">
              <a16:creationId xmlns:a16="http://schemas.microsoft.com/office/drawing/2014/main" id="{6103E04E-9B6C-4450-86D1-EF1A670287D2}"/>
            </a:ext>
          </a:extLst>
        </xdr:cNvPr>
        <xdr:cNvSpPr txBox="1"/>
      </xdr:nvSpPr>
      <xdr:spPr>
        <a:xfrm>
          <a:off x="13836727" y="4713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87493</xdr:rowOff>
    </xdr:from>
    <xdr:ext cx="469744" cy="259045"/>
    <xdr:sp macro="" textlink="">
      <xdr:nvSpPr>
        <xdr:cNvPr id="151" name="n_2aveValue債務償還比率">
          <a:extLst>
            <a:ext uri="{FF2B5EF4-FFF2-40B4-BE49-F238E27FC236}">
              <a16:creationId xmlns:a16="http://schemas.microsoft.com/office/drawing/2014/main" id="{304C0F1E-BD70-4707-817A-DABB21D357E6}"/>
            </a:ext>
          </a:extLst>
        </xdr:cNvPr>
        <xdr:cNvSpPr txBox="1"/>
      </xdr:nvSpPr>
      <xdr:spPr>
        <a:xfrm>
          <a:off x="13087427" y="488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143473</xdr:rowOff>
    </xdr:from>
    <xdr:ext cx="469744" cy="259045"/>
    <xdr:sp macro="" textlink="">
      <xdr:nvSpPr>
        <xdr:cNvPr id="152" name="n_3aveValue債務償還比率">
          <a:extLst>
            <a:ext uri="{FF2B5EF4-FFF2-40B4-BE49-F238E27FC236}">
              <a16:creationId xmlns:a16="http://schemas.microsoft.com/office/drawing/2014/main" id="{47FDC106-91B1-442C-8B87-5C898E275C14}"/>
            </a:ext>
          </a:extLst>
        </xdr:cNvPr>
        <xdr:cNvSpPr txBox="1"/>
      </xdr:nvSpPr>
      <xdr:spPr>
        <a:xfrm>
          <a:off x="12325427" y="494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127126</xdr:rowOff>
    </xdr:from>
    <xdr:ext cx="469744" cy="259045"/>
    <xdr:sp macro="" textlink="">
      <xdr:nvSpPr>
        <xdr:cNvPr id="153" name="n_4aveValue債務償還比率">
          <a:extLst>
            <a:ext uri="{FF2B5EF4-FFF2-40B4-BE49-F238E27FC236}">
              <a16:creationId xmlns:a16="http://schemas.microsoft.com/office/drawing/2014/main" id="{35734671-AF3B-442C-8F3D-C76F662E0610}"/>
            </a:ext>
          </a:extLst>
        </xdr:cNvPr>
        <xdr:cNvSpPr txBox="1"/>
      </xdr:nvSpPr>
      <xdr:spPr>
        <a:xfrm>
          <a:off x="11563427" y="492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166151</xdr:rowOff>
    </xdr:from>
    <xdr:ext cx="469744" cy="259045"/>
    <xdr:sp macro="" textlink="">
      <xdr:nvSpPr>
        <xdr:cNvPr id="154" name="n_1mainValue債務償還比率">
          <a:extLst>
            <a:ext uri="{FF2B5EF4-FFF2-40B4-BE49-F238E27FC236}">
              <a16:creationId xmlns:a16="http://schemas.microsoft.com/office/drawing/2014/main" id="{7F600F5B-AADA-4ECD-9789-8EAB56FBEFBA}"/>
            </a:ext>
          </a:extLst>
        </xdr:cNvPr>
        <xdr:cNvSpPr txBox="1"/>
      </xdr:nvSpPr>
      <xdr:spPr>
        <a:xfrm>
          <a:off x="13836727" y="513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47207</xdr:rowOff>
    </xdr:from>
    <xdr:ext cx="469744" cy="259045"/>
    <xdr:sp macro="" textlink="">
      <xdr:nvSpPr>
        <xdr:cNvPr id="155" name="n_2mainValue債務償還比率">
          <a:extLst>
            <a:ext uri="{FF2B5EF4-FFF2-40B4-BE49-F238E27FC236}">
              <a16:creationId xmlns:a16="http://schemas.microsoft.com/office/drawing/2014/main" id="{D92622BF-5E02-42F7-A758-5A72FC0AFE1B}"/>
            </a:ext>
          </a:extLst>
        </xdr:cNvPr>
        <xdr:cNvSpPr txBox="1"/>
      </xdr:nvSpPr>
      <xdr:spPr>
        <a:xfrm>
          <a:off x="13087427" y="553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29200</xdr:rowOff>
    </xdr:from>
    <xdr:ext cx="469744" cy="259045"/>
    <xdr:sp macro="" textlink="">
      <xdr:nvSpPr>
        <xdr:cNvPr id="156" name="n_3mainValue債務償還比率">
          <a:extLst>
            <a:ext uri="{FF2B5EF4-FFF2-40B4-BE49-F238E27FC236}">
              <a16:creationId xmlns:a16="http://schemas.microsoft.com/office/drawing/2014/main" id="{1EDAF69F-D509-4CCD-8FC4-F13E8B682566}"/>
            </a:ext>
          </a:extLst>
        </xdr:cNvPr>
        <xdr:cNvSpPr txBox="1"/>
      </xdr:nvSpPr>
      <xdr:spPr>
        <a:xfrm>
          <a:off x="12325427" y="5687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97136</xdr:rowOff>
    </xdr:from>
    <xdr:ext cx="469744" cy="259045"/>
    <xdr:sp macro="" textlink="">
      <xdr:nvSpPr>
        <xdr:cNvPr id="157" name="n_4mainValue債務償還比率">
          <a:extLst>
            <a:ext uri="{FF2B5EF4-FFF2-40B4-BE49-F238E27FC236}">
              <a16:creationId xmlns:a16="http://schemas.microsoft.com/office/drawing/2014/main" id="{912A4E0E-4F63-4CC5-8EE9-A23170E4083C}"/>
            </a:ext>
          </a:extLst>
        </xdr:cNvPr>
        <xdr:cNvSpPr txBox="1"/>
      </xdr:nvSpPr>
      <xdr:spPr>
        <a:xfrm>
          <a:off x="11563427" y="5412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8" name="正方形/長方形 157">
          <a:extLst>
            <a:ext uri="{FF2B5EF4-FFF2-40B4-BE49-F238E27FC236}">
              <a16:creationId xmlns:a16="http://schemas.microsoft.com/office/drawing/2014/main" id="{87F32A0E-0DEC-4C8E-A2C2-6827713A30C5}"/>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9" name="正方形/長方形 158">
          <a:extLst>
            <a:ext uri="{FF2B5EF4-FFF2-40B4-BE49-F238E27FC236}">
              <a16:creationId xmlns:a16="http://schemas.microsoft.com/office/drawing/2014/main" id="{EDFE9C45-169F-4267-9689-A454EA433D7B}"/>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0" name="テキスト ボックス 159">
          <a:extLst>
            <a:ext uri="{FF2B5EF4-FFF2-40B4-BE49-F238E27FC236}">
              <a16:creationId xmlns:a16="http://schemas.microsoft.com/office/drawing/2014/main" id="{72A62B0E-4E9F-430A-86D1-187974F0F63F}"/>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1" name="テキスト ボックス 160">
          <a:extLst>
            <a:ext uri="{FF2B5EF4-FFF2-40B4-BE49-F238E27FC236}">
              <a16:creationId xmlns:a16="http://schemas.microsoft.com/office/drawing/2014/main" id="{652452C4-7DE2-479F-8DE8-C945B8F13DB2}"/>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2" name="テキスト ボックス 161">
          <a:extLst>
            <a:ext uri="{FF2B5EF4-FFF2-40B4-BE49-F238E27FC236}">
              <a16:creationId xmlns:a16="http://schemas.microsoft.com/office/drawing/2014/main" id="{61D82102-8B9D-4860-B396-D62E06BA692D}"/>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3" name="テキスト ボックス 162">
          <a:extLst>
            <a:ext uri="{FF2B5EF4-FFF2-40B4-BE49-F238E27FC236}">
              <a16:creationId xmlns:a16="http://schemas.microsoft.com/office/drawing/2014/main" id="{F5C3757B-6C1B-42AC-BDF1-61D8582B8060}"/>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220EE84-AE31-44C3-8509-0F67B013EDF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B9FEEAC-85C8-47A9-8E28-0959DDBB1EA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50A50DB-2E8E-4316-89C5-7A260AA7D36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F725155-CB76-4B62-BCEC-EBD6164BFB2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83E91F7-8972-45A8-9A67-CD162E5071B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AC8D4CE-817B-486A-8C52-48B6DCFB8D8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46E6CBA-E52A-4F47-B2E4-66B93B1BE3D3}"/>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EE7701E-D039-4466-BCE0-2F7F84B6E3C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0C78426-D729-4562-868B-496433F99E1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1A69DC9-9BBA-4F50-9777-51E1A2FB357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6,595
6,517
13.63
4,184,772
4,005,599
145,398
2,511,769
1,847,311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329000E-CCB4-4D06-88C6-7C547AC8362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2449355-B3D1-4527-AE13-F2B2515160F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8689214-E7F5-4A0E-A413-67D1B835639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9FD984E-D779-456F-93ED-8F57E1FAC9B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BB0DA42-70D6-4395-92F9-EAB87F0B98A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83BC16D-CFB5-4EA2-8C04-2682F76846BF}"/>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CA652C3-9D8A-4360-ACA2-278F867196B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A69ADD3-2C33-438A-9A08-C3AF857CB2F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AFB796E-BD6F-41B1-9158-FE9B2B9D6DD7}"/>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97772E7-B3B0-4E88-852E-B87BA44D223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ADF5334-298C-4837-9AA9-D354A7BFAAA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A6890FE-3E35-4270-B994-F2647401DA1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11CEC25-39D0-4499-BE79-C0DF5DCA6F4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8D9EA2D-9A53-46BD-9427-079D07EBD52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615EC6C-003E-46CF-A5B0-34E7A4D1DA8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15CC1C5-98AB-461A-B43F-8F83699F8F6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3827F42-4424-40D6-B5AF-0D2CF0077C4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A3CA60A-3070-4A30-BE39-ECAB9C78D37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D64F449-B81C-4246-AA61-6D25A4D44C3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F1F5B9-3F93-4B87-8C18-0E284F2BD4D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1482693-557C-4042-959D-0E7A40D8752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C6906B6-FEEA-4677-89F3-8F177D63CD8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D16A4D1-ED81-40CE-9B62-6BBFFA81C4C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515D1A4-B547-4B7D-B46D-9434ECF3820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70E9F27-5088-418E-867B-C66A552A098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1A665D8-C59B-42C4-9BF4-4298A113270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0D16503-18FF-488A-B334-42C09A6C5FD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07D0BC9-DDE2-4F71-AFCF-39A0B0417D6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1B14FD5-29E5-4AAE-B7E0-D74B87FA635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7AACACF-C164-476F-9027-4C881A102DB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E37EFC2-5391-462A-B817-6F2E4B5C7A0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84A788A-68E7-4424-9E3E-F68581130B3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86C4244-851B-4BA4-A7C7-577F8794FD7C}"/>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583D68E-F183-4BD0-B7F3-04B71CFA584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D82EA22-2C8E-4CCA-A8BA-FE097067D84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29FAC53-5FE4-4D32-8F20-D5CFC810FE06}"/>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D80260A-63AF-4ECD-AB8C-69B88CB85F97}"/>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A0B012B-CA71-4274-A99F-BDDF35183FF5}"/>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F22E84D-AB35-465C-95E7-833388C01E7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B0A852E-7986-4EBA-A27A-3AB5EE26D7C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68F20CE-8ACD-43CC-B657-41314FBE02A7}"/>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1D68735-4A1B-4CC8-AF3A-97279A2853F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2C0D8E60-EE18-489E-B2A8-74F5738AB43E}"/>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787DF93-341E-46A3-8A8A-D89E2DC69473}"/>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0F59475-748B-4759-B866-6BEA3CF2EEF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74CDC73F-C8A8-42F3-B59E-8EEF3421A76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85997</xdr:rowOff>
    </xdr:to>
    <xdr:cxnSp macro="">
      <xdr:nvCxnSpPr>
        <xdr:cNvPr id="58" name="直線コネクタ 57">
          <a:extLst>
            <a:ext uri="{FF2B5EF4-FFF2-40B4-BE49-F238E27FC236}">
              <a16:creationId xmlns:a16="http://schemas.microsoft.com/office/drawing/2014/main" id="{2292C378-E8E6-46C5-AC95-2BEFF4187C84}"/>
            </a:ext>
          </a:extLst>
        </xdr:cNvPr>
        <xdr:cNvCxnSpPr/>
      </xdr:nvCxnSpPr>
      <xdr:spPr>
        <a:xfrm flipV="1">
          <a:off x="4634865" y="5660572"/>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89824</xdr:rowOff>
    </xdr:from>
    <xdr:ext cx="405111" cy="259045"/>
    <xdr:sp macro="" textlink="">
      <xdr:nvSpPr>
        <xdr:cNvPr id="59" name="【道路】&#10;有形固定資産減価償却率最小値テキスト">
          <a:extLst>
            <a:ext uri="{FF2B5EF4-FFF2-40B4-BE49-F238E27FC236}">
              <a16:creationId xmlns:a16="http://schemas.microsoft.com/office/drawing/2014/main" id="{43A73815-946E-4B2F-8F15-BB901A2328BD}"/>
            </a:ext>
          </a:extLst>
        </xdr:cNvPr>
        <xdr:cNvSpPr txBox="1"/>
      </xdr:nvSpPr>
      <xdr:spPr>
        <a:xfrm>
          <a:off x="4673600" y="729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85997</xdr:rowOff>
    </xdr:from>
    <xdr:to>
      <xdr:col>24</xdr:col>
      <xdr:colOff>152400</xdr:colOff>
      <xdr:row>42</xdr:row>
      <xdr:rowOff>85997</xdr:rowOff>
    </xdr:to>
    <xdr:cxnSp macro="">
      <xdr:nvCxnSpPr>
        <xdr:cNvPr id="60" name="直線コネクタ 59">
          <a:extLst>
            <a:ext uri="{FF2B5EF4-FFF2-40B4-BE49-F238E27FC236}">
              <a16:creationId xmlns:a16="http://schemas.microsoft.com/office/drawing/2014/main" id="{2D83ACF5-FA4C-4C1E-8B7D-2951DCAFEC80}"/>
            </a:ext>
          </a:extLst>
        </xdr:cNvPr>
        <xdr:cNvCxnSpPr/>
      </xdr:nvCxnSpPr>
      <xdr:spPr>
        <a:xfrm>
          <a:off x="4546600" y="728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4E19EA90-7197-433F-9EC4-6D196557BD7B}"/>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6EFDF9B2-8985-482F-B42B-4F0A1197557E}"/>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23421</xdr:rowOff>
    </xdr:from>
    <xdr:ext cx="405111" cy="259045"/>
    <xdr:sp macro="" textlink="">
      <xdr:nvSpPr>
        <xdr:cNvPr id="63" name="【道路】&#10;有形固定資産減価償却率平均値テキスト">
          <a:extLst>
            <a:ext uri="{FF2B5EF4-FFF2-40B4-BE49-F238E27FC236}">
              <a16:creationId xmlns:a16="http://schemas.microsoft.com/office/drawing/2014/main" id="{BFBF8F5F-8151-44EB-9BE9-719BA08254FB}"/>
            </a:ext>
          </a:extLst>
        </xdr:cNvPr>
        <xdr:cNvSpPr txBox="1"/>
      </xdr:nvSpPr>
      <xdr:spPr>
        <a:xfrm>
          <a:off x="4673600" y="67099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44994</xdr:rowOff>
    </xdr:from>
    <xdr:to>
      <xdr:col>24</xdr:col>
      <xdr:colOff>114300</xdr:colOff>
      <xdr:row>39</xdr:row>
      <xdr:rowOff>146594</xdr:rowOff>
    </xdr:to>
    <xdr:sp macro="" textlink="">
      <xdr:nvSpPr>
        <xdr:cNvPr id="64" name="フローチャート: 判断 63">
          <a:extLst>
            <a:ext uri="{FF2B5EF4-FFF2-40B4-BE49-F238E27FC236}">
              <a16:creationId xmlns:a16="http://schemas.microsoft.com/office/drawing/2014/main" id="{1CFF2B1F-5814-4FE0-9F40-6F35B763A913}"/>
            </a:ext>
          </a:extLst>
        </xdr:cNvPr>
        <xdr:cNvSpPr/>
      </xdr:nvSpPr>
      <xdr:spPr>
        <a:xfrm>
          <a:off x="4584700" y="673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27033</xdr:rowOff>
    </xdr:from>
    <xdr:to>
      <xdr:col>20</xdr:col>
      <xdr:colOff>38100</xdr:colOff>
      <xdr:row>39</xdr:row>
      <xdr:rowOff>128633</xdr:rowOff>
    </xdr:to>
    <xdr:sp macro="" textlink="">
      <xdr:nvSpPr>
        <xdr:cNvPr id="65" name="フローチャート: 判断 64">
          <a:extLst>
            <a:ext uri="{FF2B5EF4-FFF2-40B4-BE49-F238E27FC236}">
              <a16:creationId xmlns:a16="http://schemas.microsoft.com/office/drawing/2014/main" id="{AA6110EC-7086-42B1-BC37-A07B3D090AA3}"/>
            </a:ext>
          </a:extLst>
        </xdr:cNvPr>
        <xdr:cNvSpPr/>
      </xdr:nvSpPr>
      <xdr:spPr>
        <a:xfrm>
          <a:off x="3746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159294</xdr:rowOff>
    </xdr:from>
    <xdr:to>
      <xdr:col>15</xdr:col>
      <xdr:colOff>101600</xdr:colOff>
      <xdr:row>39</xdr:row>
      <xdr:rowOff>89444</xdr:rowOff>
    </xdr:to>
    <xdr:sp macro="" textlink="">
      <xdr:nvSpPr>
        <xdr:cNvPr id="66" name="フローチャート: 判断 65">
          <a:extLst>
            <a:ext uri="{FF2B5EF4-FFF2-40B4-BE49-F238E27FC236}">
              <a16:creationId xmlns:a16="http://schemas.microsoft.com/office/drawing/2014/main" id="{84B689C7-F6DC-47C7-A44A-8DD9294F9FAC}"/>
            </a:ext>
          </a:extLst>
        </xdr:cNvPr>
        <xdr:cNvSpPr/>
      </xdr:nvSpPr>
      <xdr:spPr>
        <a:xfrm>
          <a:off x="2857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165826</xdr:rowOff>
    </xdr:from>
    <xdr:to>
      <xdr:col>10</xdr:col>
      <xdr:colOff>165100</xdr:colOff>
      <xdr:row>39</xdr:row>
      <xdr:rowOff>95976</xdr:rowOff>
    </xdr:to>
    <xdr:sp macro="" textlink="">
      <xdr:nvSpPr>
        <xdr:cNvPr id="67" name="フローチャート: 判断 66">
          <a:extLst>
            <a:ext uri="{FF2B5EF4-FFF2-40B4-BE49-F238E27FC236}">
              <a16:creationId xmlns:a16="http://schemas.microsoft.com/office/drawing/2014/main" id="{CED49B9D-295A-4320-A34B-E9CBC09FAAEA}"/>
            </a:ext>
          </a:extLst>
        </xdr:cNvPr>
        <xdr:cNvSpPr/>
      </xdr:nvSpPr>
      <xdr:spPr>
        <a:xfrm>
          <a:off x="1968500" y="668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142966</xdr:rowOff>
    </xdr:from>
    <xdr:to>
      <xdr:col>6</xdr:col>
      <xdr:colOff>38100</xdr:colOff>
      <xdr:row>39</xdr:row>
      <xdr:rowOff>73116</xdr:rowOff>
    </xdr:to>
    <xdr:sp macro="" textlink="">
      <xdr:nvSpPr>
        <xdr:cNvPr id="68" name="フローチャート: 判断 67">
          <a:extLst>
            <a:ext uri="{FF2B5EF4-FFF2-40B4-BE49-F238E27FC236}">
              <a16:creationId xmlns:a16="http://schemas.microsoft.com/office/drawing/2014/main" id="{194C3289-47CB-4B90-B365-50797C23F9EC}"/>
            </a:ext>
          </a:extLst>
        </xdr:cNvPr>
        <xdr:cNvSpPr/>
      </xdr:nvSpPr>
      <xdr:spPr>
        <a:xfrm>
          <a:off x="1079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F2A0BEB-01C4-4923-9259-E28377F1A47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1449007-936D-4C4B-B308-60174E3EE9B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5DF5C94-4050-41EF-BC30-BC7774B323F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C60293D-8E11-453E-93B3-C73969F1C85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9F44EBF-EBA8-42E6-B8FB-E8A97CA4F28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136434</xdr:rowOff>
    </xdr:from>
    <xdr:to>
      <xdr:col>24</xdr:col>
      <xdr:colOff>114300</xdr:colOff>
      <xdr:row>38</xdr:row>
      <xdr:rowOff>66584</xdr:rowOff>
    </xdr:to>
    <xdr:sp macro="" textlink="">
      <xdr:nvSpPr>
        <xdr:cNvPr id="74" name="楕円 73">
          <a:extLst>
            <a:ext uri="{FF2B5EF4-FFF2-40B4-BE49-F238E27FC236}">
              <a16:creationId xmlns:a16="http://schemas.microsoft.com/office/drawing/2014/main" id="{B94BF720-CFAD-477D-8FE7-249108CF042F}"/>
            </a:ext>
          </a:extLst>
        </xdr:cNvPr>
        <xdr:cNvSpPr/>
      </xdr:nvSpPr>
      <xdr:spPr>
        <a:xfrm>
          <a:off x="4584700" y="648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159311</xdr:rowOff>
    </xdr:from>
    <xdr:ext cx="405111" cy="259045"/>
    <xdr:sp macro="" textlink="">
      <xdr:nvSpPr>
        <xdr:cNvPr id="75" name="【道路】&#10;有形固定資産減価償却率該当値テキスト">
          <a:extLst>
            <a:ext uri="{FF2B5EF4-FFF2-40B4-BE49-F238E27FC236}">
              <a16:creationId xmlns:a16="http://schemas.microsoft.com/office/drawing/2014/main" id="{95B58EB7-E2FE-473C-B66D-5D63EB4E178E}"/>
            </a:ext>
          </a:extLst>
        </xdr:cNvPr>
        <xdr:cNvSpPr txBox="1"/>
      </xdr:nvSpPr>
      <xdr:spPr>
        <a:xfrm>
          <a:off x="4673600" y="6331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108676</xdr:rowOff>
    </xdr:from>
    <xdr:to>
      <xdr:col>20</xdr:col>
      <xdr:colOff>38100</xdr:colOff>
      <xdr:row>38</xdr:row>
      <xdr:rowOff>38826</xdr:rowOff>
    </xdr:to>
    <xdr:sp macro="" textlink="">
      <xdr:nvSpPr>
        <xdr:cNvPr id="76" name="楕円 75">
          <a:extLst>
            <a:ext uri="{FF2B5EF4-FFF2-40B4-BE49-F238E27FC236}">
              <a16:creationId xmlns:a16="http://schemas.microsoft.com/office/drawing/2014/main" id="{B2261B39-E6A8-40F5-A1B0-B016C80C6E8E}"/>
            </a:ext>
          </a:extLst>
        </xdr:cNvPr>
        <xdr:cNvSpPr/>
      </xdr:nvSpPr>
      <xdr:spPr>
        <a:xfrm>
          <a:off x="3746500" y="645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159476</xdr:rowOff>
    </xdr:from>
    <xdr:to>
      <xdr:col>24</xdr:col>
      <xdr:colOff>63500</xdr:colOff>
      <xdr:row>38</xdr:row>
      <xdr:rowOff>15784</xdr:rowOff>
    </xdr:to>
    <xdr:cxnSp macro="">
      <xdr:nvCxnSpPr>
        <xdr:cNvPr id="77" name="直線コネクタ 76">
          <a:extLst>
            <a:ext uri="{FF2B5EF4-FFF2-40B4-BE49-F238E27FC236}">
              <a16:creationId xmlns:a16="http://schemas.microsoft.com/office/drawing/2014/main" id="{CEDF65CB-3460-4E3D-A959-B84F24B2929B}"/>
            </a:ext>
          </a:extLst>
        </xdr:cNvPr>
        <xdr:cNvCxnSpPr/>
      </xdr:nvCxnSpPr>
      <xdr:spPr>
        <a:xfrm>
          <a:off x="3797300" y="6503126"/>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77651</xdr:rowOff>
    </xdr:from>
    <xdr:to>
      <xdr:col>15</xdr:col>
      <xdr:colOff>101600</xdr:colOff>
      <xdr:row>38</xdr:row>
      <xdr:rowOff>7801</xdr:rowOff>
    </xdr:to>
    <xdr:sp macro="" textlink="">
      <xdr:nvSpPr>
        <xdr:cNvPr id="78" name="楕円 77">
          <a:extLst>
            <a:ext uri="{FF2B5EF4-FFF2-40B4-BE49-F238E27FC236}">
              <a16:creationId xmlns:a16="http://schemas.microsoft.com/office/drawing/2014/main" id="{104DDD2D-AA79-4089-84F8-06FDF5CB1F24}"/>
            </a:ext>
          </a:extLst>
        </xdr:cNvPr>
        <xdr:cNvSpPr/>
      </xdr:nvSpPr>
      <xdr:spPr>
        <a:xfrm>
          <a:off x="2857500" y="642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128451</xdr:rowOff>
    </xdr:from>
    <xdr:to>
      <xdr:col>19</xdr:col>
      <xdr:colOff>177800</xdr:colOff>
      <xdr:row>37</xdr:row>
      <xdr:rowOff>159476</xdr:rowOff>
    </xdr:to>
    <xdr:cxnSp macro="">
      <xdr:nvCxnSpPr>
        <xdr:cNvPr id="79" name="直線コネクタ 78">
          <a:extLst>
            <a:ext uri="{FF2B5EF4-FFF2-40B4-BE49-F238E27FC236}">
              <a16:creationId xmlns:a16="http://schemas.microsoft.com/office/drawing/2014/main" id="{C5B31A64-F6D5-424E-836B-646A840225B7}"/>
            </a:ext>
          </a:extLst>
        </xdr:cNvPr>
        <xdr:cNvCxnSpPr/>
      </xdr:nvCxnSpPr>
      <xdr:spPr>
        <a:xfrm>
          <a:off x="2908300" y="647210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119760</xdr:rowOff>
    </xdr:from>
    <xdr:ext cx="405111" cy="259045"/>
    <xdr:sp macro="" textlink="">
      <xdr:nvSpPr>
        <xdr:cNvPr id="80" name="n_1aveValue【道路】&#10;有形固定資産減価償却率">
          <a:extLst>
            <a:ext uri="{FF2B5EF4-FFF2-40B4-BE49-F238E27FC236}">
              <a16:creationId xmlns:a16="http://schemas.microsoft.com/office/drawing/2014/main" id="{5447964E-9EEA-4A16-9D51-737641DD070D}"/>
            </a:ext>
          </a:extLst>
        </xdr:cNvPr>
        <xdr:cNvSpPr txBox="1"/>
      </xdr:nvSpPr>
      <xdr:spPr>
        <a:xfrm>
          <a:off x="35820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80571</xdr:rowOff>
    </xdr:from>
    <xdr:ext cx="405111" cy="259045"/>
    <xdr:sp macro="" textlink="">
      <xdr:nvSpPr>
        <xdr:cNvPr id="81" name="n_2aveValue【道路】&#10;有形固定資産減価償却率">
          <a:extLst>
            <a:ext uri="{FF2B5EF4-FFF2-40B4-BE49-F238E27FC236}">
              <a16:creationId xmlns:a16="http://schemas.microsoft.com/office/drawing/2014/main" id="{B104BD90-04D2-478C-ADE8-2220AC909E86}"/>
            </a:ext>
          </a:extLst>
        </xdr:cNvPr>
        <xdr:cNvSpPr txBox="1"/>
      </xdr:nvSpPr>
      <xdr:spPr>
        <a:xfrm>
          <a:off x="2705744" y="676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112503</xdr:rowOff>
    </xdr:from>
    <xdr:ext cx="405111" cy="259045"/>
    <xdr:sp macro="" textlink="">
      <xdr:nvSpPr>
        <xdr:cNvPr id="82" name="n_3aveValue【道路】&#10;有形固定資産減価償却率">
          <a:extLst>
            <a:ext uri="{FF2B5EF4-FFF2-40B4-BE49-F238E27FC236}">
              <a16:creationId xmlns:a16="http://schemas.microsoft.com/office/drawing/2014/main" id="{C31694DB-A896-4B90-AF0C-0ED9F0BDAA96}"/>
            </a:ext>
          </a:extLst>
        </xdr:cNvPr>
        <xdr:cNvSpPr txBox="1"/>
      </xdr:nvSpPr>
      <xdr:spPr>
        <a:xfrm>
          <a:off x="1816744" y="645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89643</xdr:rowOff>
    </xdr:from>
    <xdr:ext cx="405111" cy="259045"/>
    <xdr:sp macro="" textlink="">
      <xdr:nvSpPr>
        <xdr:cNvPr id="83" name="n_4aveValue【道路】&#10;有形固定資産減価償却率">
          <a:extLst>
            <a:ext uri="{FF2B5EF4-FFF2-40B4-BE49-F238E27FC236}">
              <a16:creationId xmlns:a16="http://schemas.microsoft.com/office/drawing/2014/main" id="{37B7A19D-778B-4367-A72E-CB11E8249003}"/>
            </a:ext>
          </a:extLst>
        </xdr:cNvPr>
        <xdr:cNvSpPr txBox="1"/>
      </xdr:nvSpPr>
      <xdr:spPr>
        <a:xfrm>
          <a:off x="927744" y="643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55353</xdr:rowOff>
    </xdr:from>
    <xdr:ext cx="405111" cy="259045"/>
    <xdr:sp macro="" textlink="">
      <xdr:nvSpPr>
        <xdr:cNvPr id="84" name="n_1mainValue【道路】&#10;有形固定資産減価償却率">
          <a:extLst>
            <a:ext uri="{FF2B5EF4-FFF2-40B4-BE49-F238E27FC236}">
              <a16:creationId xmlns:a16="http://schemas.microsoft.com/office/drawing/2014/main" id="{21A73EBD-348C-4150-B5CA-4FFEA3615EDE}"/>
            </a:ext>
          </a:extLst>
        </xdr:cNvPr>
        <xdr:cNvSpPr txBox="1"/>
      </xdr:nvSpPr>
      <xdr:spPr>
        <a:xfrm>
          <a:off x="3582044" y="622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24328</xdr:rowOff>
    </xdr:from>
    <xdr:ext cx="405111" cy="259045"/>
    <xdr:sp macro="" textlink="">
      <xdr:nvSpPr>
        <xdr:cNvPr id="85" name="n_2mainValue【道路】&#10;有形固定資産減価償却率">
          <a:extLst>
            <a:ext uri="{FF2B5EF4-FFF2-40B4-BE49-F238E27FC236}">
              <a16:creationId xmlns:a16="http://schemas.microsoft.com/office/drawing/2014/main" id="{6631E623-4E45-4D2A-B689-54E574BF14BD}"/>
            </a:ext>
          </a:extLst>
        </xdr:cNvPr>
        <xdr:cNvSpPr txBox="1"/>
      </xdr:nvSpPr>
      <xdr:spPr>
        <a:xfrm>
          <a:off x="2705744" y="61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EE512AAA-85F4-46D8-B015-63A0C8CA8CC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F1A2966D-8409-4979-8716-457E68E545C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127AAAA7-728C-4205-BE46-6C53D7DB1D6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A66EC2EE-E853-4548-8C09-62EAF376ACD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4EA48159-BDAB-40B1-8073-E170683FF9A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2C7F7E18-80A1-4449-8CBD-BD8B5E56A3B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2EA3314B-E0CB-4AFC-85A7-A015B113FF7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2E665457-E21B-48FC-BC02-22D1166B719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A6120A40-1756-47C3-849E-9FBF739156EF}"/>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5A008567-BE6E-493A-A4D7-97B208BCBCF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a:extLst>
            <a:ext uri="{FF2B5EF4-FFF2-40B4-BE49-F238E27FC236}">
              <a16:creationId xmlns:a16="http://schemas.microsoft.com/office/drawing/2014/main" id="{99CBD409-AD23-417C-8C0A-631B00042CDA}"/>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a:extLst>
            <a:ext uri="{FF2B5EF4-FFF2-40B4-BE49-F238E27FC236}">
              <a16:creationId xmlns:a16="http://schemas.microsoft.com/office/drawing/2014/main" id="{2860BDA7-C766-430E-9276-D4FD72DC8267}"/>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a:extLst>
            <a:ext uri="{FF2B5EF4-FFF2-40B4-BE49-F238E27FC236}">
              <a16:creationId xmlns:a16="http://schemas.microsoft.com/office/drawing/2014/main" id="{A9E4C500-D989-4AE4-9CB0-65CD870C4133}"/>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99" name="テキスト ボックス 98">
          <a:extLst>
            <a:ext uri="{FF2B5EF4-FFF2-40B4-BE49-F238E27FC236}">
              <a16:creationId xmlns:a16="http://schemas.microsoft.com/office/drawing/2014/main" id="{7818A326-503D-49A2-8417-99C573EE7036}"/>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a:extLst>
            <a:ext uri="{FF2B5EF4-FFF2-40B4-BE49-F238E27FC236}">
              <a16:creationId xmlns:a16="http://schemas.microsoft.com/office/drawing/2014/main" id="{D6860D48-B9AA-48CD-AC70-D0E57DF1CAED}"/>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1" name="テキスト ボックス 100">
          <a:extLst>
            <a:ext uri="{FF2B5EF4-FFF2-40B4-BE49-F238E27FC236}">
              <a16:creationId xmlns:a16="http://schemas.microsoft.com/office/drawing/2014/main" id="{EDFA2F7F-8387-4D40-B25F-8FE318A51DA7}"/>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a:extLst>
            <a:ext uri="{FF2B5EF4-FFF2-40B4-BE49-F238E27FC236}">
              <a16:creationId xmlns:a16="http://schemas.microsoft.com/office/drawing/2014/main" id="{BC4D97D0-80B6-4BA9-988D-3BDD77413DE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3" name="テキスト ボックス 102">
          <a:extLst>
            <a:ext uri="{FF2B5EF4-FFF2-40B4-BE49-F238E27FC236}">
              <a16:creationId xmlns:a16="http://schemas.microsoft.com/office/drawing/2014/main" id="{1E0E9970-A0D0-4916-969B-DDA97D5C17A8}"/>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a:extLst>
            <a:ext uri="{FF2B5EF4-FFF2-40B4-BE49-F238E27FC236}">
              <a16:creationId xmlns:a16="http://schemas.microsoft.com/office/drawing/2014/main" id="{8303E167-D5DA-46A1-B788-CC1ECB065132}"/>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05" name="テキスト ボックス 104">
          <a:extLst>
            <a:ext uri="{FF2B5EF4-FFF2-40B4-BE49-F238E27FC236}">
              <a16:creationId xmlns:a16="http://schemas.microsoft.com/office/drawing/2014/main" id="{FFB97B5F-B422-44DD-9192-26508257A6EA}"/>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a:extLst>
            <a:ext uri="{FF2B5EF4-FFF2-40B4-BE49-F238E27FC236}">
              <a16:creationId xmlns:a16="http://schemas.microsoft.com/office/drawing/2014/main" id="{F7DF59DF-3084-457B-9096-8BB44184B71E}"/>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07" name="テキスト ボックス 106">
          <a:extLst>
            <a:ext uri="{FF2B5EF4-FFF2-40B4-BE49-F238E27FC236}">
              <a16:creationId xmlns:a16="http://schemas.microsoft.com/office/drawing/2014/main" id="{A88E7C4B-0E58-4281-A74D-F798F75740A5}"/>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3B3E83B5-E91F-4B64-BEE0-C8A893ADB92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9" name="テキスト ボックス 108">
          <a:extLst>
            <a:ext uri="{FF2B5EF4-FFF2-40B4-BE49-F238E27FC236}">
              <a16:creationId xmlns:a16="http://schemas.microsoft.com/office/drawing/2014/main" id="{94EF838D-5E4D-497E-82B1-8499E30F189D}"/>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a:extLst>
            <a:ext uri="{FF2B5EF4-FFF2-40B4-BE49-F238E27FC236}">
              <a16:creationId xmlns:a16="http://schemas.microsoft.com/office/drawing/2014/main" id="{3643B226-98B3-44DA-9F95-FC2361912AC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134003</xdr:rowOff>
    </xdr:from>
    <xdr:to>
      <xdr:col>54</xdr:col>
      <xdr:colOff>189865</xdr:colOff>
      <xdr:row>41</xdr:row>
      <xdr:rowOff>145090</xdr:rowOff>
    </xdr:to>
    <xdr:cxnSp macro="">
      <xdr:nvCxnSpPr>
        <xdr:cNvPr id="111" name="直線コネクタ 110">
          <a:extLst>
            <a:ext uri="{FF2B5EF4-FFF2-40B4-BE49-F238E27FC236}">
              <a16:creationId xmlns:a16="http://schemas.microsoft.com/office/drawing/2014/main" id="{08CA824D-E085-4E4B-AAEB-77E248375EB0}"/>
            </a:ext>
          </a:extLst>
        </xdr:cNvPr>
        <xdr:cNvCxnSpPr/>
      </xdr:nvCxnSpPr>
      <xdr:spPr>
        <a:xfrm flipV="1">
          <a:off x="10476865" y="5791853"/>
          <a:ext cx="0" cy="1382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148917</xdr:rowOff>
    </xdr:from>
    <xdr:ext cx="469744" cy="259045"/>
    <xdr:sp macro="" textlink="">
      <xdr:nvSpPr>
        <xdr:cNvPr id="112" name="【道路】&#10;一人当たり延長最小値テキスト">
          <a:extLst>
            <a:ext uri="{FF2B5EF4-FFF2-40B4-BE49-F238E27FC236}">
              <a16:creationId xmlns:a16="http://schemas.microsoft.com/office/drawing/2014/main" id="{68CAAF71-EA8C-4C33-8C0A-2AA7E5FEAACF}"/>
            </a:ext>
          </a:extLst>
        </xdr:cNvPr>
        <xdr:cNvSpPr txBox="1"/>
      </xdr:nvSpPr>
      <xdr:spPr>
        <a:xfrm>
          <a:off x="10515600" y="7178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145090</xdr:rowOff>
    </xdr:from>
    <xdr:to>
      <xdr:col>55</xdr:col>
      <xdr:colOff>88900</xdr:colOff>
      <xdr:row>41</xdr:row>
      <xdr:rowOff>145090</xdr:rowOff>
    </xdr:to>
    <xdr:cxnSp macro="">
      <xdr:nvCxnSpPr>
        <xdr:cNvPr id="113" name="直線コネクタ 112">
          <a:extLst>
            <a:ext uri="{FF2B5EF4-FFF2-40B4-BE49-F238E27FC236}">
              <a16:creationId xmlns:a16="http://schemas.microsoft.com/office/drawing/2014/main" id="{45021E3F-63CC-40D3-9CC5-688F326A9E7C}"/>
            </a:ext>
          </a:extLst>
        </xdr:cNvPr>
        <xdr:cNvCxnSpPr/>
      </xdr:nvCxnSpPr>
      <xdr:spPr>
        <a:xfrm>
          <a:off x="10388600" y="717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80680</xdr:rowOff>
    </xdr:from>
    <xdr:ext cx="534377" cy="259045"/>
    <xdr:sp macro="" textlink="">
      <xdr:nvSpPr>
        <xdr:cNvPr id="114" name="【道路】&#10;一人当たり延長最大値テキスト">
          <a:extLst>
            <a:ext uri="{FF2B5EF4-FFF2-40B4-BE49-F238E27FC236}">
              <a16:creationId xmlns:a16="http://schemas.microsoft.com/office/drawing/2014/main" id="{029B75DB-330C-4CBC-A920-23ABDC4B1470}"/>
            </a:ext>
          </a:extLst>
        </xdr:cNvPr>
        <xdr:cNvSpPr txBox="1"/>
      </xdr:nvSpPr>
      <xdr:spPr>
        <a:xfrm>
          <a:off x="10515600" y="5567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134003</xdr:rowOff>
    </xdr:from>
    <xdr:to>
      <xdr:col>55</xdr:col>
      <xdr:colOff>88900</xdr:colOff>
      <xdr:row>33</xdr:row>
      <xdr:rowOff>134003</xdr:rowOff>
    </xdr:to>
    <xdr:cxnSp macro="">
      <xdr:nvCxnSpPr>
        <xdr:cNvPr id="115" name="直線コネクタ 114">
          <a:extLst>
            <a:ext uri="{FF2B5EF4-FFF2-40B4-BE49-F238E27FC236}">
              <a16:creationId xmlns:a16="http://schemas.microsoft.com/office/drawing/2014/main" id="{5C4F99BE-7602-4CE7-AE6E-06B7EDC48CE2}"/>
            </a:ext>
          </a:extLst>
        </xdr:cNvPr>
        <xdr:cNvCxnSpPr/>
      </xdr:nvCxnSpPr>
      <xdr:spPr>
        <a:xfrm>
          <a:off x="10388600" y="5791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166561</xdr:rowOff>
    </xdr:from>
    <xdr:ext cx="534377" cy="259045"/>
    <xdr:sp macro="" textlink="">
      <xdr:nvSpPr>
        <xdr:cNvPr id="116" name="【道路】&#10;一人当たり延長平均値テキスト">
          <a:extLst>
            <a:ext uri="{FF2B5EF4-FFF2-40B4-BE49-F238E27FC236}">
              <a16:creationId xmlns:a16="http://schemas.microsoft.com/office/drawing/2014/main" id="{28FAD66A-4B84-4266-96E5-A2B60320B537}"/>
            </a:ext>
          </a:extLst>
        </xdr:cNvPr>
        <xdr:cNvSpPr txBox="1"/>
      </xdr:nvSpPr>
      <xdr:spPr>
        <a:xfrm>
          <a:off x="10515600" y="65102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143684</xdr:rowOff>
    </xdr:from>
    <xdr:to>
      <xdr:col>55</xdr:col>
      <xdr:colOff>50800</xdr:colOff>
      <xdr:row>39</xdr:row>
      <xdr:rowOff>73834</xdr:rowOff>
    </xdr:to>
    <xdr:sp macro="" textlink="">
      <xdr:nvSpPr>
        <xdr:cNvPr id="117" name="フローチャート: 判断 116">
          <a:extLst>
            <a:ext uri="{FF2B5EF4-FFF2-40B4-BE49-F238E27FC236}">
              <a16:creationId xmlns:a16="http://schemas.microsoft.com/office/drawing/2014/main" id="{AE64D95D-0617-4567-AC06-D81E656ADFFD}"/>
            </a:ext>
          </a:extLst>
        </xdr:cNvPr>
        <xdr:cNvSpPr/>
      </xdr:nvSpPr>
      <xdr:spPr>
        <a:xfrm>
          <a:off x="10426700" y="665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161074</xdr:rowOff>
    </xdr:from>
    <xdr:to>
      <xdr:col>50</xdr:col>
      <xdr:colOff>165100</xdr:colOff>
      <xdr:row>39</xdr:row>
      <xdr:rowOff>91224</xdr:rowOff>
    </xdr:to>
    <xdr:sp macro="" textlink="">
      <xdr:nvSpPr>
        <xdr:cNvPr id="118" name="フローチャート: 判断 117">
          <a:extLst>
            <a:ext uri="{FF2B5EF4-FFF2-40B4-BE49-F238E27FC236}">
              <a16:creationId xmlns:a16="http://schemas.microsoft.com/office/drawing/2014/main" id="{70F05DED-0EAC-4921-B7FA-D0FC3AB1112C}"/>
            </a:ext>
          </a:extLst>
        </xdr:cNvPr>
        <xdr:cNvSpPr/>
      </xdr:nvSpPr>
      <xdr:spPr>
        <a:xfrm>
          <a:off x="9588500" y="66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1985</xdr:rowOff>
    </xdr:from>
    <xdr:to>
      <xdr:col>46</xdr:col>
      <xdr:colOff>38100</xdr:colOff>
      <xdr:row>39</xdr:row>
      <xdr:rowOff>103585</xdr:rowOff>
    </xdr:to>
    <xdr:sp macro="" textlink="">
      <xdr:nvSpPr>
        <xdr:cNvPr id="119" name="フローチャート: 判断 118">
          <a:extLst>
            <a:ext uri="{FF2B5EF4-FFF2-40B4-BE49-F238E27FC236}">
              <a16:creationId xmlns:a16="http://schemas.microsoft.com/office/drawing/2014/main" id="{5F038881-D76D-4E4A-B445-42CEBF90FB07}"/>
            </a:ext>
          </a:extLst>
        </xdr:cNvPr>
        <xdr:cNvSpPr/>
      </xdr:nvSpPr>
      <xdr:spPr>
        <a:xfrm>
          <a:off x="8699500" y="66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41157</xdr:rowOff>
    </xdr:from>
    <xdr:to>
      <xdr:col>41</xdr:col>
      <xdr:colOff>101600</xdr:colOff>
      <xdr:row>39</xdr:row>
      <xdr:rowOff>142757</xdr:rowOff>
    </xdr:to>
    <xdr:sp macro="" textlink="">
      <xdr:nvSpPr>
        <xdr:cNvPr id="120" name="フローチャート: 判断 119">
          <a:extLst>
            <a:ext uri="{FF2B5EF4-FFF2-40B4-BE49-F238E27FC236}">
              <a16:creationId xmlns:a16="http://schemas.microsoft.com/office/drawing/2014/main" id="{B64BC0C0-3F74-4C6B-B94E-FD7E24F07225}"/>
            </a:ext>
          </a:extLst>
        </xdr:cNvPr>
        <xdr:cNvSpPr/>
      </xdr:nvSpPr>
      <xdr:spPr>
        <a:xfrm>
          <a:off x="7810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64426</xdr:rowOff>
    </xdr:from>
    <xdr:to>
      <xdr:col>36</xdr:col>
      <xdr:colOff>165100</xdr:colOff>
      <xdr:row>39</xdr:row>
      <xdr:rowOff>166026</xdr:rowOff>
    </xdr:to>
    <xdr:sp macro="" textlink="">
      <xdr:nvSpPr>
        <xdr:cNvPr id="121" name="フローチャート: 判断 120">
          <a:extLst>
            <a:ext uri="{FF2B5EF4-FFF2-40B4-BE49-F238E27FC236}">
              <a16:creationId xmlns:a16="http://schemas.microsoft.com/office/drawing/2014/main" id="{BB249C77-A26C-47A8-8D5F-51F8DA655ECC}"/>
            </a:ext>
          </a:extLst>
        </xdr:cNvPr>
        <xdr:cNvSpPr/>
      </xdr:nvSpPr>
      <xdr:spPr>
        <a:xfrm>
          <a:off x="6921500" y="675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DFE894A6-D6E5-459A-B106-C352B2B7D12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FDD37A3-D646-4807-8BCE-394EB76151A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AB58DA8-A505-4BAB-A2C4-A5161E47EAD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9F9759F-4487-4D46-ABCF-BDF928D2521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38F8984-477D-4C64-89A5-BB4ACAF7672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22934</xdr:rowOff>
    </xdr:from>
    <xdr:to>
      <xdr:col>55</xdr:col>
      <xdr:colOff>50800</xdr:colOff>
      <xdr:row>40</xdr:row>
      <xdr:rowOff>124534</xdr:rowOff>
    </xdr:to>
    <xdr:sp macro="" textlink="">
      <xdr:nvSpPr>
        <xdr:cNvPr id="127" name="楕円 126">
          <a:extLst>
            <a:ext uri="{FF2B5EF4-FFF2-40B4-BE49-F238E27FC236}">
              <a16:creationId xmlns:a16="http://schemas.microsoft.com/office/drawing/2014/main" id="{13E21C16-110F-48D3-8032-507C1D549424}"/>
            </a:ext>
          </a:extLst>
        </xdr:cNvPr>
        <xdr:cNvSpPr/>
      </xdr:nvSpPr>
      <xdr:spPr>
        <a:xfrm>
          <a:off x="10426700" y="688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1361</xdr:rowOff>
    </xdr:from>
    <xdr:ext cx="534377" cy="259045"/>
    <xdr:sp macro="" textlink="">
      <xdr:nvSpPr>
        <xdr:cNvPr id="128" name="【道路】&#10;一人当たり延長該当値テキスト">
          <a:extLst>
            <a:ext uri="{FF2B5EF4-FFF2-40B4-BE49-F238E27FC236}">
              <a16:creationId xmlns:a16="http://schemas.microsoft.com/office/drawing/2014/main" id="{7948BD4E-2DE9-4F55-B96C-7ED21EC6BAF9}"/>
            </a:ext>
          </a:extLst>
        </xdr:cNvPr>
        <xdr:cNvSpPr txBox="1"/>
      </xdr:nvSpPr>
      <xdr:spPr>
        <a:xfrm>
          <a:off x="10515600" y="6859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37042</xdr:rowOff>
    </xdr:from>
    <xdr:to>
      <xdr:col>50</xdr:col>
      <xdr:colOff>165100</xdr:colOff>
      <xdr:row>40</xdr:row>
      <xdr:rowOff>138642</xdr:rowOff>
    </xdr:to>
    <xdr:sp macro="" textlink="">
      <xdr:nvSpPr>
        <xdr:cNvPr id="129" name="楕円 128">
          <a:extLst>
            <a:ext uri="{FF2B5EF4-FFF2-40B4-BE49-F238E27FC236}">
              <a16:creationId xmlns:a16="http://schemas.microsoft.com/office/drawing/2014/main" id="{C5270025-9820-4A35-AABD-DAD42C4ED8BF}"/>
            </a:ext>
          </a:extLst>
        </xdr:cNvPr>
        <xdr:cNvSpPr/>
      </xdr:nvSpPr>
      <xdr:spPr>
        <a:xfrm>
          <a:off x="9588500" y="689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73734</xdr:rowOff>
    </xdr:from>
    <xdr:to>
      <xdr:col>55</xdr:col>
      <xdr:colOff>0</xdr:colOff>
      <xdr:row>40</xdr:row>
      <xdr:rowOff>87842</xdr:rowOff>
    </xdr:to>
    <xdr:cxnSp macro="">
      <xdr:nvCxnSpPr>
        <xdr:cNvPr id="130" name="直線コネクタ 129">
          <a:extLst>
            <a:ext uri="{FF2B5EF4-FFF2-40B4-BE49-F238E27FC236}">
              <a16:creationId xmlns:a16="http://schemas.microsoft.com/office/drawing/2014/main" id="{A8B488D3-D63E-4F4A-BCB2-344EA6D8DB64}"/>
            </a:ext>
          </a:extLst>
        </xdr:cNvPr>
        <xdr:cNvCxnSpPr/>
      </xdr:nvCxnSpPr>
      <xdr:spPr>
        <a:xfrm flipV="1">
          <a:off x="9639300" y="6931734"/>
          <a:ext cx="838200" cy="14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50154</xdr:rowOff>
    </xdr:from>
    <xdr:to>
      <xdr:col>46</xdr:col>
      <xdr:colOff>38100</xdr:colOff>
      <xdr:row>40</xdr:row>
      <xdr:rowOff>151754</xdr:rowOff>
    </xdr:to>
    <xdr:sp macro="" textlink="">
      <xdr:nvSpPr>
        <xdr:cNvPr id="131" name="楕円 130">
          <a:extLst>
            <a:ext uri="{FF2B5EF4-FFF2-40B4-BE49-F238E27FC236}">
              <a16:creationId xmlns:a16="http://schemas.microsoft.com/office/drawing/2014/main" id="{0E31F455-82AC-4BD9-8A5E-43FA0300ACB1}"/>
            </a:ext>
          </a:extLst>
        </xdr:cNvPr>
        <xdr:cNvSpPr/>
      </xdr:nvSpPr>
      <xdr:spPr>
        <a:xfrm>
          <a:off x="8699500" y="690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87842</xdr:rowOff>
    </xdr:from>
    <xdr:to>
      <xdr:col>50</xdr:col>
      <xdr:colOff>114300</xdr:colOff>
      <xdr:row>40</xdr:row>
      <xdr:rowOff>100954</xdr:rowOff>
    </xdr:to>
    <xdr:cxnSp macro="">
      <xdr:nvCxnSpPr>
        <xdr:cNvPr id="132" name="直線コネクタ 131">
          <a:extLst>
            <a:ext uri="{FF2B5EF4-FFF2-40B4-BE49-F238E27FC236}">
              <a16:creationId xmlns:a16="http://schemas.microsoft.com/office/drawing/2014/main" id="{CB3CE403-E0C5-42D5-936F-F3055820282C}"/>
            </a:ext>
          </a:extLst>
        </xdr:cNvPr>
        <xdr:cNvCxnSpPr/>
      </xdr:nvCxnSpPr>
      <xdr:spPr>
        <a:xfrm flipV="1">
          <a:off x="8750300" y="6945842"/>
          <a:ext cx="889000" cy="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107751</xdr:rowOff>
    </xdr:from>
    <xdr:ext cx="534377" cy="259045"/>
    <xdr:sp macro="" textlink="">
      <xdr:nvSpPr>
        <xdr:cNvPr id="133" name="n_1aveValue【道路】&#10;一人当たり延長">
          <a:extLst>
            <a:ext uri="{FF2B5EF4-FFF2-40B4-BE49-F238E27FC236}">
              <a16:creationId xmlns:a16="http://schemas.microsoft.com/office/drawing/2014/main" id="{EB3F6FFD-474F-4094-93B5-32BB22E4E099}"/>
            </a:ext>
          </a:extLst>
        </xdr:cNvPr>
        <xdr:cNvSpPr txBox="1"/>
      </xdr:nvSpPr>
      <xdr:spPr>
        <a:xfrm>
          <a:off x="9359411" y="645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120112</xdr:rowOff>
    </xdr:from>
    <xdr:ext cx="534377" cy="259045"/>
    <xdr:sp macro="" textlink="">
      <xdr:nvSpPr>
        <xdr:cNvPr id="134" name="n_2aveValue【道路】&#10;一人当たり延長">
          <a:extLst>
            <a:ext uri="{FF2B5EF4-FFF2-40B4-BE49-F238E27FC236}">
              <a16:creationId xmlns:a16="http://schemas.microsoft.com/office/drawing/2014/main" id="{F9AC5053-A3C2-4A2C-865C-7E5875947B55}"/>
            </a:ext>
          </a:extLst>
        </xdr:cNvPr>
        <xdr:cNvSpPr txBox="1"/>
      </xdr:nvSpPr>
      <xdr:spPr>
        <a:xfrm>
          <a:off x="8483111" y="64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159284</xdr:rowOff>
    </xdr:from>
    <xdr:ext cx="534377" cy="259045"/>
    <xdr:sp macro="" textlink="">
      <xdr:nvSpPr>
        <xdr:cNvPr id="135" name="n_3aveValue【道路】&#10;一人当たり延長">
          <a:extLst>
            <a:ext uri="{FF2B5EF4-FFF2-40B4-BE49-F238E27FC236}">
              <a16:creationId xmlns:a16="http://schemas.microsoft.com/office/drawing/2014/main" id="{EBF914D8-F587-4F30-B497-E3D1C04AC4B4}"/>
            </a:ext>
          </a:extLst>
        </xdr:cNvPr>
        <xdr:cNvSpPr txBox="1"/>
      </xdr:nvSpPr>
      <xdr:spPr>
        <a:xfrm>
          <a:off x="7594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11103</xdr:rowOff>
    </xdr:from>
    <xdr:ext cx="534377" cy="259045"/>
    <xdr:sp macro="" textlink="">
      <xdr:nvSpPr>
        <xdr:cNvPr id="136" name="n_4aveValue【道路】&#10;一人当たり延長">
          <a:extLst>
            <a:ext uri="{FF2B5EF4-FFF2-40B4-BE49-F238E27FC236}">
              <a16:creationId xmlns:a16="http://schemas.microsoft.com/office/drawing/2014/main" id="{78F433C9-DF8F-42A0-B46B-B81AEF1390A5}"/>
            </a:ext>
          </a:extLst>
        </xdr:cNvPr>
        <xdr:cNvSpPr txBox="1"/>
      </xdr:nvSpPr>
      <xdr:spPr>
        <a:xfrm>
          <a:off x="6705111" y="65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129769</xdr:rowOff>
    </xdr:from>
    <xdr:ext cx="534377" cy="259045"/>
    <xdr:sp macro="" textlink="">
      <xdr:nvSpPr>
        <xdr:cNvPr id="137" name="n_1mainValue【道路】&#10;一人当たり延長">
          <a:extLst>
            <a:ext uri="{FF2B5EF4-FFF2-40B4-BE49-F238E27FC236}">
              <a16:creationId xmlns:a16="http://schemas.microsoft.com/office/drawing/2014/main" id="{54859819-1DBA-491F-B949-CD7E7A4955AB}"/>
            </a:ext>
          </a:extLst>
        </xdr:cNvPr>
        <xdr:cNvSpPr txBox="1"/>
      </xdr:nvSpPr>
      <xdr:spPr>
        <a:xfrm>
          <a:off x="9359411" y="698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142881</xdr:rowOff>
    </xdr:from>
    <xdr:ext cx="534377" cy="259045"/>
    <xdr:sp macro="" textlink="">
      <xdr:nvSpPr>
        <xdr:cNvPr id="138" name="n_2mainValue【道路】&#10;一人当たり延長">
          <a:extLst>
            <a:ext uri="{FF2B5EF4-FFF2-40B4-BE49-F238E27FC236}">
              <a16:creationId xmlns:a16="http://schemas.microsoft.com/office/drawing/2014/main" id="{961B0B39-3C42-4170-A8A7-3DBE359DEE54}"/>
            </a:ext>
          </a:extLst>
        </xdr:cNvPr>
        <xdr:cNvSpPr txBox="1"/>
      </xdr:nvSpPr>
      <xdr:spPr>
        <a:xfrm>
          <a:off x="8483111" y="700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9" name="正方形/長方形 138">
          <a:extLst>
            <a:ext uri="{FF2B5EF4-FFF2-40B4-BE49-F238E27FC236}">
              <a16:creationId xmlns:a16="http://schemas.microsoft.com/office/drawing/2014/main" id="{C2F405DA-CE1C-48C6-A547-801E31F1CAA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0" name="正方形/長方形 139">
          <a:extLst>
            <a:ext uri="{FF2B5EF4-FFF2-40B4-BE49-F238E27FC236}">
              <a16:creationId xmlns:a16="http://schemas.microsoft.com/office/drawing/2014/main" id="{5C33FEBA-E681-422C-94B0-C4D73B19768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1" name="正方形/長方形 140">
          <a:extLst>
            <a:ext uri="{FF2B5EF4-FFF2-40B4-BE49-F238E27FC236}">
              <a16:creationId xmlns:a16="http://schemas.microsoft.com/office/drawing/2014/main" id="{0BB71086-0B03-48C2-A315-CE60FA3FEC6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2" name="正方形/長方形 141">
          <a:extLst>
            <a:ext uri="{FF2B5EF4-FFF2-40B4-BE49-F238E27FC236}">
              <a16:creationId xmlns:a16="http://schemas.microsoft.com/office/drawing/2014/main" id="{14CE7A06-3361-43CD-AFED-1DF7F21100F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3" name="正方形/長方形 142">
          <a:extLst>
            <a:ext uri="{FF2B5EF4-FFF2-40B4-BE49-F238E27FC236}">
              <a16:creationId xmlns:a16="http://schemas.microsoft.com/office/drawing/2014/main" id="{75DCC961-905D-416A-A4FC-B3B8728D2E1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4" name="正方形/長方形 143">
          <a:extLst>
            <a:ext uri="{FF2B5EF4-FFF2-40B4-BE49-F238E27FC236}">
              <a16:creationId xmlns:a16="http://schemas.microsoft.com/office/drawing/2014/main" id="{D4081740-DFF7-4FDD-8A71-77BBDC673C3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5" name="正方形/長方形 144">
          <a:extLst>
            <a:ext uri="{FF2B5EF4-FFF2-40B4-BE49-F238E27FC236}">
              <a16:creationId xmlns:a16="http://schemas.microsoft.com/office/drawing/2014/main" id="{D1DFAA7D-A1D3-4E6D-85A9-6CC4976907B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6" name="正方形/長方形 145">
          <a:extLst>
            <a:ext uri="{FF2B5EF4-FFF2-40B4-BE49-F238E27FC236}">
              <a16:creationId xmlns:a16="http://schemas.microsoft.com/office/drawing/2014/main" id="{54FB4415-392F-42D6-9F0A-2C12F1B541A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7" name="テキスト ボックス 146">
          <a:extLst>
            <a:ext uri="{FF2B5EF4-FFF2-40B4-BE49-F238E27FC236}">
              <a16:creationId xmlns:a16="http://schemas.microsoft.com/office/drawing/2014/main" id="{2F048F92-E6A1-47F8-B8DE-D88D57833F6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8" name="直線コネクタ 147">
          <a:extLst>
            <a:ext uri="{FF2B5EF4-FFF2-40B4-BE49-F238E27FC236}">
              <a16:creationId xmlns:a16="http://schemas.microsoft.com/office/drawing/2014/main" id="{647F5C80-355B-4DB8-8BEF-26F9196D250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9" name="テキスト ボックス 148">
          <a:extLst>
            <a:ext uri="{FF2B5EF4-FFF2-40B4-BE49-F238E27FC236}">
              <a16:creationId xmlns:a16="http://schemas.microsoft.com/office/drawing/2014/main" id="{0FBA30CA-8052-4E2B-8D1F-1DB2B9A49F3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0" name="直線コネクタ 149">
          <a:extLst>
            <a:ext uri="{FF2B5EF4-FFF2-40B4-BE49-F238E27FC236}">
              <a16:creationId xmlns:a16="http://schemas.microsoft.com/office/drawing/2014/main" id="{456B5FAD-0334-4BFF-B178-F51937CCDE9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1" name="テキスト ボックス 150">
          <a:extLst>
            <a:ext uri="{FF2B5EF4-FFF2-40B4-BE49-F238E27FC236}">
              <a16:creationId xmlns:a16="http://schemas.microsoft.com/office/drawing/2014/main" id="{E18C2CFE-C892-4D43-AA83-A38864CB49E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2" name="直線コネクタ 151">
          <a:extLst>
            <a:ext uri="{FF2B5EF4-FFF2-40B4-BE49-F238E27FC236}">
              <a16:creationId xmlns:a16="http://schemas.microsoft.com/office/drawing/2014/main" id="{DD3926FD-2993-47DF-901E-CFE849E3C96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3" name="テキスト ボックス 152">
          <a:extLst>
            <a:ext uri="{FF2B5EF4-FFF2-40B4-BE49-F238E27FC236}">
              <a16:creationId xmlns:a16="http://schemas.microsoft.com/office/drawing/2014/main" id="{7866EE74-D71D-4E4B-8F61-3A164679003A}"/>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4" name="直線コネクタ 153">
          <a:extLst>
            <a:ext uri="{FF2B5EF4-FFF2-40B4-BE49-F238E27FC236}">
              <a16:creationId xmlns:a16="http://schemas.microsoft.com/office/drawing/2014/main" id="{64BD639D-9517-41E5-9467-EA37B2E1F4ED}"/>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5" name="テキスト ボックス 154">
          <a:extLst>
            <a:ext uri="{FF2B5EF4-FFF2-40B4-BE49-F238E27FC236}">
              <a16:creationId xmlns:a16="http://schemas.microsoft.com/office/drawing/2014/main" id="{9D94C497-6C22-4EC2-9FFA-AFF3E0DDFD5E}"/>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6" name="直線コネクタ 155">
          <a:extLst>
            <a:ext uri="{FF2B5EF4-FFF2-40B4-BE49-F238E27FC236}">
              <a16:creationId xmlns:a16="http://schemas.microsoft.com/office/drawing/2014/main" id="{D0B06DC1-7E86-4DE0-A147-6BB512CC02AE}"/>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7" name="テキスト ボックス 156">
          <a:extLst>
            <a:ext uri="{FF2B5EF4-FFF2-40B4-BE49-F238E27FC236}">
              <a16:creationId xmlns:a16="http://schemas.microsoft.com/office/drawing/2014/main" id="{D57201E3-5CF0-4246-80B7-165F59E55A8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8" name="直線コネクタ 157">
          <a:extLst>
            <a:ext uri="{FF2B5EF4-FFF2-40B4-BE49-F238E27FC236}">
              <a16:creationId xmlns:a16="http://schemas.microsoft.com/office/drawing/2014/main" id="{A0F315EE-B0AE-43D8-8133-A8A793D823E4}"/>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9" name="テキスト ボックス 158">
          <a:extLst>
            <a:ext uri="{FF2B5EF4-FFF2-40B4-BE49-F238E27FC236}">
              <a16:creationId xmlns:a16="http://schemas.microsoft.com/office/drawing/2014/main" id="{DB9EA9C8-AA8C-462B-B3C1-90980D0FDA6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0" name="直線コネクタ 159">
          <a:extLst>
            <a:ext uri="{FF2B5EF4-FFF2-40B4-BE49-F238E27FC236}">
              <a16:creationId xmlns:a16="http://schemas.microsoft.com/office/drawing/2014/main" id="{16178E5E-D5D2-4B90-A503-36B9D42264BC}"/>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1" name="テキスト ボックス 160">
          <a:extLst>
            <a:ext uri="{FF2B5EF4-FFF2-40B4-BE49-F238E27FC236}">
              <a16:creationId xmlns:a16="http://schemas.microsoft.com/office/drawing/2014/main" id="{0C1B8692-E2E0-4289-AD30-A527C365D54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EF076002-74C7-468A-B759-8DD600C512B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a:extLst>
            <a:ext uri="{FF2B5EF4-FFF2-40B4-BE49-F238E27FC236}">
              <a16:creationId xmlns:a16="http://schemas.microsoft.com/office/drawing/2014/main" id="{B8B70276-1F2A-4230-8014-72BF82D9974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76744</xdr:rowOff>
    </xdr:from>
    <xdr:to>
      <xdr:col>24</xdr:col>
      <xdr:colOff>62865</xdr:colOff>
      <xdr:row>64</xdr:row>
      <xdr:rowOff>27759</xdr:rowOff>
    </xdr:to>
    <xdr:cxnSp macro="">
      <xdr:nvCxnSpPr>
        <xdr:cNvPr id="164" name="直線コネクタ 163">
          <a:extLst>
            <a:ext uri="{FF2B5EF4-FFF2-40B4-BE49-F238E27FC236}">
              <a16:creationId xmlns:a16="http://schemas.microsoft.com/office/drawing/2014/main" id="{8551432A-782F-4D35-A4B5-84D5C56E0247}"/>
            </a:ext>
          </a:extLst>
        </xdr:cNvPr>
        <xdr:cNvCxnSpPr/>
      </xdr:nvCxnSpPr>
      <xdr:spPr>
        <a:xfrm flipV="1">
          <a:off x="4634865" y="9506494"/>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31586</xdr:rowOff>
    </xdr:from>
    <xdr:ext cx="405111" cy="259045"/>
    <xdr:sp macro="" textlink="">
      <xdr:nvSpPr>
        <xdr:cNvPr id="165" name="【橋りょう・トンネル】&#10;有形固定資産減価償却率最小値テキスト">
          <a:extLst>
            <a:ext uri="{FF2B5EF4-FFF2-40B4-BE49-F238E27FC236}">
              <a16:creationId xmlns:a16="http://schemas.microsoft.com/office/drawing/2014/main" id="{09BD8F2F-4691-4B81-B0FA-90FCA67B678F}"/>
            </a:ext>
          </a:extLst>
        </xdr:cNvPr>
        <xdr:cNvSpPr txBox="1"/>
      </xdr:nvSpPr>
      <xdr:spPr>
        <a:xfrm>
          <a:off x="4673600" y="11004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27759</xdr:rowOff>
    </xdr:from>
    <xdr:to>
      <xdr:col>24</xdr:col>
      <xdr:colOff>152400</xdr:colOff>
      <xdr:row>64</xdr:row>
      <xdr:rowOff>27759</xdr:rowOff>
    </xdr:to>
    <xdr:cxnSp macro="">
      <xdr:nvCxnSpPr>
        <xdr:cNvPr id="166" name="直線コネクタ 165">
          <a:extLst>
            <a:ext uri="{FF2B5EF4-FFF2-40B4-BE49-F238E27FC236}">
              <a16:creationId xmlns:a16="http://schemas.microsoft.com/office/drawing/2014/main" id="{720E0B30-B113-4FCD-86EA-BD4C39B934EE}"/>
            </a:ext>
          </a:extLst>
        </xdr:cNvPr>
        <xdr:cNvCxnSpPr/>
      </xdr:nvCxnSpPr>
      <xdr:spPr>
        <a:xfrm>
          <a:off x="4546600" y="1100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23421</xdr:rowOff>
    </xdr:from>
    <xdr:ext cx="340478" cy="259045"/>
    <xdr:sp macro="" textlink="">
      <xdr:nvSpPr>
        <xdr:cNvPr id="167" name="【橋りょう・トンネル】&#10;有形固定資産減価償却率最大値テキスト">
          <a:extLst>
            <a:ext uri="{FF2B5EF4-FFF2-40B4-BE49-F238E27FC236}">
              <a16:creationId xmlns:a16="http://schemas.microsoft.com/office/drawing/2014/main" id="{8A476C83-A59F-4D51-AF0F-6AD60EE49EC2}"/>
            </a:ext>
          </a:extLst>
        </xdr:cNvPr>
        <xdr:cNvSpPr txBox="1"/>
      </xdr:nvSpPr>
      <xdr:spPr>
        <a:xfrm>
          <a:off x="4673600" y="928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76744</xdr:rowOff>
    </xdr:from>
    <xdr:to>
      <xdr:col>24</xdr:col>
      <xdr:colOff>152400</xdr:colOff>
      <xdr:row>55</xdr:row>
      <xdr:rowOff>76744</xdr:rowOff>
    </xdr:to>
    <xdr:cxnSp macro="">
      <xdr:nvCxnSpPr>
        <xdr:cNvPr id="168" name="直線コネクタ 167">
          <a:extLst>
            <a:ext uri="{FF2B5EF4-FFF2-40B4-BE49-F238E27FC236}">
              <a16:creationId xmlns:a16="http://schemas.microsoft.com/office/drawing/2014/main" id="{0E14442E-0164-467D-9DDA-1B0314A241B8}"/>
            </a:ext>
          </a:extLst>
        </xdr:cNvPr>
        <xdr:cNvCxnSpPr/>
      </xdr:nvCxnSpPr>
      <xdr:spPr>
        <a:xfrm>
          <a:off x="4546600" y="950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17797</xdr:rowOff>
    </xdr:from>
    <xdr:ext cx="405111" cy="259045"/>
    <xdr:sp macro="" textlink="">
      <xdr:nvSpPr>
        <xdr:cNvPr id="169" name="【橋りょう・トンネル】&#10;有形固定資産減価償却率平均値テキスト">
          <a:extLst>
            <a:ext uri="{FF2B5EF4-FFF2-40B4-BE49-F238E27FC236}">
              <a16:creationId xmlns:a16="http://schemas.microsoft.com/office/drawing/2014/main" id="{EF881521-A7DF-41DB-B4F9-93D5C9FBB2C3}"/>
            </a:ext>
          </a:extLst>
        </xdr:cNvPr>
        <xdr:cNvSpPr txBox="1"/>
      </xdr:nvSpPr>
      <xdr:spPr>
        <a:xfrm>
          <a:off x="4673600" y="10304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70" name="フローチャート: 判断 169">
          <a:extLst>
            <a:ext uri="{FF2B5EF4-FFF2-40B4-BE49-F238E27FC236}">
              <a16:creationId xmlns:a16="http://schemas.microsoft.com/office/drawing/2014/main" id="{4B5860CE-9888-44E3-A08E-0DF97A082B23}"/>
            </a:ext>
          </a:extLst>
        </xdr:cNvPr>
        <xdr:cNvSpPr/>
      </xdr:nvSpPr>
      <xdr:spPr>
        <a:xfrm>
          <a:off x="4584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158206</xdr:rowOff>
    </xdr:from>
    <xdr:to>
      <xdr:col>20</xdr:col>
      <xdr:colOff>38100</xdr:colOff>
      <xdr:row>61</xdr:row>
      <xdr:rowOff>88356</xdr:rowOff>
    </xdr:to>
    <xdr:sp macro="" textlink="">
      <xdr:nvSpPr>
        <xdr:cNvPr id="171" name="フローチャート: 判断 170">
          <a:extLst>
            <a:ext uri="{FF2B5EF4-FFF2-40B4-BE49-F238E27FC236}">
              <a16:creationId xmlns:a16="http://schemas.microsoft.com/office/drawing/2014/main" id="{EC2C4F34-31D6-40DD-87E8-6947B9022F59}"/>
            </a:ext>
          </a:extLst>
        </xdr:cNvPr>
        <xdr:cNvSpPr/>
      </xdr:nvSpPr>
      <xdr:spPr>
        <a:xfrm>
          <a:off x="3746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128815</xdr:rowOff>
    </xdr:from>
    <xdr:to>
      <xdr:col>15</xdr:col>
      <xdr:colOff>101600</xdr:colOff>
      <xdr:row>61</xdr:row>
      <xdr:rowOff>58965</xdr:rowOff>
    </xdr:to>
    <xdr:sp macro="" textlink="">
      <xdr:nvSpPr>
        <xdr:cNvPr id="172" name="フローチャート: 判断 171">
          <a:extLst>
            <a:ext uri="{FF2B5EF4-FFF2-40B4-BE49-F238E27FC236}">
              <a16:creationId xmlns:a16="http://schemas.microsoft.com/office/drawing/2014/main" id="{ABF56B99-19A1-44C5-B12B-91A3AEAF9BE5}"/>
            </a:ext>
          </a:extLst>
        </xdr:cNvPr>
        <xdr:cNvSpPr/>
      </xdr:nvSpPr>
      <xdr:spPr>
        <a:xfrm>
          <a:off x="2857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133713</xdr:rowOff>
    </xdr:from>
    <xdr:to>
      <xdr:col>10</xdr:col>
      <xdr:colOff>165100</xdr:colOff>
      <xdr:row>61</xdr:row>
      <xdr:rowOff>63863</xdr:rowOff>
    </xdr:to>
    <xdr:sp macro="" textlink="">
      <xdr:nvSpPr>
        <xdr:cNvPr id="173" name="フローチャート: 判断 172">
          <a:extLst>
            <a:ext uri="{FF2B5EF4-FFF2-40B4-BE49-F238E27FC236}">
              <a16:creationId xmlns:a16="http://schemas.microsoft.com/office/drawing/2014/main" id="{0B865C24-12B3-499B-B1AA-F6BA6B998221}"/>
            </a:ext>
          </a:extLst>
        </xdr:cNvPr>
        <xdr:cNvSpPr/>
      </xdr:nvSpPr>
      <xdr:spPr>
        <a:xfrm>
          <a:off x="1968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127181</xdr:rowOff>
    </xdr:from>
    <xdr:to>
      <xdr:col>6</xdr:col>
      <xdr:colOff>38100</xdr:colOff>
      <xdr:row>61</xdr:row>
      <xdr:rowOff>57331</xdr:rowOff>
    </xdr:to>
    <xdr:sp macro="" textlink="">
      <xdr:nvSpPr>
        <xdr:cNvPr id="174" name="フローチャート: 判断 173">
          <a:extLst>
            <a:ext uri="{FF2B5EF4-FFF2-40B4-BE49-F238E27FC236}">
              <a16:creationId xmlns:a16="http://schemas.microsoft.com/office/drawing/2014/main" id="{F2182177-73C5-4286-A319-C851BAF7AC7D}"/>
            </a:ext>
          </a:extLst>
        </xdr:cNvPr>
        <xdr:cNvSpPr/>
      </xdr:nvSpPr>
      <xdr:spPr>
        <a:xfrm>
          <a:off x="1079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6B2CFC14-24DB-4D22-BF98-37890258EC2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14E9435F-5453-4B87-8023-773EAFE03CC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E9E35CC1-7FFA-4EE4-8237-9977112B49A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E87D9575-82DE-40FC-81A2-6A5A3DB6BFC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99D72FF2-5B7E-4CD2-AF44-9453531C4EA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19413</xdr:rowOff>
    </xdr:from>
    <xdr:to>
      <xdr:col>24</xdr:col>
      <xdr:colOff>114300</xdr:colOff>
      <xdr:row>61</xdr:row>
      <xdr:rowOff>121013</xdr:rowOff>
    </xdr:to>
    <xdr:sp macro="" textlink="">
      <xdr:nvSpPr>
        <xdr:cNvPr id="180" name="楕円 179">
          <a:extLst>
            <a:ext uri="{FF2B5EF4-FFF2-40B4-BE49-F238E27FC236}">
              <a16:creationId xmlns:a16="http://schemas.microsoft.com/office/drawing/2014/main" id="{29DBF89B-80C2-4383-A486-96DC6E59559D}"/>
            </a:ext>
          </a:extLst>
        </xdr:cNvPr>
        <xdr:cNvSpPr/>
      </xdr:nvSpPr>
      <xdr:spPr>
        <a:xfrm>
          <a:off x="45847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169290</xdr:rowOff>
    </xdr:from>
    <xdr:ext cx="405111" cy="259045"/>
    <xdr:sp macro="" textlink="">
      <xdr:nvSpPr>
        <xdr:cNvPr id="181" name="【橋りょう・トンネル】&#10;有形固定資産減価償却率該当値テキスト">
          <a:extLst>
            <a:ext uri="{FF2B5EF4-FFF2-40B4-BE49-F238E27FC236}">
              <a16:creationId xmlns:a16="http://schemas.microsoft.com/office/drawing/2014/main" id="{6EE72343-3C43-45D9-B1E6-4839676D3F66}"/>
            </a:ext>
          </a:extLst>
        </xdr:cNvPr>
        <xdr:cNvSpPr txBox="1"/>
      </xdr:nvSpPr>
      <xdr:spPr>
        <a:xfrm>
          <a:off x="4673600" y="1045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164737</xdr:rowOff>
    </xdr:from>
    <xdr:to>
      <xdr:col>20</xdr:col>
      <xdr:colOff>38100</xdr:colOff>
      <xdr:row>61</xdr:row>
      <xdr:rowOff>94887</xdr:rowOff>
    </xdr:to>
    <xdr:sp macro="" textlink="">
      <xdr:nvSpPr>
        <xdr:cNvPr id="182" name="楕円 181">
          <a:extLst>
            <a:ext uri="{FF2B5EF4-FFF2-40B4-BE49-F238E27FC236}">
              <a16:creationId xmlns:a16="http://schemas.microsoft.com/office/drawing/2014/main" id="{1E39783D-6723-4500-B308-967C6F51A7F3}"/>
            </a:ext>
          </a:extLst>
        </xdr:cNvPr>
        <xdr:cNvSpPr/>
      </xdr:nvSpPr>
      <xdr:spPr>
        <a:xfrm>
          <a:off x="37465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44087</xdr:rowOff>
    </xdr:from>
    <xdr:to>
      <xdr:col>24</xdr:col>
      <xdr:colOff>63500</xdr:colOff>
      <xdr:row>61</xdr:row>
      <xdr:rowOff>70213</xdr:rowOff>
    </xdr:to>
    <xdr:cxnSp macro="">
      <xdr:nvCxnSpPr>
        <xdr:cNvPr id="183" name="直線コネクタ 182">
          <a:extLst>
            <a:ext uri="{FF2B5EF4-FFF2-40B4-BE49-F238E27FC236}">
              <a16:creationId xmlns:a16="http://schemas.microsoft.com/office/drawing/2014/main" id="{DF589D2B-E135-4F77-841B-301F0F581E92}"/>
            </a:ext>
          </a:extLst>
        </xdr:cNvPr>
        <xdr:cNvCxnSpPr/>
      </xdr:nvCxnSpPr>
      <xdr:spPr>
        <a:xfrm>
          <a:off x="3797300" y="1050253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140244</xdr:rowOff>
    </xdr:from>
    <xdr:to>
      <xdr:col>15</xdr:col>
      <xdr:colOff>101600</xdr:colOff>
      <xdr:row>61</xdr:row>
      <xdr:rowOff>70394</xdr:rowOff>
    </xdr:to>
    <xdr:sp macro="" textlink="">
      <xdr:nvSpPr>
        <xdr:cNvPr id="184" name="楕円 183">
          <a:extLst>
            <a:ext uri="{FF2B5EF4-FFF2-40B4-BE49-F238E27FC236}">
              <a16:creationId xmlns:a16="http://schemas.microsoft.com/office/drawing/2014/main" id="{DA37A82C-BDEA-4221-9A33-A95ACB34C66D}"/>
            </a:ext>
          </a:extLst>
        </xdr:cNvPr>
        <xdr:cNvSpPr/>
      </xdr:nvSpPr>
      <xdr:spPr>
        <a:xfrm>
          <a:off x="2857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19594</xdr:rowOff>
    </xdr:from>
    <xdr:to>
      <xdr:col>19</xdr:col>
      <xdr:colOff>177800</xdr:colOff>
      <xdr:row>61</xdr:row>
      <xdr:rowOff>44087</xdr:rowOff>
    </xdr:to>
    <xdr:cxnSp macro="">
      <xdr:nvCxnSpPr>
        <xdr:cNvPr id="185" name="直線コネクタ 184">
          <a:extLst>
            <a:ext uri="{FF2B5EF4-FFF2-40B4-BE49-F238E27FC236}">
              <a16:creationId xmlns:a16="http://schemas.microsoft.com/office/drawing/2014/main" id="{BA1F7EAE-3225-45C0-86D0-88FF99912AD1}"/>
            </a:ext>
          </a:extLst>
        </xdr:cNvPr>
        <xdr:cNvCxnSpPr/>
      </xdr:nvCxnSpPr>
      <xdr:spPr>
        <a:xfrm>
          <a:off x="2908300" y="1047804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104883</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7210FE01-5434-4B0A-8FC2-8A8F12D097BD}"/>
            </a:ext>
          </a:extLst>
        </xdr:cNvPr>
        <xdr:cNvSpPr txBox="1"/>
      </xdr:nvSpPr>
      <xdr:spPr>
        <a:xfrm>
          <a:off x="3582044" y="1022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75492</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339BD3A9-0427-4567-8273-FCD208070EAB}"/>
            </a:ext>
          </a:extLst>
        </xdr:cNvPr>
        <xdr:cNvSpPr txBox="1"/>
      </xdr:nvSpPr>
      <xdr:spPr>
        <a:xfrm>
          <a:off x="2705744" y="10191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80390</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93DF2258-D48B-4A7D-8BD0-EBB6BC5F4807}"/>
            </a:ext>
          </a:extLst>
        </xdr:cNvPr>
        <xdr:cNvSpPr txBox="1"/>
      </xdr:nvSpPr>
      <xdr:spPr>
        <a:xfrm>
          <a:off x="18167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73858</xdr:rowOff>
    </xdr:from>
    <xdr:ext cx="405111" cy="259045"/>
    <xdr:sp macro="" textlink="">
      <xdr:nvSpPr>
        <xdr:cNvPr id="189" name="n_4aveValue【橋りょう・トンネル】&#10;有形固定資産減価償却率">
          <a:extLst>
            <a:ext uri="{FF2B5EF4-FFF2-40B4-BE49-F238E27FC236}">
              <a16:creationId xmlns:a16="http://schemas.microsoft.com/office/drawing/2014/main" id="{9FD1FF88-ECE9-41DA-AE3E-71B445A844A3}"/>
            </a:ext>
          </a:extLst>
        </xdr:cNvPr>
        <xdr:cNvSpPr txBox="1"/>
      </xdr:nvSpPr>
      <xdr:spPr>
        <a:xfrm>
          <a:off x="927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86014</xdr:rowOff>
    </xdr:from>
    <xdr:ext cx="405111" cy="259045"/>
    <xdr:sp macro="" textlink="">
      <xdr:nvSpPr>
        <xdr:cNvPr id="190" name="n_1mainValue【橋りょう・トンネル】&#10;有形固定資産減価償却率">
          <a:extLst>
            <a:ext uri="{FF2B5EF4-FFF2-40B4-BE49-F238E27FC236}">
              <a16:creationId xmlns:a16="http://schemas.microsoft.com/office/drawing/2014/main" id="{03318CA1-BB6B-428F-A4AC-94C120AF20B8}"/>
            </a:ext>
          </a:extLst>
        </xdr:cNvPr>
        <xdr:cNvSpPr txBox="1"/>
      </xdr:nvSpPr>
      <xdr:spPr>
        <a:xfrm>
          <a:off x="3582044" y="1054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1" name="n_2mainValue【橋りょう・トンネル】&#10;有形固定資産減価償却率">
          <a:extLst>
            <a:ext uri="{FF2B5EF4-FFF2-40B4-BE49-F238E27FC236}">
              <a16:creationId xmlns:a16="http://schemas.microsoft.com/office/drawing/2014/main" id="{2184E602-0F30-4A7E-BB5F-543637DA2CC1}"/>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a:extLst>
            <a:ext uri="{FF2B5EF4-FFF2-40B4-BE49-F238E27FC236}">
              <a16:creationId xmlns:a16="http://schemas.microsoft.com/office/drawing/2014/main" id="{192BFF63-6AA5-400E-BD25-FF4E64F1AB9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a:extLst>
            <a:ext uri="{FF2B5EF4-FFF2-40B4-BE49-F238E27FC236}">
              <a16:creationId xmlns:a16="http://schemas.microsoft.com/office/drawing/2014/main" id="{F0C4C33A-18E7-49C9-A4DD-F8AF64EC204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a:extLst>
            <a:ext uri="{FF2B5EF4-FFF2-40B4-BE49-F238E27FC236}">
              <a16:creationId xmlns:a16="http://schemas.microsoft.com/office/drawing/2014/main" id="{CEC9AE17-3C94-49D8-9561-AC16FC8B7D6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a:extLst>
            <a:ext uri="{FF2B5EF4-FFF2-40B4-BE49-F238E27FC236}">
              <a16:creationId xmlns:a16="http://schemas.microsoft.com/office/drawing/2014/main" id="{A35099A1-7B47-4D07-8A89-11AB52B0E04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a:extLst>
            <a:ext uri="{FF2B5EF4-FFF2-40B4-BE49-F238E27FC236}">
              <a16:creationId xmlns:a16="http://schemas.microsoft.com/office/drawing/2014/main" id="{1D839163-C0E2-41D4-9537-FACFB824A2C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a:extLst>
            <a:ext uri="{FF2B5EF4-FFF2-40B4-BE49-F238E27FC236}">
              <a16:creationId xmlns:a16="http://schemas.microsoft.com/office/drawing/2014/main" id="{011921FD-2EA1-42BD-A747-29B9B16DEDC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a:extLst>
            <a:ext uri="{FF2B5EF4-FFF2-40B4-BE49-F238E27FC236}">
              <a16:creationId xmlns:a16="http://schemas.microsoft.com/office/drawing/2014/main" id="{3AA2F139-C16D-4A1D-BA65-637ADC585E3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a:extLst>
            <a:ext uri="{FF2B5EF4-FFF2-40B4-BE49-F238E27FC236}">
              <a16:creationId xmlns:a16="http://schemas.microsoft.com/office/drawing/2014/main" id="{012B24DD-B31B-4CE1-B2DF-D8E89B8B422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a:extLst>
            <a:ext uri="{FF2B5EF4-FFF2-40B4-BE49-F238E27FC236}">
              <a16:creationId xmlns:a16="http://schemas.microsoft.com/office/drawing/2014/main" id="{C1203303-EE37-4D1C-9E66-D10FFD2C3F7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a:extLst>
            <a:ext uri="{FF2B5EF4-FFF2-40B4-BE49-F238E27FC236}">
              <a16:creationId xmlns:a16="http://schemas.microsoft.com/office/drawing/2014/main" id="{82799CED-5827-40A9-91B3-84B52742622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a:extLst>
            <a:ext uri="{FF2B5EF4-FFF2-40B4-BE49-F238E27FC236}">
              <a16:creationId xmlns:a16="http://schemas.microsoft.com/office/drawing/2014/main" id="{CBC94481-F6C0-4959-ACB9-05698C786ACE}"/>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3" name="テキスト ボックス 202">
          <a:extLst>
            <a:ext uri="{FF2B5EF4-FFF2-40B4-BE49-F238E27FC236}">
              <a16:creationId xmlns:a16="http://schemas.microsoft.com/office/drawing/2014/main" id="{5E535879-8B24-45ED-BE24-FE24C6A1382B}"/>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a:extLst>
            <a:ext uri="{FF2B5EF4-FFF2-40B4-BE49-F238E27FC236}">
              <a16:creationId xmlns:a16="http://schemas.microsoft.com/office/drawing/2014/main" id="{3B414AE4-490B-4301-A282-44BA1D7AEBA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5" name="テキスト ボックス 204">
          <a:extLst>
            <a:ext uri="{FF2B5EF4-FFF2-40B4-BE49-F238E27FC236}">
              <a16:creationId xmlns:a16="http://schemas.microsoft.com/office/drawing/2014/main" id="{0BA2D0E0-B852-47FF-BBC9-E8E378C77E16}"/>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a:extLst>
            <a:ext uri="{FF2B5EF4-FFF2-40B4-BE49-F238E27FC236}">
              <a16:creationId xmlns:a16="http://schemas.microsoft.com/office/drawing/2014/main" id="{F758855C-192F-4AF5-8F41-EF7AF18E667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7" name="テキスト ボックス 206">
          <a:extLst>
            <a:ext uri="{FF2B5EF4-FFF2-40B4-BE49-F238E27FC236}">
              <a16:creationId xmlns:a16="http://schemas.microsoft.com/office/drawing/2014/main" id="{CADA2C27-969A-4056-9AB1-CE04D2EDE507}"/>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a:extLst>
            <a:ext uri="{FF2B5EF4-FFF2-40B4-BE49-F238E27FC236}">
              <a16:creationId xmlns:a16="http://schemas.microsoft.com/office/drawing/2014/main" id="{BC27E103-F7D1-41FE-B4CD-3E6744E9FB5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9" name="テキスト ボックス 208">
          <a:extLst>
            <a:ext uri="{FF2B5EF4-FFF2-40B4-BE49-F238E27FC236}">
              <a16:creationId xmlns:a16="http://schemas.microsoft.com/office/drawing/2014/main" id="{46E815CE-3EE1-4BCF-8D92-31AFE4ADC2C7}"/>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a:extLst>
            <a:ext uri="{FF2B5EF4-FFF2-40B4-BE49-F238E27FC236}">
              <a16:creationId xmlns:a16="http://schemas.microsoft.com/office/drawing/2014/main" id="{0EA8C2B7-4F3A-440B-B254-F9D28F44982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1" name="テキスト ボックス 210">
          <a:extLst>
            <a:ext uri="{FF2B5EF4-FFF2-40B4-BE49-F238E27FC236}">
              <a16:creationId xmlns:a16="http://schemas.microsoft.com/office/drawing/2014/main" id="{9D1DEA8E-FC2A-4E8D-8CE6-A9761A9C8BDC}"/>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a:extLst>
            <a:ext uri="{FF2B5EF4-FFF2-40B4-BE49-F238E27FC236}">
              <a16:creationId xmlns:a16="http://schemas.microsoft.com/office/drawing/2014/main" id="{5C53402D-92F6-4082-AD1E-A4EEA4B9766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3" name="テキスト ボックス 212">
          <a:extLst>
            <a:ext uri="{FF2B5EF4-FFF2-40B4-BE49-F238E27FC236}">
              <a16:creationId xmlns:a16="http://schemas.microsoft.com/office/drawing/2014/main" id="{2B4F607B-13AF-4DD5-846C-A01465D42671}"/>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橋りょう・トンネル】&#10;一人当たり有形固定資産（償却資産）額グラフ枠">
          <a:extLst>
            <a:ext uri="{FF2B5EF4-FFF2-40B4-BE49-F238E27FC236}">
              <a16:creationId xmlns:a16="http://schemas.microsoft.com/office/drawing/2014/main" id="{F6FED502-10DD-43E5-A7DC-3A07A4EA226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57622</xdr:rowOff>
    </xdr:from>
    <xdr:to>
      <xdr:col>54</xdr:col>
      <xdr:colOff>189865</xdr:colOff>
      <xdr:row>64</xdr:row>
      <xdr:rowOff>71232</xdr:rowOff>
    </xdr:to>
    <xdr:cxnSp macro="">
      <xdr:nvCxnSpPr>
        <xdr:cNvPr id="215" name="直線コネクタ 214">
          <a:extLst>
            <a:ext uri="{FF2B5EF4-FFF2-40B4-BE49-F238E27FC236}">
              <a16:creationId xmlns:a16="http://schemas.microsoft.com/office/drawing/2014/main" id="{D68396E9-0372-4C33-B057-93F9EC38014A}"/>
            </a:ext>
          </a:extLst>
        </xdr:cNvPr>
        <xdr:cNvCxnSpPr/>
      </xdr:nvCxnSpPr>
      <xdr:spPr>
        <a:xfrm flipV="1">
          <a:off x="10476865" y="9658822"/>
          <a:ext cx="0" cy="1385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75059</xdr:rowOff>
    </xdr:from>
    <xdr:ext cx="534377" cy="259045"/>
    <xdr:sp macro="" textlink="">
      <xdr:nvSpPr>
        <xdr:cNvPr id="216" name="【橋りょう・トンネル】&#10;一人当たり有形固定資産（償却資産）額最小値テキスト">
          <a:extLst>
            <a:ext uri="{FF2B5EF4-FFF2-40B4-BE49-F238E27FC236}">
              <a16:creationId xmlns:a16="http://schemas.microsoft.com/office/drawing/2014/main" id="{637472B5-EA75-4423-B9E9-00BABB422965}"/>
            </a:ext>
          </a:extLst>
        </xdr:cNvPr>
        <xdr:cNvSpPr txBox="1"/>
      </xdr:nvSpPr>
      <xdr:spPr>
        <a:xfrm>
          <a:off x="10515600" y="1104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71232</xdr:rowOff>
    </xdr:from>
    <xdr:to>
      <xdr:col>55</xdr:col>
      <xdr:colOff>88900</xdr:colOff>
      <xdr:row>64</xdr:row>
      <xdr:rowOff>71232</xdr:rowOff>
    </xdr:to>
    <xdr:cxnSp macro="">
      <xdr:nvCxnSpPr>
        <xdr:cNvPr id="217" name="直線コネクタ 216">
          <a:extLst>
            <a:ext uri="{FF2B5EF4-FFF2-40B4-BE49-F238E27FC236}">
              <a16:creationId xmlns:a16="http://schemas.microsoft.com/office/drawing/2014/main" id="{66294D8F-F12E-41F4-AC78-9191B523E2DB}"/>
            </a:ext>
          </a:extLst>
        </xdr:cNvPr>
        <xdr:cNvCxnSpPr/>
      </xdr:nvCxnSpPr>
      <xdr:spPr>
        <a:xfrm>
          <a:off x="10388600" y="1104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4299</xdr:rowOff>
    </xdr:from>
    <xdr:ext cx="690189" cy="259045"/>
    <xdr:sp macro="" textlink="">
      <xdr:nvSpPr>
        <xdr:cNvPr id="218" name="【橋りょう・トンネル】&#10;一人当たり有形固定資産（償却資産）額最大値テキスト">
          <a:extLst>
            <a:ext uri="{FF2B5EF4-FFF2-40B4-BE49-F238E27FC236}">
              <a16:creationId xmlns:a16="http://schemas.microsoft.com/office/drawing/2014/main" id="{0ACE7655-7427-4E89-B253-B82CD6B1B837}"/>
            </a:ext>
          </a:extLst>
        </xdr:cNvPr>
        <xdr:cNvSpPr txBox="1"/>
      </xdr:nvSpPr>
      <xdr:spPr>
        <a:xfrm>
          <a:off x="10515600" y="94340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3,648,760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57622</xdr:rowOff>
    </xdr:from>
    <xdr:to>
      <xdr:col>55</xdr:col>
      <xdr:colOff>88900</xdr:colOff>
      <xdr:row>56</xdr:row>
      <xdr:rowOff>57622</xdr:rowOff>
    </xdr:to>
    <xdr:cxnSp macro="">
      <xdr:nvCxnSpPr>
        <xdr:cNvPr id="219" name="直線コネクタ 218">
          <a:extLst>
            <a:ext uri="{FF2B5EF4-FFF2-40B4-BE49-F238E27FC236}">
              <a16:creationId xmlns:a16="http://schemas.microsoft.com/office/drawing/2014/main" id="{2F9938D5-68AB-4BCE-976E-B32B8571DD53}"/>
            </a:ext>
          </a:extLst>
        </xdr:cNvPr>
        <xdr:cNvCxnSpPr/>
      </xdr:nvCxnSpPr>
      <xdr:spPr>
        <a:xfrm>
          <a:off x="10388600" y="965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152077</xdr:rowOff>
    </xdr:from>
    <xdr:ext cx="599010" cy="259045"/>
    <xdr:sp macro="" textlink="">
      <xdr:nvSpPr>
        <xdr:cNvPr id="220" name="【橋りょう・トンネル】&#10;一人当たり有形固定資産（償却資産）額平均値テキスト">
          <a:extLst>
            <a:ext uri="{FF2B5EF4-FFF2-40B4-BE49-F238E27FC236}">
              <a16:creationId xmlns:a16="http://schemas.microsoft.com/office/drawing/2014/main" id="{BEB02C02-AE1B-48D6-9BFE-72145B75470A}"/>
            </a:ext>
          </a:extLst>
        </xdr:cNvPr>
        <xdr:cNvSpPr txBox="1"/>
      </xdr:nvSpPr>
      <xdr:spPr>
        <a:xfrm>
          <a:off x="10515600" y="1061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129200</xdr:rowOff>
    </xdr:from>
    <xdr:to>
      <xdr:col>55</xdr:col>
      <xdr:colOff>50800</xdr:colOff>
      <xdr:row>63</xdr:row>
      <xdr:rowOff>59350</xdr:rowOff>
    </xdr:to>
    <xdr:sp macro="" textlink="">
      <xdr:nvSpPr>
        <xdr:cNvPr id="221" name="フローチャート: 判断 220">
          <a:extLst>
            <a:ext uri="{FF2B5EF4-FFF2-40B4-BE49-F238E27FC236}">
              <a16:creationId xmlns:a16="http://schemas.microsoft.com/office/drawing/2014/main" id="{4DD00010-BE65-4210-976D-7A8E8D66BED7}"/>
            </a:ext>
          </a:extLst>
        </xdr:cNvPr>
        <xdr:cNvSpPr/>
      </xdr:nvSpPr>
      <xdr:spPr>
        <a:xfrm>
          <a:off x="10426700" y="1075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139816</xdr:rowOff>
    </xdr:from>
    <xdr:to>
      <xdr:col>50</xdr:col>
      <xdr:colOff>165100</xdr:colOff>
      <xdr:row>63</xdr:row>
      <xdr:rowOff>69966</xdr:rowOff>
    </xdr:to>
    <xdr:sp macro="" textlink="">
      <xdr:nvSpPr>
        <xdr:cNvPr id="222" name="フローチャート: 判断 221">
          <a:extLst>
            <a:ext uri="{FF2B5EF4-FFF2-40B4-BE49-F238E27FC236}">
              <a16:creationId xmlns:a16="http://schemas.microsoft.com/office/drawing/2014/main" id="{323DC949-E4D3-4173-8530-8EAFDCC35B90}"/>
            </a:ext>
          </a:extLst>
        </xdr:cNvPr>
        <xdr:cNvSpPr/>
      </xdr:nvSpPr>
      <xdr:spPr>
        <a:xfrm>
          <a:off x="9588500" y="1076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146561</xdr:rowOff>
    </xdr:from>
    <xdr:to>
      <xdr:col>46</xdr:col>
      <xdr:colOff>38100</xdr:colOff>
      <xdr:row>63</xdr:row>
      <xdr:rowOff>76711</xdr:rowOff>
    </xdr:to>
    <xdr:sp macro="" textlink="">
      <xdr:nvSpPr>
        <xdr:cNvPr id="223" name="フローチャート: 判断 222">
          <a:extLst>
            <a:ext uri="{FF2B5EF4-FFF2-40B4-BE49-F238E27FC236}">
              <a16:creationId xmlns:a16="http://schemas.microsoft.com/office/drawing/2014/main" id="{2A6B6F38-1B4E-4589-9189-0BF67AF6490C}"/>
            </a:ext>
          </a:extLst>
        </xdr:cNvPr>
        <xdr:cNvSpPr/>
      </xdr:nvSpPr>
      <xdr:spPr>
        <a:xfrm>
          <a:off x="8699500" y="1077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163831</xdr:rowOff>
    </xdr:from>
    <xdr:to>
      <xdr:col>41</xdr:col>
      <xdr:colOff>101600</xdr:colOff>
      <xdr:row>63</xdr:row>
      <xdr:rowOff>93981</xdr:rowOff>
    </xdr:to>
    <xdr:sp macro="" textlink="">
      <xdr:nvSpPr>
        <xdr:cNvPr id="224" name="フローチャート: 判断 223">
          <a:extLst>
            <a:ext uri="{FF2B5EF4-FFF2-40B4-BE49-F238E27FC236}">
              <a16:creationId xmlns:a16="http://schemas.microsoft.com/office/drawing/2014/main" id="{58004AD9-0B01-4916-8D70-90C0113F8D03}"/>
            </a:ext>
          </a:extLst>
        </xdr:cNvPr>
        <xdr:cNvSpPr/>
      </xdr:nvSpPr>
      <xdr:spPr>
        <a:xfrm>
          <a:off x="7810500" y="107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18704</xdr:rowOff>
    </xdr:from>
    <xdr:to>
      <xdr:col>36</xdr:col>
      <xdr:colOff>165100</xdr:colOff>
      <xdr:row>63</xdr:row>
      <xdr:rowOff>120304</xdr:rowOff>
    </xdr:to>
    <xdr:sp macro="" textlink="">
      <xdr:nvSpPr>
        <xdr:cNvPr id="225" name="フローチャート: 判断 224">
          <a:extLst>
            <a:ext uri="{FF2B5EF4-FFF2-40B4-BE49-F238E27FC236}">
              <a16:creationId xmlns:a16="http://schemas.microsoft.com/office/drawing/2014/main" id="{01B1DBE0-45BA-4BB7-915B-DBA19B4A0E38}"/>
            </a:ext>
          </a:extLst>
        </xdr:cNvPr>
        <xdr:cNvSpPr/>
      </xdr:nvSpPr>
      <xdr:spPr>
        <a:xfrm>
          <a:off x="6921500" y="1082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E20BF634-B4B5-48FE-A025-A2330211CEC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D552A9DF-6201-44B5-A042-6FAFAF23648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1593EDB8-27C0-44D6-9269-3FF85DA14D1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BDCE365E-1C27-4EA2-BD54-660EFB4DB22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1A7E01EA-3600-4AFF-B045-C1729548DB7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135235</xdr:rowOff>
    </xdr:from>
    <xdr:to>
      <xdr:col>55</xdr:col>
      <xdr:colOff>50800</xdr:colOff>
      <xdr:row>64</xdr:row>
      <xdr:rowOff>65385</xdr:rowOff>
    </xdr:to>
    <xdr:sp macro="" textlink="">
      <xdr:nvSpPr>
        <xdr:cNvPr id="231" name="楕円 230">
          <a:extLst>
            <a:ext uri="{FF2B5EF4-FFF2-40B4-BE49-F238E27FC236}">
              <a16:creationId xmlns:a16="http://schemas.microsoft.com/office/drawing/2014/main" id="{180C9F21-6223-4369-8150-A8FA281323B2}"/>
            </a:ext>
          </a:extLst>
        </xdr:cNvPr>
        <xdr:cNvSpPr/>
      </xdr:nvSpPr>
      <xdr:spPr>
        <a:xfrm>
          <a:off x="10426700" y="1093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50162</xdr:rowOff>
    </xdr:from>
    <xdr:ext cx="599010" cy="259045"/>
    <xdr:sp macro="" textlink="">
      <xdr:nvSpPr>
        <xdr:cNvPr id="232" name="【橋りょう・トンネル】&#10;一人当たり有形固定資産（償却資産）額該当値テキスト">
          <a:extLst>
            <a:ext uri="{FF2B5EF4-FFF2-40B4-BE49-F238E27FC236}">
              <a16:creationId xmlns:a16="http://schemas.microsoft.com/office/drawing/2014/main" id="{4B2EBE14-5764-4642-9A36-59DFC4D7AFBF}"/>
            </a:ext>
          </a:extLst>
        </xdr:cNvPr>
        <xdr:cNvSpPr txBox="1"/>
      </xdr:nvSpPr>
      <xdr:spPr>
        <a:xfrm>
          <a:off x="10515600" y="10851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136029</xdr:rowOff>
    </xdr:from>
    <xdr:to>
      <xdr:col>50</xdr:col>
      <xdr:colOff>165100</xdr:colOff>
      <xdr:row>64</xdr:row>
      <xdr:rowOff>66179</xdr:rowOff>
    </xdr:to>
    <xdr:sp macro="" textlink="">
      <xdr:nvSpPr>
        <xdr:cNvPr id="233" name="楕円 232">
          <a:extLst>
            <a:ext uri="{FF2B5EF4-FFF2-40B4-BE49-F238E27FC236}">
              <a16:creationId xmlns:a16="http://schemas.microsoft.com/office/drawing/2014/main" id="{CC9E5BFA-7CD6-4AFE-92A3-DA7A2BBAC9FD}"/>
            </a:ext>
          </a:extLst>
        </xdr:cNvPr>
        <xdr:cNvSpPr/>
      </xdr:nvSpPr>
      <xdr:spPr>
        <a:xfrm>
          <a:off x="9588500" y="1093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14585</xdr:rowOff>
    </xdr:from>
    <xdr:to>
      <xdr:col>55</xdr:col>
      <xdr:colOff>0</xdr:colOff>
      <xdr:row>64</xdr:row>
      <xdr:rowOff>15379</xdr:rowOff>
    </xdr:to>
    <xdr:cxnSp macro="">
      <xdr:nvCxnSpPr>
        <xdr:cNvPr id="234" name="直線コネクタ 233">
          <a:extLst>
            <a:ext uri="{FF2B5EF4-FFF2-40B4-BE49-F238E27FC236}">
              <a16:creationId xmlns:a16="http://schemas.microsoft.com/office/drawing/2014/main" id="{28ED1221-978D-46CD-A8AC-47B5D4FC45B0}"/>
            </a:ext>
          </a:extLst>
        </xdr:cNvPr>
        <xdr:cNvCxnSpPr/>
      </xdr:nvCxnSpPr>
      <xdr:spPr>
        <a:xfrm flipV="1">
          <a:off x="9639300" y="10987385"/>
          <a:ext cx="838200" cy="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136987</xdr:rowOff>
    </xdr:from>
    <xdr:to>
      <xdr:col>46</xdr:col>
      <xdr:colOff>38100</xdr:colOff>
      <xdr:row>64</xdr:row>
      <xdr:rowOff>67137</xdr:rowOff>
    </xdr:to>
    <xdr:sp macro="" textlink="">
      <xdr:nvSpPr>
        <xdr:cNvPr id="235" name="楕円 234">
          <a:extLst>
            <a:ext uri="{FF2B5EF4-FFF2-40B4-BE49-F238E27FC236}">
              <a16:creationId xmlns:a16="http://schemas.microsoft.com/office/drawing/2014/main" id="{4FFFB9B0-78F1-46B5-9BD8-763F0632F44D}"/>
            </a:ext>
          </a:extLst>
        </xdr:cNvPr>
        <xdr:cNvSpPr/>
      </xdr:nvSpPr>
      <xdr:spPr>
        <a:xfrm>
          <a:off x="8699500" y="1093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15379</xdr:rowOff>
    </xdr:from>
    <xdr:to>
      <xdr:col>50</xdr:col>
      <xdr:colOff>114300</xdr:colOff>
      <xdr:row>64</xdr:row>
      <xdr:rowOff>16337</xdr:rowOff>
    </xdr:to>
    <xdr:cxnSp macro="">
      <xdr:nvCxnSpPr>
        <xdr:cNvPr id="236" name="直線コネクタ 235">
          <a:extLst>
            <a:ext uri="{FF2B5EF4-FFF2-40B4-BE49-F238E27FC236}">
              <a16:creationId xmlns:a16="http://schemas.microsoft.com/office/drawing/2014/main" id="{CAF4BB37-57E6-46C3-AAC4-2F2D658C2677}"/>
            </a:ext>
          </a:extLst>
        </xdr:cNvPr>
        <xdr:cNvCxnSpPr/>
      </xdr:nvCxnSpPr>
      <xdr:spPr>
        <a:xfrm flipV="1">
          <a:off x="8750300" y="10988179"/>
          <a:ext cx="889000" cy="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86493</xdr:rowOff>
    </xdr:from>
    <xdr:ext cx="599010" cy="259045"/>
    <xdr:sp macro="" textlink="">
      <xdr:nvSpPr>
        <xdr:cNvPr id="237" name="n_1aveValue【橋りょう・トンネル】&#10;一人当たり有形固定資産（償却資産）額">
          <a:extLst>
            <a:ext uri="{FF2B5EF4-FFF2-40B4-BE49-F238E27FC236}">
              <a16:creationId xmlns:a16="http://schemas.microsoft.com/office/drawing/2014/main" id="{24673B86-E9ED-41EE-B098-D689802988B7}"/>
            </a:ext>
          </a:extLst>
        </xdr:cNvPr>
        <xdr:cNvSpPr txBox="1"/>
      </xdr:nvSpPr>
      <xdr:spPr>
        <a:xfrm>
          <a:off x="9327095" y="10544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93238</xdr:rowOff>
    </xdr:from>
    <xdr:ext cx="599010" cy="259045"/>
    <xdr:sp macro="" textlink="">
      <xdr:nvSpPr>
        <xdr:cNvPr id="238" name="n_2aveValue【橋りょう・トンネル】&#10;一人当たり有形固定資産（償却資産）額">
          <a:extLst>
            <a:ext uri="{FF2B5EF4-FFF2-40B4-BE49-F238E27FC236}">
              <a16:creationId xmlns:a16="http://schemas.microsoft.com/office/drawing/2014/main" id="{9D428B4F-037C-4ADA-AD46-947439CC38D8}"/>
            </a:ext>
          </a:extLst>
        </xdr:cNvPr>
        <xdr:cNvSpPr txBox="1"/>
      </xdr:nvSpPr>
      <xdr:spPr>
        <a:xfrm>
          <a:off x="8450795" y="1055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110508</xdr:rowOff>
    </xdr:from>
    <xdr:ext cx="599010" cy="259045"/>
    <xdr:sp macro="" textlink="">
      <xdr:nvSpPr>
        <xdr:cNvPr id="239" name="n_3aveValue【橋りょう・トンネル】&#10;一人当たり有形固定資産（償却資産）額">
          <a:extLst>
            <a:ext uri="{FF2B5EF4-FFF2-40B4-BE49-F238E27FC236}">
              <a16:creationId xmlns:a16="http://schemas.microsoft.com/office/drawing/2014/main" id="{F6464C4F-F411-4949-B56D-4483037B4DA8}"/>
            </a:ext>
          </a:extLst>
        </xdr:cNvPr>
        <xdr:cNvSpPr txBox="1"/>
      </xdr:nvSpPr>
      <xdr:spPr>
        <a:xfrm>
          <a:off x="7561795" y="1056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136831</xdr:rowOff>
    </xdr:from>
    <xdr:ext cx="599010" cy="259045"/>
    <xdr:sp macro="" textlink="">
      <xdr:nvSpPr>
        <xdr:cNvPr id="240" name="n_4aveValue【橋りょう・トンネル】&#10;一人当たり有形固定資産（償却資産）額">
          <a:extLst>
            <a:ext uri="{FF2B5EF4-FFF2-40B4-BE49-F238E27FC236}">
              <a16:creationId xmlns:a16="http://schemas.microsoft.com/office/drawing/2014/main" id="{A6FCBA40-3414-419B-969A-76C22E7B1B49}"/>
            </a:ext>
          </a:extLst>
        </xdr:cNvPr>
        <xdr:cNvSpPr txBox="1"/>
      </xdr:nvSpPr>
      <xdr:spPr>
        <a:xfrm>
          <a:off x="6672795" y="10595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57306</xdr:rowOff>
    </xdr:from>
    <xdr:ext cx="599010" cy="259045"/>
    <xdr:sp macro="" textlink="">
      <xdr:nvSpPr>
        <xdr:cNvPr id="241" name="n_1mainValue【橋りょう・トンネル】&#10;一人当たり有形固定資産（償却資産）額">
          <a:extLst>
            <a:ext uri="{FF2B5EF4-FFF2-40B4-BE49-F238E27FC236}">
              <a16:creationId xmlns:a16="http://schemas.microsoft.com/office/drawing/2014/main" id="{FCB9AACA-84FD-45E7-A66E-A74E213F6584}"/>
            </a:ext>
          </a:extLst>
        </xdr:cNvPr>
        <xdr:cNvSpPr txBox="1"/>
      </xdr:nvSpPr>
      <xdr:spPr>
        <a:xfrm>
          <a:off x="9327095" y="11030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58264</xdr:rowOff>
    </xdr:from>
    <xdr:ext cx="599010" cy="259045"/>
    <xdr:sp macro="" textlink="">
      <xdr:nvSpPr>
        <xdr:cNvPr id="242" name="n_2mainValue【橋りょう・トンネル】&#10;一人当たり有形固定資産（償却資産）額">
          <a:extLst>
            <a:ext uri="{FF2B5EF4-FFF2-40B4-BE49-F238E27FC236}">
              <a16:creationId xmlns:a16="http://schemas.microsoft.com/office/drawing/2014/main" id="{37243E69-E663-4FF5-BFB4-32E2BF165F86}"/>
            </a:ext>
          </a:extLst>
        </xdr:cNvPr>
        <xdr:cNvSpPr txBox="1"/>
      </xdr:nvSpPr>
      <xdr:spPr>
        <a:xfrm>
          <a:off x="8450795" y="11031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3" name="正方形/長方形 242">
          <a:extLst>
            <a:ext uri="{FF2B5EF4-FFF2-40B4-BE49-F238E27FC236}">
              <a16:creationId xmlns:a16="http://schemas.microsoft.com/office/drawing/2014/main" id="{3D59E159-3594-4A85-8E24-A6D91F91513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4" name="正方形/長方形 243">
          <a:extLst>
            <a:ext uri="{FF2B5EF4-FFF2-40B4-BE49-F238E27FC236}">
              <a16:creationId xmlns:a16="http://schemas.microsoft.com/office/drawing/2014/main" id="{339636CB-D840-4C5D-A5E1-AE8692E8073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5" name="正方形/長方形 244">
          <a:extLst>
            <a:ext uri="{FF2B5EF4-FFF2-40B4-BE49-F238E27FC236}">
              <a16:creationId xmlns:a16="http://schemas.microsoft.com/office/drawing/2014/main" id="{541BDD72-A8DC-45B0-8540-E03A5A63BC5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6" name="正方形/長方形 245">
          <a:extLst>
            <a:ext uri="{FF2B5EF4-FFF2-40B4-BE49-F238E27FC236}">
              <a16:creationId xmlns:a16="http://schemas.microsoft.com/office/drawing/2014/main" id="{2469FE76-10C6-47AD-81FD-73E2D7AA915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7" name="正方形/長方形 246">
          <a:extLst>
            <a:ext uri="{FF2B5EF4-FFF2-40B4-BE49-F238E27FC236}">
              <a16:creationId xmlns:a16="http://schemas.microsoft.com/office/drawing/2014/main" id="{9F7E61BF-BC42-4CA5-856A-EF56F859A15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8" name="正方形/長方形 247">
          <a:extLst>
            <a:ext uri="{FF2B5EF4-FFF2-40B4-BE49-F238E27FC236}">
              <a16:creationId xmlns:a16="http://schemas.microsoft.com/office/drawing/2014/main" id="{C2AB5772-B2B8-4BBF-86B7-D26C5A35959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9" name="正方形/長方形 248">
          <a:extLst>
            <a:ext uri="{FF2B5EF4-FFF2-40B4-BE49-F238E27FC236}">
              <a16:creationId xmlns:a16="http://schemas.microsoft.com/office/drawing/2014/main" id="{F45ADBD0-E3AA-4EBF-87F1-8D97036F92C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0" name="正方形/長方形 249">
          <a:extLst>
            <a:ext uri="{FF2B5EF4-FFF2-40B4-BE49-F238E27FC236}">
              <a16:creationId xmlns:a16="http://schemas.microsoft.com/office/drawing/2014/main" id="{F0603EEB-E116-4A8B-BA18-70253B1DC5BB}"/>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1" name="テキスト ボックス 250">
          <a:extLst>
            <a:ext uri="{FF2B5EF4-FFF2-40B4-BE49-F238E27FC236}">
              <a16:creationId xmlns:a16="http://schemas.microsoft.com/office/drawing/2014/main" id="{B0671BDE-F7DE-4331-B9C4-3372C9F259F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2" name="直線コネクタ 251">
          <a:extLst>
            <a:ext uri="{FF2B5EF4-FFF2-40B4-BE49-F238E27FC236}">
              <a16:creationId xmlns:a16="http://schemas.microsoft.com/office/drawing/2014/main" id="{A71B8C23-59A0-41A8-B7EA-80034A7DFA5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3" name="テキスト ボックス 252">
          <a:extLst>
            <a:ext uri="{FF2B5EF4-FFF2-40B4-BE49-F238E27FC236}">
              <a16:creationId xmlns:a16="http://schemas.microsoft.com/office/drawing/2014/main" id="{79AAFC37-E1DF-4E4F-A22A-54706187FE0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4" name="直線コネクタ 253">
          <a:extLst>
            <a:ext uri="{FF2B5EF4-FFF2-40B4-BE49-F238E27FC236}">
              <a16:creationId xmlns:a16="http://schemas.microsoft.com/office/drawing/2014/main" id="{9703291A-D8F0-4141-B627-1C2B74214FF2}"/>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5" name="テキスト ボックス 254">
          <a:extLst>
            <a:ext uri="{FF2B5EF4-FFF2-40B4-BE49-F238E27FC236}">
              <a16:creationId xmlns:a16="http://schemas.microsoft.com/office/drawing/2014/main" id="{A3372109-A0E0-4C8B-B69D-0BD0BC0AA82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6" name="直線コネクタ 255">
          <a:extLst>
            <a:ext uri="{FF2B5EF4-FFF2-40B4-BE49-F238E27FC236}">
              <a16:creationId xmlns:a16="http://schemas.microsoft.com/office/drawing/2014/main" id="{B9D88AEA-3C52-48DF-887A-F76847E6880C}"/>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7" name="テキスト ボックス 256">
          <a:extLst>
            <a:ext uri="{FF2B5EF4-FFF2-40B4-BE49-F238E27FC236}">
              <a16:creationId xmlns:a16="http://schemas.microsoft.com/office/drawing/2014/main" id="{7EDB6773-2EA9-403A-B75E-3DABC00036B8}"/>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8" name="直線コネクタ 257">
          <a:extLst>
            <a:ext uri="{FF2B5EF4-FFF2-40B4-BE49-F238E27FC236}">
              <a16:creationId xmlns:a16="http://schemas.microsoft.com/office/drawing/2014/main" id="{1C25BF20-C88F-4A89-98DB-A1A98414C7B4}"/>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9" name="テキスト ボックス 258">
          <a:extLst>
            <a:ext uri="{FF2B5EF4-FFF2-40B4-BE49-F238E27FC236}">
              <a16:creationId xmlns:a16="http://schemas.microsoft.com/office/drawing/2014/main" id="{DBDF71AC-968F-4A42-A491-0C53567CFC5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0" name="直線コネクタ 259">
          <a:extLst>
            <a:ext uri="{FF2B5EF4-FFF2-40B4-BE49-F238E27FC236}">
              <a16:creationId xmlns:a16="http://schemas.microsoft.com/office/drawing/2014/main" id="{26695879-F91A-4A16-8BFA-2F75D0962598}"/>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1" name="テキスト ボックス 260">
          <a:extLst>
            <a:ext uri="{FF2B5EF4-FFF2-40B4-BE49-F238E27FC236}">
              <a16:creationId xmlns:a16="http://schemas.microsoft.com/office/drawing/2014/main" id="{BEF9BD7B-9D97-476E-A998-D988E5DF26A2}"/>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2" name="直線コネクタ 261">
          <a:extLst>
            <a:ext uri="{FF2B5EF4-FFF2-40B4-BE49-F238E27FC236}">
              <a16:creationId xmlns:a16="http://schemas.microsoft.com/office/drawing/2014/main" id="{A8AAC8CB-6B8C-4A7E-981D-090E70437FD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3" name="テキスト ボックス 262">
          <a:extLst>
            <a:ext uri="{FF2B5EF4-FFF2-40B4-BE49-F238E27FC236}">
              <a16:creationId xmlns:a16="http://schemas.microsoft.com/office/drawing/2014/main" id="{307A5568-FA13-4BE8-B8F5-C034350DDDBD}"/>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4" name="直線コネクタ 263">
          <a:extLst>
            <a:ext uri="{FF2B5EF4-FFF2-40B4-BE49-F238E27FC236}">
              <a16:creationId xmlns:a16="http://schemas.microsoft.com/office/drawing/2014/main" id="{986291E1-A0CD-41F2-8912-CDB2A7D81A7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5" name="テキスト ボックス 264">
          <a:extLst>
            <a:ext uri="{FF2B5EF4-FFF2-40B4-BE49-F238E27FC236}">
              <a16:creationId xmlns:a16="http://schemas.microsoft.com/office/drawing/2014/main" id="{AC4C1EBB-BDFD-4A90-859B-DC66BA02A26B}"/>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6" name="【公営住宅】&#10;有形固定資産減価償却率グラフ枠">
          <a:extLst>
            <a:ext uri="{FF2B5EF4-FFF2-40B4-BE49-F238E27FC236}">
              <a16:creationId xmlns:a16="http://schemas.microsoft.com/office/drawing/2014/main" id="{31DB5670-0BBC-458F-AA6C-D749C09B658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93345</xdr:rowOff>
    </xdr:from>
    <xdr:to>
      <xdr:col>24</xdr:col>
      <xdr:colOff>62865</xdr:colOff>
      <xdr:row>86</xdr:row>
      <xdr:rowOff>114300</xdr:rowOff>
    </xdr:to>
    <xdr:cxnSp macro="">
      <xdr:nvCxnSpPr>
        <xdr:cNvPr id="267" name="直線コネクタ 266">
          <a:extLst>
            <a:ext uri="{FF2B5EF4-FFF2-40B4-BE49-F238E27FC236}">
              <a16:creationId xmlns:a16="http://schemas.microsoft.com/office/drawing/2014/main" id="{E38F030E-7E61-4C66-82F6-71C4CB1A60B3}"/>
            </a:ext>
          </a:extLst>
        </xdr:cNvPr>
        <xdr:cNvCxnSpPr/>
      </xdr:nvCxnSpPr>
      <xdr:spPr>
        <a:xfrm flipV="1">
          <a:off x="4634865" y="13294995"/>
          <a:ext cx="0" cy="1564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68" name="【公営住宅】&#10;有形固定資産減価償却率最小値テキスト">
          <a:extLst>
            <a:ext uri="{FF2B5EF4-FFF2-40B4-BE49-F238E27FC236}">
              <a16:creationId xmlns:a16="http://schemas.microsoft.com/office/drawing/2014/main" id="{93019736-7A38-492C-9C97-B8D562EB596F}"/>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69" name="直線コネクタ 268">
          <a:extLst>
            <a:ext uri="{FF2B5EF4-FFF2-40B4-BE49-F238E27FC236}">
              <a16:creationId xmlns:a16="http://schemas.microsoft.com/office/drawing/2014/main" id="{72B53BC9-A198-4ABE-91C2-52BB92AE76E6}"/>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40022</xdr:rowOff>
    </xdr:from>
    <xdr:ext cx="405111" cy="259045"/>
    <xdr:sp macro="" textlink="">
      <xdr:nvSpPr>
        <xdr:cNvPr id="270" name="【公営住宅】&#10;有形固定資産減価償却率最大値テキスト">
          <a:extLst>
            <a:ext uri="{FF2B5EF4-FFF2-40B4-BE49-F238E27FC236}">
              <a16:creationId xmlns:a16="http://schemas.microsoft.com/office/drawing/2014/main" id="{3B6E7599-40FE-4622-AA49-23EC18545981}"/>
            </a:ext>
          </a:extLst>
        </xdr:cNvPr>
        <xdr:cNvSpPr txBox="1"/>
      </xdr:nvSpPr>
      <xdr:spPr>
        <a:xfrm>
          <a:off x="4673600" y="1307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93345</xdr:rowOff>
    </xdr:from>
    <xdr:to>
      <xdr:col>24</xdr:col>
      <xdr:colOff>152400</xdr:colOff>
      <xdr:row>77</xdr:row>
      <xdr:rowOff>93345</xdr:rowOff>
    </xdr:to>
    <xdr:cxnSp macro="">
      <xdr:nvCxnSpPr>
        <xdr:cNvPr id="271" name="直線コネクタ 270">
          <a:extLst>
            <a:ext uri="{FF2B5EF4-FFF2-40B4-BE49-F238E27FC236}">
              <a16:creationId xmlns:a16="http://schemas.microsoft.com/office/drawing/2014/main" id="{4259AAD5-DCDE-441A-A28B-C5F6BA3553DA}"/>
            </a:ext>
          </a:extLst>
        </xdr:cNvPr>
        <xdr:cNvCxnSpPr/>
      </xdr:nvCxnSpPr>
      <xdr:spPr>
        <a:xfrm>
          <a:off x="4546600" y="1329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107332</xdr:rowOff>
    </xdr:from>
    <xdr:ext cx="405111" cy="259045"/>
    <xdr:sp macro="" textlink="">
      <xdr:nvSpPr>
        <xdr:cNvPr id="272" name="【公営住宅】&#10;有形固定資産減価償却率平均値テキスト">
          <a:extLst>
            <a:ext uri="{FF2B5EF4-FFF2-40B4-BE49-F238E27FC236}">
              <a16:creationId xmlns:a16="http://schemas.microsoft.com/office/drawing/2014/main" id="{B91AAB09-487A-4D66-875B-05483CB421EB}"/>
            </a:ext>
          </a:extLst>
        </xdr:cNvPr>
        <xdr:cNvSpPr txBox="1"/>
      </xdr:nvSpPr>
      <xdr:spPr>
        <a:xfrm>
          <a:off x="4673600" y="13994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84455</xdr:rowOff>
    </xdr:from>
    <xdr:to>
      <xdr:col>24</xdr:col>
      <xdr:colOff>114300</xdr:colOff>
      <xdr:row>83</xdr:row>
      <xdr:rowOff>14605</xdr:rowOff>
    </xdr:to>
    <xdr:sp macro="" textlink="">
      <xdr:nvSpPr>
        <xdr:cNvPr id="273" name="フローチャート: 判断 272">
          <a:extLst>
            <a:ext uri="{FF2B5EF4-FFF2-40B4-BE49-F238E27FC236}">
              <a16:creationId xmlns:a16="http://schemas.microsoft.com/office/drawing/2014/main" id="{869057D7-7489-4074-9CCF-A2F958ED0492}"/>
            </a:ext>
          </a:extLst>
        </xdr:cNvPr>
        <xdr:cNvSpPr/>
      </xdr:nvSpPr>
      <xdr:spPr>
        <a:xfrm>
          <a:off x="45847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76836</xdr:rowOff>
    </xdr:from>
    <xdr:to>
      <xdr:col>20</xdr:col>
      <xdr:colOff>38100</xdr:colOff>
      <xdr:row>83</xdr:row>
      <xdr:rowOff>6986</xdr:rowOff>
    </xdr:to>
    <xdr:sp macro="" textlink="">
      <xdr:nvSpPr>
        <xdr:cNvPr id="274" name="フローチャート: 判断 273">
          <a:extLst>
            <a:ext uri="{FF2B5EF4-FFF2-40B4-BE49-F238E27FC236}">
              <a16:creationId xmlns:a16="http://schemas.microsoft.com/office/drawing/2014/main" id="{5CD809F2-B10A-4EAA-8046-0BCD4E2DC60A}"/>
            </a:ext>
          </a:extLst>
        </xdr:cNvPr>
        <xdr:cNvSpPr/>
      </xdr:nvSpPr>
      <xdr:spPr>
        <a:xfrm>
          <a:off x="3746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90170</xdr:rowOff>
    </xdr:from>
    <xdr:to>
      <xdr:col>15</xdr:col>
      <xdr:colOff>101600</xdr:colOff>
      <xdr:row>83</xdr:row>
      <xdr:rowOff>20320</xdr:rowOff>
    </xdr:to>
    <xdr:sp macro="" textlink="">
      <xdr:nvSpPr>
        <xdr:cNvPr id="275" name="フローチャート: 判断 274">
          <a:extLst>
            <a:ext uri="{FF2B5EF4-FFF2-40B4-BE49-F238E27FC236}">
              <a16:creationId xmlns:a16="http://schemas.microsoft.com/office/drawing/2014/main" id="{DF85A60E-61AD-4A26-A8F0-D57831C6EE4B}"/>
            </a:ext>
          </a:extLst>
        </xdr:cNvPr>
        <xdr:cNvSpPr/>
      </xdr:nvSpPr>
      <xdr:spPr>
        <a:xfrm>
          <a:off x="2857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76" name="フローチャート: 判断 275">
          <a:extLst>
            <a:ext uri="{FF2B5EF4-FFF2-40B4-BE49-F238E27FC236}">
              <a16:creationId xmlns:a16="http://schemas.microsoft.com/office/drawing/2014/main" id="{EE5FCE91-383E-46D2-AEEC-2B3718B3E465}"/>
            </a:ext>
          </a:extLst>
        </xdr:cNvPr>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40639</xdr:rowOff>
    </xdr:from>
    <xdr:to>
      <xdr:col>6</xdr:col>
      <xdr:colOff>38100</xdr:colOff>
      <xdr:row>82</xdr:row>
      <xdr:rowOff>142239</xdr:rowOff>
    </xdr:to>
    <xdr:sp macro="" textlink="">
      <xdr:nvSpPr>
        <xdr:cNvPr id="277" name="フローチャート: 判断 276">
          <a:extLst>
            <a:ext uri="{FF2B5EF4-FFF2-40B4-BE49-F238E27FC236}">
              <a16:creationId xmlns:a16="http://schemas.microsoft.com/office/drawing/2014/main" id="{849BC750-7A24-4D30-9A24-27EF69468573}"/>
            </a:ext>
          </a:extLst>
        </xdr:cNvPr>
        <xdr:cNvSpPr/>
      </xdr:nvSpPr>
      <xdr:spPr>
        <a:xfrm>
          <a:off x="1079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53B11183-7264-4B9C-9499-105AAA483F5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C3346411-4179-4BD7-9B14-5A8334E13C4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66CAA40B-5930-4B18-80AF-B02EAE382CD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id="{BEBCDA65-8798-4EBD-82E2-4CBB4D1BE99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6D2F91E4-2E47-424B-8FDE-8044278C196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36830</xdr:rowOff>
    </xdr:from>
    <xdr:to>
      <xdr:col>24</xdr:col>
      <xdr:colOff>114300</xdr:colOff>
      <xdr:row>85</xdr:row>
      <xdr:rowOff>138430</xdr:rowOff>
    </xdr:to>
    <xdr:sp macro="" textlink="">
      <xdr:nvSpPr>
        <xdr:cNvPr id="283" name="楕円 282">
          <a:extLst>
            <a:ext uri="{FF2B5EF4-FFF2-40B4-BE49-F238E27FC236}">
              <a16:creationId xmlns:a16="http://schemas.microsoft.com/office/drawing/2014/main" id="{9F8996D6-6E8F-4CE9-90ED-2F0421F5010E}"/>
            </a:ext>
          </a:extLst>
        </xdr:cNvPr>
        <xdr:cNvSpPr/>
      </xdr:nvSpPr>
      <xdr:spPr>
        <a:xfrm>
          <a:off x="4584700" y="1461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15257</xdr:rowOff>
    </xdr:from>
    <xdr:ext cx="405111" cy="259045"/>
    <xdr:sp macro="" textlink="">
      <xdr:nvSpPr>
        <xdr:cNvPr id="284" name="【公営住宅】&#10;有形固定資産減価償却率該当値テキスト">
          <a:extLst>
            <a:ext uri="{FF2B5EF4-FFF2-40B4-BE49-F238E27FC236}">
              <a16:creationId xmlns:a16="http://schemas.microsoft.com/office/drawing/2014/main" id="{E75F760B-3233-46A2-B712-40489B8F0C15}"/>
            </a:ext>
          </a:extLst>
        </xdr:cNvPr>
        <xdr:cNvSpPr txBox="1"/>
      </xdr:nvSpPr>
      <xdr:spPr>
        <a:xfrm>
          <a:off x="4673600"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168275</xdr:rowOff>
    </xdr:from>
    <xdr:to>
      <xdr:col>20</xdr:col>
      <xdr:colOff>38100</xdr:colOff>
      <xdr:row>85</xdr:row>
      <xdr:rowOff>98425</xdr:rowOff>
    </xdr:to>
    <xdr:sp macro="" textlink="">
      <xdr:nvSpPr>
        <xdr:cNvPr id="285" name="楕円 284">
          <a:extLst>
            <a:ext uri="{FF2B5EF4-FFF2-40B4-BE49-F238E27FC236}">
              <a16:creationId xmlns:a16="http://schemas.microsoft.com/office/drawing/2014/main" id="{D92357B3-11EB-415D-98B7-C1F64314E2CE}"/>
            </a:ext>
          </a:extLst>
        </xdr:cNvPr>
        <xdr:cNvSpPr/>
      </xdr:nvSpPr>
      <xdr:spPr>
        <a:xfrm>
          <a:off x="3746500" y="1457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47625</xdr:rowOff>
    </xdr:from>
    <xdr:to>
      <xdr:col>24</xdr:col>
      <xdr:colOff>63500</xdr:colOff>
      <xdr:row>85</xdr:row>
      <xdr:rowOff>87630</xdr:rowOff>
    </xdr:to>
    <xdr:cxnSp macro="">
      <xdr:nvCxnSpPr>
        <xdr:cNvPr id="286" name="直線コネクタ 285">
          <a:extLst>
            <a:ext uri="{FF2B5EF4-FFF2-40B4-BE49-F238E27FC236}">
              <a16:creationId xmlns:a16="http://schemas.microsoft.com/office/drawing/2014/main" id="{8400B3A7-22D0-468D-949D-267F1A0DBEBB}"/>
            </a:ext>
          </a:extLst>
        </xdr:cNvPr>
        <xdr:cNvCxnSpPr/>
      </xdr:nvCxnSpPr>
      <xdr:spPr>
        <a:xfrm>
          <a:off x="3797300" y="146208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133986</xdr:rowOff>
    </xdr:from>
    <xdr:to>
      <xdr:col>15</xdr:col>
      <xdr:colOff>101600</xdr:colOff>
      <xdr:row>85</xdr:row>
      <xdr:rowOff>64136</xdr:rowOff>
    </xdr:to>
    <xdr:sp macro="" textlink="">
      <xdr:nvSpPr>
        <xdr:cNvPr id="287" name="楕円 286">
          <a:extLst>
            <a:ext uri="{FF2B5EF4-FFF2-40B4-BE49-F238E27FC236}">
              <a16:creationId xmlns:a16="http://schemas.microsoft.com/office/drawing/2014/main" id="{10B69F34-63BE-4BD7-A652-81C98C1C0D60}"/>
            </a:ext>
          </a:extLst>
        </xdr:cNvPr>
        <xdr:cNvSpPr/>
      </xdr:nvSpPr>
      <xdr:spPr>
        <a:xfrm>
          <a:off x="2857500" y="1453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13336</xdr:rowOff>
    </xdr:from>
    <xdr:to>
      <xdr:col>19</xdr:col>
      <xdr:colOff>177800</xdr:colOff>
      <xdr:row>85</xdr:row>
      <xdr:rowOff>47625</xdr:rowOff>
    </xdr:to>
    <xdr:cxnSp macro="">
      <xdr:nvCxnSpPr>
        <xdr:cNvPr id="288" name="直線コネクタ 287">
          <a:extLst>
            <a:ext uri="{FF2B5EF4-FFF2-40B4-BE49-F238E27FC236}">
              <a16:creationId xmlns:a16="http://schemas.microsoft.com/office/drawing/2014/main" id="{C37EDF85-89B1-4395-AE0B-ED0F1E6CFB31}"/>
            </a:ext>
          </a:extLst>
        </xdr:cNvPr>
        <xdr:cNvCxnSpPr/>
      </xdr:nvCxnSpPr>
      <xdr:spPr>
        <a:xfrm>
          <a:off x="2908300" y="145865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23513</xdr:rowOff>
    </xdr:from>
    <xdr:ext cx="405111" cy="259045"/>
    <xdr:sp macro="" textlink="">
      <xdr:nvSpPr>
        <xdr:cNvPr id="289" name="n_1aveValue【公営住宅】&#10;有形固定資産減価償却率">
          <a:extLst>
            <a:ext uri="{FF2B5EF4-FFF2-40B4-BE49-F238E27FC236}">
              <a16:creationId xmlns:a16="http://schemas.microsoft.com/office/drawing/2014/main" id="{AD742B5F-156D-4FBF-9678-54C4C2B3DCBB}"/>
            </a:ext>
          </a:extLst>
        </xdr:cNvPr>
        <xdr:cNvSpPr txBox="1"/>
      </xdr:nvSpPr>
      <xdr:spPr>
        <a:xfrm>
          <a:off x="3582044" y="1391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36847</xdr:rowOff>
    </xdr:from>
    <xdr:ext cx="405111" cy="259045"/>
    <xdr:sp macro="" textlink="">
      <xdr:nvSpPr>
        <xdr:cNvPr id="290" name="n_2aveValue【公営住宅】&#10;有形固定資産減価償却率">
          <a:extLst>
            <a:ext uri="{FF2B5EF4-FFF2-40B4-BE49-F238E27FC236}">
              <a16:creationId xmlns:a16="http://schemas.microsoft.com/office/drawing/2014/main" id="{0B286868-8E75-4ECF-9FA1-683112AFE2CB}"/>
            </a:ext>
          </a:extLst>
        </xdr:cNvPr>
        <xdr:cNvSpPr txBox="1"/>
      </xdr:nvSpPr>
      <xdr:spPr>
        <a:xfrm>
          <a:off x="2705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2557</xdr:rowOff>
    </xdr:from>
    <xdr:ext cx="405111" cy="259045"/>
    <xdr:sp macro="" textlink="">
      <xdr:nvSpPr>
        <xdr:cNvPr id="291" name="n_3aveValue【公営住宅】&#10;有形固定資産減価償却率">
          <a:extLst>
            <a:ext uri="{FF2B5EF4-FFF2-40B4-BE49-F238E27FC236}">
              <a16:creationId xmlns:a16="http://schemas.microsoft.com/office/drawing/2014/main" id="{EEF04EDB-6CFA-428B-9C7B-9C42EAD0F5E2}"/>
            </a:ext>
          </a:extLst>
        </xdr:cNvPr>
        <xdr:cNvSpPr txBox="1"/>
      </xdr:nvSpPr>
      <xdr:spPr>
        <a:xfrm>
          <a:off x="1816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158766</xdr:rowOff>
    </xdr:from>
    <xdr:ext cx="405111" cy="259045"/>
    <xdr:sp macro="" textlink="">
      <xdr:nvSpPr>
        <xdr:cNvPr id="292" name="n_4aveValue【公営住宅】&#10;有形固定資産減価償却率">
          <a:extLst>
            <a:ext uri="{FF2B5EF4-FFF2-40B4-BE49-F238E27FC236}">
              <a16:creationId xmlns:a16="http://schemas.microsoft.com/office/drawing/2014/main" id="{6CA98BE8-1E22-4CE3-BE22-239494393124}"/>
            </a:ext>
          </a:extLst>
        </xdr:cNvPr>
        <xdr:cNvSpPr txBox="1"/>
      </xdr:nvSpPr>
      <xdr:spPr>
        <a:xfrm>
          <a:off x="927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89552</xdr:rowOff>
    </xdr:from>
    <xdr:ext cx="405111" cy="259045"/>
    <xdr:sp macro="" textlink="">
      <xdr:nvSpPr>
        <xdr:cNvPr id="293" name="n_1mainValue【公営住宅】&#10;有形固定資産減価償却率">
          <a:extLst>
            <a:ext uri="{FF2B5EF4-FFF2-40B4-BE49-F238E27FC236}">
              <a16:creationId xmlns:a16="http://schemas.microsoft.com/office/drawing/2014/main" id="{9061929C-67A2-4926-BC93-E970A271B04C}"/>
            </a:ext>
          </a:extLst>
        </xdr:cNvPr>
        <xdr:cNvSpPr txBox="1"/>
      </xdr:nvSpPr>
      <xdr:spPr>
        <a:xfrm>
          <a:off x="3582044" y="1466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55263</xdr:rowOff>
    </xdr:from>
    <xdr:ext cx="405111" cy="259045"/>
    <xdr:sp macro="" textlink="">
      <xdr:nvSpPr>
        <xdr:cNvPr id="294" name="n_2mainValue【公営住宅】&#10;有形固定資産減価償却率">
          <a:extLst>
            <a:ext uri="{FF2B5EF4-FFF2-40B4-BE49-F238E27FC236}">
              <a16:creationId xmlns:a16="http://schemas.microsoft.com/office/drawing/2014/main" id="{372A4707-C7FE-4419-866C-985D48EA937B}"/>
            </a:ext>
          </a:extLst>
        </xdr:cNvPr>
        <xdr:cNvSpPr txBox="1"/>
      </xdr:nvSpPr>
      <xdr:spPr>
        <a:xfrm>
          <a:off x="2705744" y="1462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a:extLst>
            <a:ext uri="{FF2B5EF4-FFF2-40B4-BE49-F238E27FC236}">
              <a16:creationId xmlns:a16="http://schemas.microsoft.com/office/drawing/2014/main" id="{72D14B39-949A-4C83-9496-009065D686D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a:extLst>
            <a:ext uri="{FF2B5EF4-FFF2-40B4-BE49-F238E27FC236}">
              <a16:creationId xmlns:a16="http://schemas.microsoft.com/office/drawing/2014/main" id="{D44EF591-D145-4507-99E7-0441F21C4EC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a:extLst>
            <a:ext uri="{FF2B5EF4-FFF2-40B4-BE49-F238E27FC236}">
              <a16:creationId xmlns:a16="http://schemas.microsoft.com/office/drawing/2014/main" id="{4ACE4F68-F6BB-4BFF-AF53-5C124721289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a:extLst>
            <a:ext uri="{FF2B5EF4-FFF2-40B4-BE49-F238E27FC236}">
              <a16:creationId xmlns:a16="http://schemas.microsoft.com/office/drawing/2014/main" id="{FE04285F-CCBA-478F-8724-76EB5BECF49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a:extLst>
            <a:ext uri="{FF2B5EF4-FFF2-40B4-BE49-F238E27FC236}">
              <a16:creationId xmlns:a16="http://schemas.microsoft.com/office/drawing/2014/main" id="{313100CB-568C-45A8-8BF2-355B9A7C21F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a:extLst>
            <a:ext uri="{FF2B5EF4-FFF2-40B4-BE49-F238E27FC236}">
              <a16:creationId xmlns:a16="http://schemas.microsoft.com/office/drawing/2014/main" id="{8106204E-6640-4446-8BC1-B6C96BD794B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a:extLst>
            <a:ext uri="{FF2B5EF4-FFF2-40B4-BE49-F238E27FC236}">
              <a16:creationId xmlns:a16="http://schemas.microsoft.com/office/drawing/2014/main" id="{3D28E97F-B48B-4BB9-9B31-E127F1CC726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a:extLst>
            <a:ext uri="{FF2B5EF4-FFF2-40B4-BE49-F238E27FC236}">
              <a16:creationId xmlns:a16="http://schemas.microsoft.com/office/drawing/2014/main" id="{C20ABA41-BBFC-47C1-9842-4711DF0DB62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a:extLst>
            <a:ext uri="{FF2B5EF4-FFF2-40B4-BE49-F238E27FC236}">
              <a16:creationId xmlns:a16="http://schemas.microsoft.com/office/drawing/2014/main" id="{6AFF363C-DC8E-4115-8F1D-8A560209BB2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a:extLst>
            <a:ext uri="{FF2B5EF4-FFF2-40B4-BE49-F238E27FC236}">
              <a16:creationId xmlns:a16="http://schemas.microsoft.com/office/drawing/2014/main" id="{B4D60C88-0883-4A0E-B144-ED21376D723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5" name="直線コネクタ 304">
          <a:extLst>
            <a:ext uri="{FF2B5EF4-FFF2-40B4-BE49-F238E27FC236}">
              <a16:creationId xmlns:a16="http://schemas.microsoft.com/office/drawing/2014/main" id="{22FA2798-FF04-4B2D-A929-D0E2883D5498}"/>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6" name="テキスト ボックス 305">
          <a:extLst>
            <a:ext uri="{FF2B5EF4-FFF2-40B4-BE49-F238E27FC236}">
              <a16:creationId xmlns:a16="http://schemas.microsoft.com/office/drawing/2014/main" id="{EF6CD918-725C-4CF5-8887-E464A1466F14}"/>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7" name="直線コネクタ 306">
          <a:extLst>
            <a:ext uri="{FF2B5EF4-FFF2-40B4-BE49-F238E27FC236}">
              <a16:creationId xmlns:a16="http://schemas.microsoft.com/office/drawing/2014/main" id="{E4B40441-0D55-4134-B23F-76F8E055A624}"/>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8" name="テキスト ボックス 307">
          <a:extLst>
            <a:ext uri="{FF2B5EF4-FFF2-40B4-BE49-F238E27FC236}">
              <a16:creationId xmlns:a16="http://schemas.microsoft.com/office/drawing/2014/main" id="{E6CBE77A-B694-4022-BE32-410C81F6638A}"/>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9" name="直線コネクタ 308">
          <a:extLst>
            <a:ext uri="{FF2B5EF4-FFF2-40B4-BE49-F238E27FC236}">
              <a16:creationId xmlns:a16="http://schemas.microsoft.com/office/drawing/2014/main" id="{0FBC2BBA-518A-4507-8177-63B03DE60677}"/>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0" name="テキスト ボックス 309">
          <a:extLst>
            <a:ext uri="{FF2B5EF4-FFF2-40B4-BE49-F238E27FC236}">
              <a16:creationId xmlns:a16="http://schemas.microsoft.com/office/drawing/2014/main" id="{0AF523AB-9457-4973-AE66-6595866A370B}"/>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1" name="直線コネクタ 310">
          <a:extLst>
            <a:ext uri="{FF2B5EF4-FFF2-40B4-BE49-F238E27FC236}">
              <a16:creationId xmlns:a16="http://schemas.microsoft.com/office/drawing/2014/main" id="{AAB821E6-AB20-4512-AFE0-EFB60502CB4F}"/>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2" name="テキスト ボックス 311">
          <a:extLst>
            <a:ext uri="{FF2B5EF4-FFF2-40B4-BE49-F238E27FC236}">
              <a16:creationId xmlns:a16="http://schemas.microsoft.com/office/drawing/2014/main" id="{ACA7002D-E17C-415C-996D-747F3056894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3" name="直線コネクタ 312">
          <a:extLst>
            <a:ext uri="{FF2B5EF4-FFF2-40B4-BE49-F238E27FC236}">
              <a16:creationId xmlns:a16="http://schemas.microsoft.com/office/drawing/2014/main" id="{3DD5B5F1-BF39-441E-B86C-088DBA2903F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14" name="テキスト ボックス 313">
          <a:extLst>
            <a:ext uri="{FF2B5EF4-FFF2-40B4-BE49-F238E27FC236}">
              <a16:creationId xmlns:a16="http://schemas.microsoft.com/office/drawing/2014/main" id="{BC440075-005E-4D3C-920B-0F7D58F8251E}"/>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5" name="直線コネクタ 314">
          <a:extLst>
            <a:ext uri="{FF2B5EF4-FFF2-40B4-BE49-F238E27FC236}">
              <a16:creationId xmlns:a16="http://schemas.microsoft.com/office/drawing/2014/main" id="{4DBDB708-CDD3-44E1-9F61-0C3658754B4C}"/>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16" name="テキスト ボックス 315">
          <a:extLst>
            <a:ext uri="{FF2B5EF4-FFF2-40B4-BE49-F238E27FC236}">
              <a16:creationId xmlns:a16="http://schemas.microsoft.com/office/drawing/2014/main" id="{F48313E2-A8C1-4215-BCA1-FE3374B63B11}"/>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7" name="直線コネクタ 316">
          <a:extLst>
            <a:ext uri="{FF2B5EF4-FFF2-40B4-BE49-F238E27FC236}">
              <a16:creationId xmlns:a16="http://schemas.microsoft.com/office/drawing/2014/main" id="{13EA4375-3319-427C-86CC-30CBB0110BA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8" name="テキスト ボックス 317">
          <a:extLst>
            <a:ext uri="{FF2B5EF4-FFF2-40B4-BE49-F238E27FC236}">
              <a16:creationId xmlns:a16="http://schemas.microsoft.com/office/drawing/2014/main" id="{C936B9E5-B840-405B-8052-F616DC75AE32}"/>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9" name="【公営住宅】&#10;一人当たり面積グラフ枠">
          <a:extLst>
            <a:ext uri="{FF2B5EF4-FFF2-40B4-BE49-F238E27FC236}">
              <a16:creationId xmlns:a16="http://schemas.microsoft.com/office/drawing/2014/main" id="{8200F183-6AB4-4A7C-9BE8-3BE9F737B35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30045</xdr:rowOff>
    </xdr:from>
    <xdr:to>
      <xdr:col>54</xdr:col>
      <xdr:colOff>189865</xdr:colOff>
      <xdr:row>86</xdr:row>
      <xdr:rowOff>157407</xdr:rowOff>
    </xdr:to>
    <xdr:cxnSp macro="">
      <xdr:nvCxnSpPr>
        <xdr:cNvPr id="320" name="直線コネクタ 319">
          <a:extLst>
            <a:ext uri="{FF2B5EF4-FFF2-40B4-BE49-F238E27FC236}">
              <a16:creationId xmlns:a16="http://schemas.microsoft.com/office/drawing/2014/main" id="{A3B36A2B-C9DB-4A34-A1F8-4DFF327638F4}"/>
            </a:ext>
          </a:extLst>
        </xdr:cNvPr>
        <xdr:cNvCxnSpPr/>
      </xdr:nvCxnSpPr>
      <xdr:spPr>
        <a:xfrm flipV="1">
          <a:off x="10476865" y="13403145"/>
          <a:ext cx="0" cy="1498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161234</xdr:rowOff>
    </xdr:from>
    <xdr:ext cx="469744" cy="259045"/>
    <xdr:sp macro="" textlink="">
      <xdr:nvSpPr>
        <xdr:cNvPr id="321" name="【公営住宅】&#10;一人当たり面積最小値テキスト">
          <a:extLst>
            <a:ext uri="{FF2B5EF4-FFF2-40B4-BE49-F238E27FC236}">
              <a16:creationId xmlns:a16="http://schemas.microsoft.com/office/drawing/2014/main" id="{1C590CA1-6FE2-4E1A-8CC6-A43E0DD74B33}"/>
            </a:ext>
          </a:extLst>
        </xdr:cNvPr>
        <xdr:cNvSpPr txBox="1"/>
      </xdr:nvSpPr>
      <xdr:spPr>
        <a:xfrm>
          <a:off x="10515600" y="14905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157407</xdr:rowOff>
    </xdr:from>
    <xdr:to>
      <xdr:col>55</xdr:col>
      <xdr:colOff>88900</xdr:colOff>
      <xdr:row>86</xdr:row>
      <xdr:rowOff>157407</xdr:rowOff>
    </xdr:to>
    <xdr:cxnSp macro="">
      <xdr:nvCxnSpPr>
        <xdr:cNvPr id="322" name="直線コネクタ 321">
          <a:extLst>
            <a:ext uri="{FF2B5EF4-FFF2-40B4-BE49-F238E27FC236}">
              <a16:creationId xmlns:a16="http://schemas.microsoft.com/office/drawing/2014/main" id="{8859F12F-9BA6-4EAB-B405-DBA60A9A8561}"/>
            </a:ext>
          </a:extLst>
        </xdr:cNvPr>
        <xdr:cNvCxnSpPr/>
      </xdr:nvCxnSpPr>
      <xdr:spPr>
        <a:xfrm>
          <a:off x="10388600" y="1490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148172</xdr:rowOff>
    </xdr:from>
    <xdr:ext cx="534377" cy="259045"/>
    <xdr:sp macro="" textlink="">
      <xdr:nvSpPr>
        <xdr:cNvPr id="323" name="【公営住宅】&#10;一人当たり面積最大値テキスト">
          <a:extLst>
            <a:ext uri="{FF2B5EF4-FFF2-40B4-BE49-F238E27FC236}">
              <a16:creationId xmlns:a16="http://schemas.microsoft.com/office/drawing/2014/main" id="{2AFD58DF-D85F-4B23-B160-E79C694AED41}"/>
            </a:ext>
          </a:extLst>
        </xdr:cNvPr>
        <xdr:cNvSpPr txBox="1"/>
      </xdr:nvSpPr>
      <xdr:spPr>
        <a:xfrm>
          <a:off x="10515600" y="1317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30045</xdr:rowOff>
    </xdr:from>
    <xdr:to>
      <xdr:col>55</xdr:col>
      <xdr:colOff>88900</xdr:colOff>
      <xdr:row>78</xdr:row>
      <xdr:rowOff>30045</xdr:rowOff>
    </xdr:to>
    <xdr:cxnSp macro="">
      <xdr:nvCxnSpPr>
        <xdr:cNvPr id="324" name="直線コネクタ 323">
          <a:extLst>
            <a:ext uri="{FF2B5EF4-FFF2-40B4-BE49-F238E27FC236}">
              <a16:creationId xmlns:a16="http://schemas.microsoft.com/office/drawing/2014/main" id="{ADD11CC7-4F78-409A-96D4-73DC81C43D3A}"/>
            </a:ext>
          </a:extLst>
        </xdr:cNvPr>
        <xdr:cNvCxnSpPr/>
      </xdr:nvCxnSpPr>
      <xdr:spPr>
        <a:xfrm>
          <a:off x="10388600" y="1340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152562</xdr:rowOff>
    </xdr:from>
    <xdr:ext cx="469744" cy="259045"/>
    <xdr:sp macro="" textlink="">
      <xdr:nvSpPr>
        <xdr:cNvPr id="325" name="【公営住宅】&#10;一人当たり面積平均値テキスト">
          <a:extLst>
            <a:ext uri="{FF2B5EF4-FFF2-40B4-BE49-F238E27FC236}">
              <a16:creationId xmlns:a16="http://schemas.microsoft.com/office/drawing/2014/main" id="{13B895DC-2D05-4CD6-B446-BC3FC53DA4E4}"/>
            </a:ext>
          </a:extLst>
        </xdr:cNvPr>
        <xdr:cNvSpPr txBox="1"/>
      </xdr:nvSpPr>
      <xdr:spPr>
        <a:xfrm>
          <a:off x="10515600" y="145543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129685</xdr:rowOff>
    </xdr:from>
    <xdr:to>
      <xdr:col>55</xdr:col>
      <xdr:colOff>50800</xdr:colOff>
      <xdr:row>86</xdr:row>
      <xdr:rowOff>59835</xdr:rowOff>
    </xdr:to>
    <xdr:sp macro="" textlink="">
      <xdr:nvSpPr>
        <xdr:cNvPr id="326" name="フローチャート: 判断 325">
          <a:extLst>
            <a:ext uri="{FF2B5EF4-FFF2-40B4-BE49-F238E27FC236}">
              <a16:creationId xmlns:a16="http://schemas.microsoft.com/office/drawing/2014/main" id="{C9476C61-9D5A-4646-BDAF-06FB3FCFF016}"/>
            </a:ext>
          </a:extLst>
        </xdr:cNvPr>
        <xdr:cNvSpPr/>
      </xdr:nvSpPr>
      <xdr:spPr>
        <a:xfrm>
          <a:off x="10426700" y="14702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139373</xdr:rowOff>
    </xdr:from>
    <xdr:to>
      <xdr:col>50</xdr:col>
      <xdr:colOff>165100</xdr:colOff>
      <xdr:row>86</xdr:row>
      <xdr:rowOff>69523</xdr:rowOff>
    </xdr:to>
    <xdr:sp macro="" textlink="">
      <xdr:nvSpPr>
        <xdr:cNvPr id="327" name="フローチャート: 判断 326">
          <a:extLst>
            <a:ext uri="{FF2B5EF4-FFF2-40B4-BE49-F238E27FC236}">
              <a16:creationId xmlns:a16="http://schemas.microsoft.com/office/drawing/2014/main" id="{6C1F9861-1AAB-4201-8A9C-BF4AB6E9FC94}"/>
            </a:ext>
          </a:extLst>
        </xdr:cNvPr>
        <xdr:cNvSpPr/>
      </xdr:nvSpPr>
      <xdr:spPr>
        <a:xfrm>
          <a:off x="9588500" y="1471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131101</xdr:rowOff>
    </xdr:from>
    <xdr:to>
      <xdr:col>46</xdr:col>
      <xdr:colOff>38100</xdr:colOff>
      <xdr:row>86</xdr:row>
      <xdr:rowOff>61251</xdr:rowOff>
    </xdr:to>
    <xdr:sp macro="" textlink="">
      <xdr:nvSpPr>
        <xdr:cNvPr id="328" name="フローチャート: 判断 327">
          <a:extLst>
            <a:ext uri="{FF2B5EF4-FFF2-40B4-BE49-F238E27FC236}">
              <a16:creationId xmlns:a16="http://schemas.microsoft.com/office/drawing/2014/main" id="{81DEA831-DBFE-4782-9719-A4CA399A1CD8}"/>
            </a:ext>
          </a:extLst>
        </xdr:cNvPr>
        <xdr:cNvSpPr/>
      </xdr:nvSpPr>
      <xdr:spPr>
        <a:xfrm>
          <a:off x="8699500" y="1470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143075</xdr:rowOff>
    </xdr:from>
    <xdr:to>
      <xdr:col>41</xdr:col>
      <xdr:colOff>101600</xdr:colOff>
      <xdr:row>86</xdr:row>
      <xdr:rowOff>73225</xdr:rowOff>
    </xdr:to>
    <xdr:sp macro="" textlink="">
      <xdr:nvSpPr>
        <xdr:cNvPr id="329" name="フローチャート: 判断 328">
          <a:extLst>
            <a:ext uri="{FF2B5EF4-FFF2-40B4-BE49-F238E27FC236}">
              <a16:creationId xmlns:a16="http://schemas.microsoft.com/office/drawing/2014/main" id="{B04F2A14-A460-48C1-B6BA-4AB08C02B0CB}"/>
            </a:ext>
          </a:extLst>
        </xdr:cNvPr>
        <xdr:cNvSpPr/>
      </xdr:nvSpPr>
      <xdr:spPr>
        <a:xfrm>
          <a:off x="7810500" y="1471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144599</xdr:rowOff>
    </xdr:from>
    <xdr:to>
      <xdr:col>36</xdr:col>
      <xdr:colOff>165100</xdr:colOff>
      <xdr:row>86</xdr:row>
      <xdr:rowOff>74749</xdr:rowOff>
    </xdr:to>
    <xdr:sp macro="" textlink="">
      <xdr:nvSpPr>
        <xdr:cNvPr id="330" name="フローチャート: 判断 329">
          <a:extLst>
            <a:ext uri="{FF2B5EF4-FFF2-40B4-BE49-F238E27FC236}">
              <a16:creationId xmlns:a16="http://schemas.microsoft.com/office/drawing/2014/main" id="{B8F50026-72D3-4E2B-8D8A-1AB13E6836EA}"/>
            </a:ext>
          </a:extLst>
        </xdr:cNvPr>
        <xdr:cNvSpPr/>
      </xdr:nvSpPr>
      <xdr:spPr>
        <a:xfrm>
          <a:off x="6921500" y="1471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125025BD-E205-4E42-90FA-06200C865BB9}"/>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CB19DFC7-9FB8-4B5F-8A33-A143FC9C44E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3" name="テキスト ボックス 332">
          <a:extLst>
            <a:ext uri="{FF2B5EF4-FFF2-40B4-BE49-F238E27FC236}">
              <a16:creationId xmlns:a16="http://schemas.microsoft.com/office/drawing/2014/main" id="{02EC31E4-CA0C-423D-B02F-6512062CD60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id="{1A43DA64-4860-4D38-8384-A8791F03E5E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5" name="テキスト ボックス 334">
          <a:extLst>
            <a:ext uri="{FF2B5EF4-FFF2-40B4-BE49-F238E27FC236}">
              <a16:creationId xmlns:a16="http://schemas.microsoft.com/office/drawing/2014/main" id="{F8B247AD-8835-4663-BFDA-471D3964E65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163649</xdr:rowOff>
    </xdr:from>
    <xdr:to>
      <xdr:col>55</xdr:col>
      <xdr:colOff>50800</xdr:colOff>
      <xdr:row>86</xdr:row>
      <xdr:rowOff>93799</xdr:rowOff>
    </xdr:to>
    <xdr:sp macro="" textlink="">
      <xdr:nvSpPr>
        <xdr:cNvPr id="336" name="楕円 335">
          <a:extLst>
            <a:ext uri="{FF2B5EF4-FFF2-40B4-BE49-F238E27FC236}">
              <a16:creationId xmlns:a16="http://schemas.microsoft.com/office/drawing/2014/main" id="{931E69AF-DDAB-4DB4-B5AC-238DB8DDCB67}"/>
            </a:ext>
          </a:extLst>
        </xdr:cNvPr>
        <xdr:cNvSpPr/>
      </xdr:nvSpPr>
      <xdr:spPr>
        <a:xfrm>
          <a:off x="10426700" y="147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108113</xdr:rowOff>
    </xdr:from>
    <xdr:ext cx="469744" cy="259045"/>
    <xdr:sp macro="" textlink="">
      <xdr:nvSpPr>
        <xdr:cNvPr id="337" name="【公営住宅】&#10;一人当たり面積該当値テキスト">
          <a:extLst>
            <a:ext uri="{FF2B5EF4-FFF2-40B4-BE49-F238E27FC236}">
              <a16:creationId xmlns:a16="http://schemas.microsoft.com/office/drawing/2014/main" id="{5690D1C2-07CF-4CB6-9C65-F9151A4A3A54}"/>
            </a:ext>
          </a:extLst>
        </xdr:cNvPr>
        <xdr:cNvSpPr txBox="1"/>
      </xdr:nvSpPr>
      <xdr:spPr>
        <a:xfrm>
          <a:off x="10515600" y="14681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163974</xdr:rowOff>
    </xdr:from>
    <xdr:to>
      <xdr:col>50</xdr:col>
      <xdr:colOff>165100</xdr:colOff>
      <xdr:row>86</xdr:row>
      <xdr:rowOff>94124</xdr:rowOff>
    </xdr:to>
    <xdr:sp macro="" textlink="">
      <xdr:nvSpPr>
        <xdr:cNvPr id="338" name="楕円 337">
          <a:extLst>
            <a:ext uri="{FF2B5EF4-FFF2-40B4-BE49-F238E27FC236}">
              <a16:creationId xmlns:a16="http://schemas.microsoft.com/office/drawing/2014/main" id="{14D82204-8075-4169-91D4-DBF6452C4CDF}"/>
            </a:ext>
          </a:extLst>
        </xdr:cNvPr>
        <xdr:cNvSpPr/>
      </xdr:nvSpPr>
      <xdr:spPr>
        <a:xfrm>
          <a:off x="9588500" y="1473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42999</xdr:rowOff>
    </xdr:from>
    <xdr:to>
      <xdr:col>55</xdr:col>
      <xdr:colOff>0</xdr:colOff>
      <xdr:row>86</xdr:row>
      <xdr:rowOff>43324</xdr:rowOff>
    </xdr:to>
    <xdr:cxnSp macro="">
      <xdr:nvCxnSpPr>
        <xdr:cNvPr id="339" name="直線コネクタ 338">
          <a:extLst>
            <a:ext uri="{FF2B5EF4-FFF2-40B4-BE49-F238E27FC236}">
              <a16:creationId xmlns:a16="http://schemas.microsoft.com/office/drawing/2014/main" id="{56FC80FD-0F25-44DC-8EFC-CCE2AE281F95}"/>
            </a:ext>
          </a:extLst>
        </xdr:cNvPr>
        <xdr:cNvCxnSpPr/>
      </xdr:nvCxnSpPr>
      <xdr:spPr>
        <a:xfrm flipV="1">
          <a:off x="9639300" y="14787699"/>
          <a:ext cx="838200" cy="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161037</xdr:rowOff>
    </xdr:from>
    <xdr:to>
      <xdr:col>46</xdr:col>
      <xdr:colOff>38100</xdr:colOff>
      <xdr:row>86</xdr:row>
      <xdr:rowOff>91187</xdr:rowOff>
    </xdr:to>
    <xdr:sp macro="" textlink="">
      <xdr:nvSpPr>
        <xdr:cNvPr id="340" name="楕円 339">
          <a:extLst>
            <a:ext uri="{FF2B5EF4-FFF2-40B4-BE49-F238E27FC236}">
              <a16:creationId xmlns:a16="http://schemas.microsoft.com/office/drawing/2014/main" id="{327AC5FB-2209-4ED3-8FAC-3FDBFAEB72DF}"/>
            </a:ext>
          </a:extLst>
        </xdr:cNvPr>
        <xdr:cNvSpPr/>
      </xdr:nvSpPr>
      <xdr:spPr>
        <a:xfrm>
          <a:off x="8699500" y="14734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40387</xdr:rowOff>
    </xdr:from>
    <xdr:to>
      <xdr:col>50</xdr:col>
      <xdr:colOff>114300</xdr:colOff>
      <xdr:row>86</xdr:row>
      <xdr:rowOff>43324</xdr:rowOff>
    </xdr:to>
    <xdr:cxnSp macro="">
      <xdr:nvCxnSpPr>
        <xdr:cNvPr id="341" name="直線コネクタ 340">
          <a:extLst>
            <a:ext uri="{FF2B5EF4-FFF2-40B4-BE49-F238E27FC236}">
              <a16:creationId xmlns:a16="http://schemas.microsoft.com/office/drawing/2014/main" id="{EBB04AD4-876E-444F-8C59-C340F4056DB3}"/>
            </a:ext>
          </a:extLst>
        </xdr:cNvPr>
        <xdr:cNvCxnSpPr/>
      </xdr:nvCxnSpPr>
      <xdr:spPr>
        <a:xfrm>
          <a:off x="8750300" y="14785087"/>
          <a:ext cx="889000" cy="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86050</xdr:rowOff>
    </xdr:from>
    <xdr:ext cx="469744" cy="259045"/>
    <xdr:sp macro="" textlink="">
      <xdr:nvSpPr>
        <xdr:cNvPr id="342" name="n_1aveValue【公営住宅】&#10;一人当たり面積">
          <a:extLst>
            <a:ext uri="{FF2B5EF4-FFF2-40B4-BE49-F238E27FC236}">
              <a16:creationId xmlns:a16="http://schemas.microsoft.com/office/drawing/2014/main" id="{428DFB7B-B5AD-46D0-B2A7-9F4047F573A4}"/>
            </a:ext>
          </a:extLst>
        </xdr:cNvPr>
        <xdr:cNvSpPr txBox="1"/>
      </xdr:nvSpPr>
      <xdr:spPr>
        <a:xfrm>
          <a:off x="9391727" y="1448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77778</xdr:rowOff>
    </xdr:from>
    <xdr:ext cx="469744" cy="259045"/>
    <xdr:sp macro="" textlink="">
      <xdr:nvSpPr>
        <xdr:cNvPr id="343" name="n_2aveValue【公営住宅】&#10;一人当たり面積">
          <a:extLst>
            <a:ext uri="{FF2B5EF4-FFF2-40B4-BE49-F238E27FC236}">
              <a16:creationId xmlns:a16="http://schemas.microsoft.com/office/drawing/2014/main" id="{B6F3644B-95F9-425A-B672-578EC2A5D73C}"/>
            </a:ext>
          </a:extLst>
        </xdr:cNvPr>
        <xdr:cNvSpPr txBox="1"/>
      </xdr:nvSpPr>
      <xdr:spPr>
        <a:xfrm>
          <a:off x="8515427" y="14479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89752</xdr:rowOff>
    </xdr:from>
    <xdr:ext cx="469744" cy="259045"/>
    <xdr:sp macro="" textlink="">
      <xdr:nvSpPr>
        <xdr:cNvPr id="344" name="n_3aveValue【公営住宅】&#10;一人当たり面積">
          <a:extLst>
            <a:ext uri="{FF2B5EF4-FFF2-40B4-BE49-F238E27FC236}">
              <a16:creationId xmlns:a16="http://schemas.microsoft.com/office/drawing/2014/main" id="{5593FEC9-ECBE-40E2-AE39-7FF963E5F4A5}"/>
            </a:ext>
          </a:extLst>
        </xdr:cNvPr>
        <xdr:cNvSpPr txBox="1"/>
      </xdr:nvSpPr>
      <xdr:spPr>
        <a:xfrm>
          <a:off x="7626427" y="1449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91276</xdr:rowOff>
    </xdr:from>
    <xdr:ext cx="469744" cy="259045"/>
    <xdr:sp macro="" textlink="">
      <xdr:nvSpPr>
        <xdr:cNvPr id="345" name="n_4aveValue【公営住宅】&#10;一人当たり面積">
          <a:extLst>
            <a:ext uri="{FF2B5EF4-FFF2-40B4-BE49-F238E27FC236}">
              <a16:creationId xmlns:a16="http://schemas.microsoft.com/office/drawing/2014/main" id="{C105FF3F-74C3-49F1-B95F-2ACEF7FD3348}"/>
            </a:ext>
          </a:extLst>
        </xdr:cNvPr>
        <xdr:cNvSpPr txBox="1"/>
      </xdr:nvSpPr>
      <xdr:spPr>
        <a:xfrm>
          <a:off x="6737427" y="14493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85251</xdr:rowOff>
    </xdr:from>
    <xdr:ext cx="469744" cy="259045"/>
    <xdr:sp macro="" textlink="">
      <xdr:nvSpPr>
        <xdr:cNvPr id="346" name="n_1mainValue【公営住宅】&#10;一人当たり面積">
          <a:extLst>
            <a:ext uri="{FF2B5EF4-FFF2-40B4-BE49-F238E27FC236}">
              <a16:creationId xmlns:a16="http://schemas.microsoft.com/office/drawing/2014/main" id="{02FD4344-66F1-4C31-B508-5C7C4723ACD7}"/>
            </a:ext>
          </a:extLst>
        </xdr:cNvPr>
        <xdr:cNvSpPr txBox="1"/>
      </xdr:nvSpPr>
      <xdr:spPr>
        <a:xfrm>
          <a:off x="9391727" y="1482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82314</xdr:rowOff>
    </xdr:from>
    <xdr:ext cx="469744" cy="259045"/>
    <xdr:sp macro="" textlink="">
      <xdr:nvSpPr>
        <xdr:cNvPr id="347" name="n_2mainValue【公営住宅】&#10;一人当たり面積">
          <a:extLst>
            <a:ext uri="{FF2B5EF4-FFF2-40B4-BE49-F238E27FC236}">
              <a16:creationId xmlns:a16="http://schemas.microsoft.com/office/drawing/2014/main" id="{39BC712B-D834-4844-A323-406017560856}"/>
            </a:ext>
          </a:extLst>
        </xdr:cNvPr>
        <xdr:cNvSpPr txBox="1"/>
      </xdr:nvSpPr>
      <xdr:spPr>
        <a:xfrm>
          <a:off x="8515427" y="14827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8" name="正方形/長方形 347">
          <a:extLst>
            <a:ext uri="{FF2B5EF4-FFF2-40B4-BE49-F238E27FC236}">
              <a16:creationId xmlns:a16="http://schemas.microsoft.com/office/drawing/2014/main" id="{D5F39A88-D852-445C-9FB7-C24D4ADBF6A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9" name="正方形/長方形 348">
          <a:extLst>
            <a:ext uri="{FF2B5EF4-FFF2-40B4-BE49-F238E27FC236}">
              <a16:creationId xmlns:a16="http://schemas.microsoft.com/office/drawing/2014/main" id="{47083891-7F1C-4BA7-AB10-0961660CF5C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0" name="正方形/長方形 349">
          <a:extLst>
            <a:ext uri="{FF2B5EF4-FFF2-40B4-BE49-F238E27FC236}">
              <a16:creationId xmlns:a16="http://schemas.microsoft.com/office/drawing/2014/main" id="{178199C9-3431-4177-91EF-68BC398A11D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1" name="正方形/長方形 350">
          <a:extLst>
            <a:ext uri="{FF2B5EF4-FFF2-40B4-BE49-F238E27FC236}">
              <a16:creationId xmlns:a16="http://schemas.microsoft.com/office/drawing/2014/main" id="{467C9A4A-84B2-4554-86DE-770D6DF0B9C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2" name="正方形/長方形 351">
          <a:extLst>
            <a:ext uri="{FF2B5EF4-FFF2-40B4-BE49-F238E27FC236}">
              <a16:creationId xmlns:a16="http://schemas.microsoft.com/office/drawing/2014/main" id="{A559001D-87DC-4271-A97E-43C331B7384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3" name="正方形/長方形 352">
          <a:extLst>
            <a:ext uri="{FF2B5EF4-FFF2-40B4-BE49-F238E27FC236}">
              <a16:creationId xmlns:a16="http://schemas.microsoft.com/office/drawing/2014/main" id="{755DD07C-8122-4D54-A098-8D3490ACB0C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4" name="正方形/長方形 353">
          <a:extLst>
            <a:ext uri="{FF2B5EF4-FFF2-40B4-BE49-F238E27FC236}">
              <a16:creationId xmlns:a16="http://schemas.microsoft.com/office/drawing/2014/main" id="{6C1DC070-3EF6-4430-AB96-5706DD42885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5" name="正方形/長方形 354">
          <a:extLst>
            <a:ext uri="{FF2B5EF4-FFF2-40B4-BE49-F238E27FC236}">
              <a16:creationId xmlns:a16="http://schemas.microsoft.com/office/drawing/2014/main" id="{E2E5958B-7550-4BF0-A7FB-639E244BA1B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6" name="正方形/長方形 355">
          <a:extLst>
            <a:ext uri="{FF2B5EF4-FFF2-40B4-BE49-F238E27FC236}">
              <a16:creationId xmlns:a16="http://schemas.microsoft.com/office/drawing/2014/main" id="{BDC68E89-B4B9-4562-B68B-6AF741F512E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7" name="正方形/長方形 356">
          <a:extLst>
            <a:ext uri="{FF2B5EF4-FFF2-40B4-BE49-F238E27FC236}">
              <a16:creationId xmlns:a16="http://schemas.microsoft.com/office/drawing/2014/main" id="{89DDA1B6-928C-4879-9C6B-5CC49F91BA6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8" name="正方形/長方形 357">
          <a:extLst>
            <a:ext uri="{FF2B5EF4-FFF2-40B4-BE49-F238E27FC236}">
              <a16:creationId xmlns:a16="http://schemas.microsoft.com/office/drawing/2014/main" id="{E1833812-5C17-474C-8338-6601B322393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9" name="正方形/長方形 358">
          <a:extLst>
            <a:ext uri="{FF2B5EF4-FFF2-40B4-BE49-F238E27FC236}">
              <a16:creationId xmlns:a16="http://schemas.microsoft.com/office/drawing/2014/main" id="{168711E2-21DE-4984-AA8B-2E319B44D29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0" name="正方形/長方形 359">
          <a:extLst>
            <a:ext uri="{FF2B5EF4-FFF2-40B4-BE49-F238E27FC236}">
              <a16:creationId xmlns:a16="http://schemas.microsoft.com/office/drawing/2014/main" id="{25C171DA-361C-42CA-BC7A-B2AFE6E701E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1" name="正方形/長方形 360">
          <a:extLst>
            <a:ext uri="{FF2B5EF4-FFF2-40B4-BE49-F238E27FC236}">
              <a16:creationId xmlns:a16="http://schemas.microsoft.com/office/drawing/2014/main" id="{A99FB119-B30D-49B5-8D39-3423A5F68CA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2" name="正方形/長方形 361">
          <a:extLst>
            <a:ext uri="{FF2B5EF4-FFF2-40B4-BE49-F238E27FC236}">
              <a16:creationId xmlns:a16="http://schemas.microsoft.com/office/drawing/2014/main" id="{A9A6E91E-E81D-43AC-A7A5-9D00520F1C3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3" name="正方形/長方形 362">
          <a:extLst>
            <a:ext uri="{FF2B5EF4-FFF2-40B4-BE49-F238E27FC236}">
              <a16:creationId xmlns:a16="http://schemas.microsoft.com/office/drawing/2014/main" id="{5F8E7E2F-1CE9-477D-B9A4-33D95E8905B8}"/>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4" name="正方形/長方形 363">
          <a:extLst>
            <a:ext uri="{FF2B5EF4-FFF2-40B4-BE49-F238E27FC236}">
              <a16:creationId xmlns:a16="http://schemas.microsoft.com/office/drawing/2014/main" id="{F2500FB1-F4EA-4BFE-BDA6-1FE1E5891B6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5" name="正方形/長方形 364">
          <a:extLst>
            <a:ext uri="{FF2B5EF4-FFF2-40B4-BE49-F238E27FC236}">
              <a16:creationId xmlns:a16="http://schemas.microsoft.com/office/drawing/2014/main" id="{25C3936A-90BB-4825-B868-0732E73E0D4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6" name="正方形/長方形 365">
          <a:extLst>
            <a:ext uri="{FF2B5EF4-FFF2-40B4-BE49-F238E27FC236}">
              <a16:creationId xmlns:a16="http://schemas.microsoft.com/office/drawing/2014/main" id="{5E641270-9CA8-40EE-93B6-38FC6B53243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7" name="正方形/長方形 366">
          <a:extLst>
            <a:ext uri="{FF2B5EF4-FFF2-40B4-BE49-F238E27FC236}">
              <a16:creationId xmlns:a16="http://schemas.microsoft.com/office/drawing/2014/main" id="{D260A1AF-3C97-4221-8EE6-E87B9AE764A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8" name="正方形/長方形 367">
          <a:extLst>
            <a:ext uri="{FF2B5EF4-FFF2-40B4-BE49-F238E27FC236}">
              <a16:creationId xmlns:a16="http://schemas.microsoft.com/office/drawing/2014/main" id="{466CCE60-010A-4504-8B38-C1896CD1F3B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9" name="正方形/長方形 368">
          <a:extLst>
            <a:ext uri="{FF2B5EF4-FFF2-40B4-BE49-F238E27FC236}">
              <a16:creationId xmlns:a16="http://schemas.microsoft.com/office/drawing/2014/main" id="{C694E50E-9AB8-4695-BFCC-2DB6787496D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0" name="正方形/長方形 369">
          <a:extLst>
            <a:ext uri="{FF2B5EF4-FFF2-40B4-BE49-F238E27FC236}">
              <a16:creationId xmlns:a16="http://schemas.microsoft.com/office/drawing/2014/main" id="{CA6AE3BE-B925-4A22-89BF-B9860CBDBD9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1" name="正方形/長方形 370">
          <a:extLst>
            <a:ext uri="{FF2B5EF4-FFF2-40B4-BE49-F238E27FC236}">
              <a16:creationId xmlns:a16="http://schemas.microsoft.com/office/drawing/2014/main" id="{CE7921AA-495D-4AE8-87E8-1C6187B0A59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2" name="テキスト ボックス 371">
          <a:extLst>
            <a:ext uri="{FF2B5EF4-FFF2-40B4-BE49-F238E27FC236}">
              <a16:creationId xmlns:a16="http://schemas.microsoft.com/office/drawing/2014/main" id="{35646A37-4F1E-43CD-B7D0-94E4602DD14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3" name="直線コネクタ 372">
          <a:extLst>
            <a:ext uri="{FF2B5EF4-FFF2-40B4-BE49-F238E27FC236}">
              <a16:creationId xmlns:a16="http://schemas.microsoft.com/office/drawing/2014/main" id="{5A7A2EF0-DCAA-47D0-8D9E-853801BDDEB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74" name="テキスト ボックス 373">
          <a:extLst>
            <a:ext uri="{FF2B5EF4-FFF2-40B4-BE49-F238E27FC236}">
              <a16:creationId xmlns:a16="http://schemas.microsoft.com/office/drawing/2014/main" id="{EBD13802-FBA6-44EE-9354-98BD41CA0A5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75" name="直線コネクタ 374">
          <a:extLst>
            <a:ext uri="{FF2B5EF4-FFF2-40B4-BE49-F238E27FC236}">
              <a16:creationId xmlns:a16="http://schemas.microsoft.com/office/drawing/2014/main" id="{B8D52E9F-0967-4E39-A438-F541DB00C43D}"/>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76" name="テキスト ボックス 375">
          <a:extLst>
            <a:ext uri="{FF2B5EF4-FFF2-40B4-BE49-F238E27FC236}">
              <a16:creationId xmlns:a16="http://schemas.microsoft.com/office/drawing/2014/main" id="{6D98C53C-133D-45BE-AD38-C3548618252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7" name="直線コネクタ 376">
          <a:extLst>
            <a:ext uri="{FF2B5EF4-FFF2-40B4-BE49-F238E27FC236}">
              <a16:creationId xmlns:a16="http://schemas.microsoft.com/office/drawing/2014/main" id="{E976B306-53A1-4050-A2D5-6E3CE63E8D8C}"/>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8" name="テキスト ボックス 377">
          <a:extLst>
            <a:ext uri="{FF2B5EF4-FFF2-40B4-BE49-F238E27FC236}">
              <a16:creationId xmlns:a16="http://schemas.microsoft.com/office/drawing/2014/main" id="{1F64CDAD-7D90-4947-BC29-4F91326EF317}"/>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9" name="直線コネクタ 378">
          <a:extLst>
            <a:ext uri="{FF2B5EF4-FFF2-40B4-BE49-F238E27FC236}">
              <a16:creationId xmlns:a16="http://schemas.microsoft.com/office/drawing/2014/main" id="{4D340C92-377E-4444-8E96-539A2359A021}"/>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0" name="テキスト ボックス 379">
          <a:extLst>
            <a:ext uri="{FF2B5EF4-FFF2-40B4-BE49-F238E27FC236}">
              <a16:creationId xmlns:a16="http://schemas.microsoft.com/office/drawing/2014/main" id="{25240030-B176-43D6-90B5-83A7DAD68AD9}"/>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1" name="直線コネクタ 380">
          <a:extLst>
            <a:ext uri="{FF2B5EF4-FFF2-40B4-BE49-F238E27FC236}">
              <a16:creationId xmlns:a16="http://schemas.microsoft.com/office/drawing/2014/main" id="{ABE7486D-B418-4DC6-82A9-9F72A98A75FA}"/>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2" name="テキスト ボックス 381">
          <a:extLst>
            <a:ext uri="{FF2B5EF4-FFF2-40B4-BE49-F238E27FC236}">
              <a16:creationId xmlns:a16="http://schemas.microsoft.com/office/drawing/2014/main" id="{3D9B32C2-4D42-4F37-9669-0EC0861A996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3" name="直線コネクタ 382">
          <a:extLst>
            <a:ext uri="{FF2B5EF4-FFF2-40B4-BE49-F238E27FC236}">
              <a16:creationId xmlns:a16="http://schemas.microsoft.com/office/drawing/2014/main" id="{5FE10A47-649B-4661-BD31-14CF90AF4C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4" name="テキスト ボックス 383">
          <a:extLst>
            <a:ext uri="{FF2B5EF4-FFF2-40B4-BE49-F238E27FC236}">
              <a16:creationId xmlns:a16="http://schemas.microsoft.com/office/drawing/2014/main" id="{164F0845-4A0A-4DDA-B99B-05C7D7575D58}"/>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5" name="直線コネクタ 384">
          <a:extLst>
            <a:ext uri="{FF2B5EF4-FFF2-40B4-BE49-F238E27FC236}">
              <a16:creationId xmlns:a16="http://schemas.microsoft.com/office/drawing/2014/main" id="{5DD4EDFB-C891-4396-826D-E122AE13A305}"/>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86" name="テキスト ボックス 385">
          <a:extLst>
            <a:ext uri="{FF2B5EF4-FFF2-40B4-BE49-F238E27FC236}">
              <a16:creationId xmlns:a16="http://schemas.microsoft.com/office/drawing/2014/main" id="{46CE0C5D-A4B8-4D11-B144-5F34D74649E2}"/>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7" name="直線コネクタ 386">
          <a:extLst>
            <a:ext uri="{FF2B5EF4-FFF2-40B4-BE49-F238E27FC236}">
              <a16:creationId xmlns:a16="http://schemas.microsoft.com/office/drawing/2014/main" id="{C2864039-63F5-4276-8799-0E415369B03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88" name="【認定こども園・幼稚園・保育所】&#10;有形固定資産減価償却率グラフ枠">
          <a:extLst>
            <a:ext uri="{FF2B5EF4-FFF2-40B4-BE49-F238E27FC236}">
              <a16:creationId xmlns:a16="http://schemas.microsoft.com/office/drawing/2014/main" id="{16628DFD-D373-4B14-8F1F-FC1EB64A37D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105592</xdr:rowOff>
    </xdr:from>
    <xdr:to>
      <xdr:col>85</xdr:col>
      <xdr:colOff>126364</xdr:colOff>
      <xdr:row>42</xdr:row>
      <xdr:rowOff>92528</xdr:rowOff>
    </xdr:to>
    <xdr:cxnSp macro="">
      <xdr:nvCxnSpPr>
        <xdr:cNvPr id="389" name="直線コネクタ 388">
          <a:extLst>
            <a:ext uri="{FF2B5EF4-FFF2-40B4-BE49-F238E27FC236}">
              <a16:creationId xmlns:a16="http://schemas.microsoft.com/office/drawing/2014/main" id="{FDEE80DF-3B0B-451F-9F3B-538F89424231}"/>
            </a:ext>
          </a:extLst>
        </xdr:cNvPr>
        <xdr:cNvCxnSpPr/>
      </xdr:nvCxnSpPr>
      <xdr:spPr>
        <a:xfrm flipV="1">
          <a:off x="16318864" y="5763442"/>
          <a:ext cx="0" cy="1529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90" name="【認定こども園・幼稚園・保育所】&#10;有形固定資産減価償却率最小値テキスト">
          <a:extLst>
            <a:ext uri="{FF2B5EF4-FFF2-40B4-BE49-F238E27FC236}">
              <a16:creationId xmlns:a16="http://schemas.microsoft.com/office/drawing/2014/main" id="{852FEADA-6FF2-4750-A191-C342113EB8C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91" name="直線コネクタ 390">
          <a:extLst>
            <a:ext uri="{FF2B5EF4-FFF2-40B4-BE49-F238E27FC236}">
              <a16:creationId xmlns:a16="http://schemas.microsoft.com/office/drawing/2014/main" id="{516ACB6F-D92A-4F3F-8CF0-91BEB3ACA257}"/>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52269</xdr:rowOff>
    </xdr:from>
    <xdr:ext cx="340478" cy="259045"/>
    <xdr:sp macro="" textlink="">
      <xdr:nvSpPr>
        <xdr:cNvPr id="392" name="【認定こども園・幼稚園・保育所】&#10;有形固定資産減価償却率最大値テキスト">
          <a:extLst>
            <a:ext uri="{FF2B5EF4-FFF2-40B4-BE49-F238E27FC236}">
              <a16:creationId xmlns:a16="http://schemas.microsoft.com/office/drawing/2014/main" id="{AF89B6C2-E30B-41D2-B962-87FFC4914A02}"/>
            </a:ext>
          </a:extLst>
        </xdr:cNvPr>
        <xdr:cNvSpPr txBox="1"/>
      </xdr:nvSpPr>
      <xdr:spPr>
        <a:xfrm>
          <a:off x="16357600" y="55386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105592</xdr:rowOff>
    </xdr:from>
    <xdr:to>
      <xdr:col>86</xdr:col>
      <xdr:colOff>25400</xdr:colOff>
      <xdr:row>33</xdr:row>
      <xdr:rowOff>105592</xdr:rowOff>
    </xdr:to>
    <xdr:cxnSp macro="">
      <xdr:nvCxnSpPr>
        <xdr:cNvPr id="393" name="直線コネクタ 392">
          <a:extLst>
            <a:ext uri="{FF2B5EF4-FFF2-40B4-BE49-F238E27FC236}">
              <a16:creationId xmlns:a16="http://schemas.microsoft.com/office/drawing/2014/main" id="{83A61464-155B-4C0A-81BB-9F54E82FE808}"/>
            </a:ext>
          </a:extLst>
        </xdr:cNvPr>
        <xdr:cNvCxnSpPr/>
      </xdr:nvCxnSpPr>
      <xdr:spPr>
        <a:xfrm>
          <a:off x="16230600" y="576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7455</xdr:rowOff>
    </xdr:from>
    <xdr:ext cx="405111" cy="259045"/>
    <xdr:sp macro="" textlink="">
      <xdr:nvSpPr>
        <xdr:cNvPr id="394" name="【認定こども園・幼稚園・保育所】&#10;有形固定資産減価償却率平均値テキスト">
          <a:extLst>
            <a:ext uri="{FF2B5EF4-FFF2-40B4-BE49-F238E27FC236}">
              <a16:creationId xmlns:a16="http://schemas.microsoft.com/office/drawing/2014/main" id="{9F60972C-059B-4E64-95CD-3B0B308F6961}"/>
            </a:ext>
          </a:extLst>
        </xdr:cNvPr>
        <xdr:cNvSpPr txBox="1"/>
      </xdr:nvSpPr>
      <xdr:spPr>
        <a:xfrm>
          <a:off x="16357600" y="6351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156028</xdr:rowOff>
    </xdr:from>
    <xdr:to>
      <xdr:col>85</xdr:col>
      <xdr:colOff>177800</xdr:colOff>
      <xdr:row>38</xdr:row>
      <xdr:rowOff>86178</xdr:rowOff>
    </xdr:to>
    <xdr:sp macro="" textlink="">
      <xdr:nvSpPr>
        <xdr:cNvPr id="395" name="フローチャート: 判断 394">
          <a:extLst>
            <a:ext uri="{FF2B5EF4-FFF2-40B4-BE49-F238E27FC236}">
              <a16:creationId xmlns:a16="http://schemas.microsoft.com/office/drawing/2014/main" id="{C6065DB4-1F07-4E27-945D-C97B766891A2}"/>
            </a:ext>
          </a:extLst>
        </xdr:cNvPr>
        <xdr:cNvSpPr/>
      </xdr:nvSpPr>
      <xdr:spPr>
        <a:xfrm>
          <a:off x="162687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169091</xdr:rowOff>
    </xdr:from>
    <xdr:to>
      <xdr:col>81</xdr:col>
      <xdr:colOff>101600</xdr:colOff>
      <xdr:row>38</xdr:row>
      <xdr:rowOff>99241</xdr:rowOff>
    </xdr:to>
    <xdr:sp macro="" textlink="">
      <xdr:nvSpPr>
        <xdr:cNvPr id="396" name="フローチャート: 判断 395">
          <a:extLst>
            <a:ext uri="{FF2B5EF4-FFF2-40B4-BE49-F238E27FC236}">
              <a16:creationId xmlns:a16="http://schemas.microsoft.com/office/drawing/2014/main" id="{6F95F772-28DC-43E1-9A33-C06E5D9947AC}"/>
            </a:ext>
          </a:extLst>
        </xdr:cNvPr>
        <xdr:cNvSpPr/>
      </xdr:nvSpPr>
      <xdr:spPr>
        <a:xfrm>
          <a:off x="15430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397" name="フローチャート: 判断 396">
          <a:extLst>
            <a:ext uri="{FF2B5EF4-FFF2-40B4-BE49-F238E27FC236}">
              <a16:creationId xmlns:a16="http://schemas.microsoft.com/office/drawing/2014/main" id="{354FCD4C-6B20-4F56-B4F9-DF11CCB2D959}"/>
            </a:ext>
          </a:extLst>
        </xdr:cNvPr>
        <xdr:cNvSpPr/>
      </xdr:nvSpPr>
      <xdr:spPr>
        <a:xfrm>
          <a:off x="14541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108676</xdr:rowOff>
    </xdr:from>
    <xdr:to>
      <xdr:col>72</xdr:col>
      <xdr:colOff>38100</xdr:colOff>
      <xdr:row>38</xdr:row>
      <xdr:rowOff>38826</xdr:rowOff>
    </xdr:to>
    <xdr:sp macro="" textlink="">
      <xdr:nvSpPr>
        <xdr:cNvPr id="398" name="フローチャート: 判断 397">
          <a:extLst>
            <a:ext uri="{FF2B5EF4-FFF2-40B4-BE49-F238E27FC236}">
              <a16:creationId xmlns:a16="http://schemas.microsoft.com/office/drawing/2014/main" id="{E222764A-C482-4CB5-B7AB-0A3B24358CA6}"/>
            </a:ext>
          </a:extLst>
        </xdr:cNvPr>
        <xdr:cNvSpPr/>
      </xdr:nvSpPr>
      <xdr:spPr>
        <a:xfrm>
          <a:off x="13652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33564</xdr:rowOff>
    </xdr:from>
    <xdr:to>
      <xdr:col>67</xdr:col>
      <xdr:colOff>101600</xdr:colOff>
      <xdr:row>37</xdr:row>
      <xdr:rowOff>135164</xdr:rowOff>
    </xdr:to>
    <xdr:sp macro="" textlink="">
      <xdr:nvSpPr>
        <xdr:cNvPr id="399" name="フローチャート: 判断 398">
          <a:extLst>
            <a:ext uri="{FF2B5EF4-FFF2-40B4-BE49-F238E27FC236}">
              <a16:creationId xmlns:a16="http://schemas.microsoft.com/office/drawing/2014/main" id="{1AB66AE5-F9FC-437E-8101-D6FF40AD6CFE}"/>
            </a:ext>
          </a:extLst>
        </xdr:cNvPr>
        <xdr:cNvSpPr/>
      </xdr:nvSpPr>
      <xdr:spPr>
        <a:xfrm>
          <a:off x="12763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0" name="テキスト ボックス 399">
          <a:extLst>
            <a:ext uri="{FF2B5EF4-FFF2-40B4-BE49-F238E27FC236}">
              <a16:creationId xmlns:a16="http://schemas.microsoft.com/office/drawing/2014/main" id="{DF81843A-B928-4613-9E62-A2B488BAF96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17033B5C-0CA0-4670-BE09-777D81C10AC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11DB8276-0AE6-4987-A90C-82915594424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3" name="テキスト ボックス 402">
          <a:extLst>
            <a:ext uri="{FF2B5EF4-FFF2-40B4-BE49-F238E27FC236}">
              <a16:creationId xmlns:a16="http://schemas.microsoft.com/office/drawing/2014/main" id="{FD2DF162-6267-4191-BD71-B9458C03247E}"/>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4" name="テキスト ボックス 403">
          <a:extLst>
            <a:ext uri="{FF2B5EF4-FFF2-40B4-BE49-F238E27FC236}">
              <a16:creationId xmlns:a16="http://schemas.microsoft.com/office/drawing/2014/main" id="{0E82F50F-ABA4-4F65-BC68-22EFA51CE2E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146231</xdr:rowOff>
    </xdr:from>
    <xdr:to>
      <xdr:col>85</xdr:col>
      <xdr:colOff>177800</xdr:colOff>
      <xdr:row>40</xdr:row>
      <xdr:rowOff>76381</xdr:rowOff>
    </xdr:to>
    <xdr:sp macro="" textlink="">
      <xdr:nvSpPr>
        <xdr:cNvPr id="405" name="楕円 404">
          <a:extLst>
            <a:ext uri="{FF2B5EF4-FFF2-40B4-BE49-F238E27FC236}">
              <a16:creationId xmlns:a16="http://schemas.microsoft.com/office/drawing/2014/main" id="{15075A02-B720-4528-858F-9B088FC5B459}"/>
            </a:ext>
          </a:extLst>
        </xdr:cNvPr>
        <xdr:cNvSpPr/>
      </xdr:nvSpPr>
      <xdr:spPr>
        <a:xfrm>
          <a:off x="16268700" y="683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124658</xdr:rowOff>
    </xdr:from>
    <xdr:ext cx="405111" cy="259045"/>
    <xdr:sp macro="" textlink="">
      <xdr:nvSpPr>
        <xdr:cNvPr id="406" name="【認定こども園・幼稚園・保育所】&#10;有形固定資産減価償却率該当値テキスト">
          <a:extLst>
            <a:ext uri="{FF2B5EF4-FFF2-40B4-BE49-F238E27FC236}">
              <a16:creationId xmlns:a16="http://schemas.microsoft.com/office/drawing/2014/main" id="{8779371B-1146-4263-817F-7F823F09595C}"/>
            </a:ext>
          </a:extLst>
        </xdr:cNvPr>
        <xdr:cNvSpPr txBox="1"/>
      </xdr:nvSpPr>
      <xdr:spPr>
        <a:xfrm>
          <a:off x="16357600" y="681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138067</xdr:rowOff>
    </xdr:from>
    <xdr:to>
      <xdr:col>81</xdr:col>
      <xdr:colOff>101600</xdr:colOff>
      <xdr:row>40</xdr:row>
      <xdr:rowOff>68217</xdr:rowOff>
    </xdr:to>
    <xdr:sp macro="" textlink="">
      <xdr:nvSpPr>
        <xdr:cNvPr id="407" name="楕円 406">
          <a:extLst>
            <a:ext uri="{FF2B5EF4-FFF2-40B4-BE49-F238E27FC236}">
              <a16:creationId xmlns:a16="http://schemas.microsoft.com/office/drawing/2014/main" id="{B0CFD524-DA22-4F6E-BF9B-F1D01499F174}"/>
            </a:ext>
          </a:extLst>
        </xdr:cNvPr>
        <xdr:cNvSpPr/>
      </xdr:nvSpPr>
      <xdr:spPr>
        <a:xfrm>
          <a:off x="15430500" y="682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17417</xdr:rowOff>
    </xdr:from>
    <xdr:to>
      <xdr:col>85</xdr:col>
      <xdr:colOff>127000</xdr:colOff>
      <xdr:row>40</xdr:row>
      <xdr:rowOff>25581</xdr:rowOff>
    </xdr:to>
    <xdr:cxnSp macro="">
      <xdr:nvCxnSpPr>
        <xdr:cNvPr id="408" name="直線コネクタ 407">
          <a:extLst>
            <a:ext uri="{FF2B5EF4-FFF2-40B4-BE49-F238E27FC236}">
              <a16:creationId xmlns:a16="http://schemas.microsoft.com/office/drawing/2014/main" id="{945F30E1-7CEF-4C12-8E64-40142768F7B9}"/>
            </a:ext>
          </a:extLst>
        </xdr:cNvPr>
        <xdr:cNvCxnSpPr/>
      </xdr:nvCxnSpPr>
      <xdr:spPr>
        <a:xfrm>
          <a:off x="15481300" y="6875417"/>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139700</xdr:rowOff>
    </xdr:from>
    <xdr:to>
      <xdr:col>76</xdr:col>
      <xdr:colOff>165100</xdr:colOff>
      <xdr:row>40</xdr:row>
      <xdr:rowOff>69850</xdr:rowOff>
    </xdr:to>
    <xdr:sp macro="" textlink="">
      <xdr:nvSpPr>
        <xdr:cNvPr id="409" name="楕円 408">
          <a:extLst>
            <a:ext uri="{FF2B5EF4-FFF2-40B4-BE49-F238E27FC236}">
              <a16:creationId xmlns:a16="http://schemas.microsoft.com/office/drawing/2014/main" id="{270239E6-29C3-40B0-912C-F5770E4FD2DE}"/>
            </a:ext>
          </a:extLst>
        </xdr:cNvPr>
        <xdr:cNvSpPr/>
      </xdr:nvSpPr>
      <xdr:spPr>
        <a:xfrm>
          <a:off x="14541500" y="682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17417</xdr:rowOff>
    </xdr:from>
    <xdr:to>
      <xdr:col>81</xdr:col>
      <xdr:colOff>50800</xdr:colOff>
      <xdr:row>40</xdr:row>
      <xdr:rowOff>19050</xdr:rowOff>
    </xdr:to>
    <xdr:cxnSp macro="">
      <xdr:nvCxnSpPr>
        <xdr:cNvPr id="410" name="直線コネクタ 409">
          <a:extLst>
            <a:ext uri="{FF2B5EF4-FFF2-40B4-BE49-F238E27FC236}">
              <a16:creationId xmlns:a16="http://schemas.microsoft.com/office/drawing/2014/main" id="{E2065B69-6D56-488B-8BFB-78D817FF3AA5}"/>
            </a:ext>
          </a:extLst>
        </xdr:cNvPr>
        <xdr:cNvCxnSpPr/>
      </xdr:nvCxnSpPr>
      <xdr:spPr>
        <a:xfrm flipV="1">
          <a:off x="14592300" y="687541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115769</xdr:rowOff>
    </xdr:from>
    <xdr:ext cx="405111" cy="259045"/>
    <xdr:sp macro="" textlink="">
      <xdr:nvSpPr>
        <xdr:cNvPr id="411" name="n_1aveValue【認定こども園・幼稚園・保育所】&#10;有形固定資産減価償却率">
          <a:extLst>
            <a:ext uri="{FF2B5EF4-FFF2-40B4-BE49-F238E27FC236}">
              <a16:creationId xmlns:a16="http://schemas.microsoft.com/office/drawing/2014/main" id="{6A517251-BA44-4FE5-B3D3-82FD38FCB2DF}"/>
            </a:ext>
          </a:extLst>
        </xdr:cNvPr>
        <xdr:cNvSpPr txBox="1"/>
      </xdr:nvSpPr>
      <xdr:spPr>
        <a:xfrm>
          <a:off x="15266044" y="628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97807</xdr:rowOff>
    </xdr:from>
    <xdr:ext cx="405111" cy="259045"/>
    <xdr:sp macro="" textlink="">
      <xdr:nvSpPr>
        <xdr:cNvPr id="412" name="n_2aveValue【認定こども園・幼稚園・保育所】&#10;有形固定資産減価償却率">
          <a:extLst>
            <a:ext uri="{FF2B5EF4-FFF2-40B4-BE49-F238E27FC236}">
              <a16:creationId xmlns:a16="http://schemas.microsoft.com/office/drawing/2014/main" id="{B5BC0E84-FBD6-472F-8F73-1B51727756C8}"/>
            </a:ext>
          </a:extLst>
        </xdr:cNvPr>
        <xdr:cNvSpPr txBox="1"/>
      </xdr:nvSpPr>
      <xdr:spPr>
        <a:xfrm>
          <a:off x="14389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55353</xdr:rowOff>
    </xdr:from>
    <xdr:ext cx="405111" cy="259045"/>
    <xdr:sp macro="" textlink="">
      <xdr:nvSpPr>
        <xdr:cNvPr id="413" name="n_3aveValue【認定こども園・幼稚園・保育所】&#10;有形固定資産減価償却率">
          <a:extLst>
            <a:ext uri="{FF2B5EF4-FFF2-40B4-BE49-F238E27FC236}">
              <a16:creationId xmlns:a16="http://schemas.microsoft.com/office/drawing/2014/main" id="{1D7DD74B-A286-440F-BD3F-02EDD0AA82B0}"/>
            </a:ext>
          </a:extLst>
        </xdr:cNvPr>
        <xdr:cNvSpPr txBox="1"/>
      </xdr:nvSpPr>
      <xdr:spPr>
        <a:xfrm>
          <a:off x="13500744" y="622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151691</xdr:rowOff>
    </xdr:from>
    <xdr:ext cx="405111" cy="259045"/>
    <xdr:sp macro="" textlink="">
      <xdr:nvSpPr>
        <xdr:cNvPr id="414" name="n_4aveValue【認定こども園・幼稚園・保育所】&#10;有形固定資産減価償却率">
          <a:extLst>
            <a:ext uri="{FF2B5EF4-FFF2-40B4-BE49-F238E27FC236}">
              <a16:creationId xmlns:a16="http://schemas.microsoft.com/office/drawing/2014/main" id="{904B8DCF-EC15-4FE9-BA3A-99328A7A9FA7}"/>
            </a:ext>
          </a:extLst>
        </xdr:cNvPr>
        <xdr:cNvSpPr txBox="1"/>
      </xdr:nvSpPr>
      <xdr:spPr>
        <a:xfrm>
          <a:off x="126117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59344</xdr:rowOff>
    </xdr:from>
    <xdr:ext cx="405111" cy="259045"/>
    <xdr:sp macro="" textlink="">
      <xdr:nvSpPr>
        <xdr:cNvPr id="415" name="n_1mainValue【認定こども園・幼稚園・保育所】&#10;有形固定資産減価償却率">
          <a:extLst>
            <a:ext uri="{FF2B5EF4-FFF2-40B4-BE49-F238E27FC236}">
              <a16:creationId xmlns:a16="http://schemas.microsoft.com/office/drawing/2014/main" id="{02986822-55F3-4DDF-91BD-F2962E354A4F}"/>
            </a:ext>
          </a:extLst>
        </xdr:cNvPr>
        <xdr:cNvSpPr txBox="1"/>
      </xdr:nvSpPr>
      <xdr:spPr>
        <a:xfrm>
          <a:off x="15266044" y="691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60977</xdr:rowOff>
    </xdr:from>
    <xdr:ext cx="405111" cy="259045"/>
    <xdr:sp macro="" textlink="">
      <xdr:nvSpPr>
        <xdr:cNvPr id="416" name="n_2mainValue【認定こども園・幼稚園・保育所】&#10;有形固定資産減価償却率">
          <a:extLst>
            <a:ext uri="{FF2B5EF4-FFF2-40B4-BE49-F238E27FC236}">
              <a16:creationId xmlns:a16="http://schemas.microsoft.com/office/drawing/2014/main" id="{4BB04042-3900-4761-B98E-B8884C64047D}"/>
            </a:ext>
          </a:extLst>
        </xdr:cNvPr>
        <xdr:cNvSpPr txBox="1"/>
      </xdr:nvSpPr>
      <xdr:spPr>
        <a:xfrm>
          <a:off x="14389744"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7" name="正方形/長方形 416">
          <a:extLst>
            <a:ext uri="{FF2B5EF4-FFF2-40B4-BE49-F238E27FC236}">
              <a16:creationId xmlns:a16="http://schemas.microsoft.com/office/drawing/2014/main" id="{3D762DF2-2564-4AEB-8108-5FA2FE3FB54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8" name="正方形/長方形 417">
          <a:extLst>
            <a:ext uri="{FF2B5EF4-FFF2-40B4-BE49-F238E27FC236}">
              <a16:creationId xmlns:a16="http://schemas.microsoft.com/office/drawing/2014/main" id="{0F8E349B-830F-4A52-82C1-139691596AC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9" name="正方形/長方形 418">
          <a:extLst>
            <a:ext uri="{FF2B5EF4-FFF2-40B4-BE49-F238E27FC236}">
              <a16:creationId xmlns:a16="http://schemas.microsoft.com/office/drawing/2014/main" id="{7C9026D7-57DA-4AAE-A61F-3D7580F82B0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0" name="正方形/長方形 419">
          <a:extLst>
            <a:ext uri="{FF2B5EF4-FFF2-40B4-BE49-F238E27FC236}">
              <a16:creationId xmlns:a16="http://schemas.microsoft.com/office/drawing/2014/main" id="{0CE82A65-6B91-4E30-B11E-CDFA558B6D9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1" name="正方形/長方形 420">
          <a:extLst>
            <a:ext uri="{FF2B5EF4-FFF2-40B4-BE49-F238E27FC236}">
              <a16:creationId xmlns:a16="http://schemas.microsoft.com/office/drawing/2014/main" id="{888B9463-6628-418E-862C-6CFDC60C6C5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2" name="正方形/長方形 421">
          <a:extLst>
            <a:ext uri="{FF2B5EF4-FFF2-40B4-BE49-F238E27FC236}">
              <a16:creationId xmlns:a16="http://schemas.microsoft.com/office/drawing/2014/main" id="{BBB26D0F-BF71-474A-AB63-DACC03DE14D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3" name="正方形/長方形 422">
          <a:extLst>
            <a:ext uri="{FF2B5EF4-FFF2-40B4-BE49-F238E27FC236}">
              <a16:creationId xmlns:a16="http://schemas.microsoft.com/office/drawing/2014/main" id="{32E99C69-C9D1-42B6-93EC-33AD165BE1C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4" name="正方形/長方形 423">
          <a:extLst>
            <a:ext uri="{FF2B5EF4-FFF2-40B4-BE49-F238E27FC236}">
              <a16:creationId xmlns:a16="http://schemas.microsoft.com/office/drawing/2014/main" id="{087C4233-2184-4E98-A433-EC9FCB87D6C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5" name="テキスト ボックス 424">
          <a:extLst>
            <a:ext uri="{FF2B5EF4-FFF2-40B4-BE49-F238E27FC236}">
              <a16:creationId xmlns:a16="http://schemas.microsoft.com/office/drawing/2014/main" id="{FA29C570-A17C-48E9-A89D-35C6AB73285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6" name="直線コネクタ 425">
          <a:extLst>
            <a:ext uri="{FF2B5EF4-FFF2-40B4-BE49-F238E27FC236}">
              <a16:creationId xmlns:a16="http://schemas.microsoft.com/office/drawing/2014/main" id="{E93532EA-65C1-43EC-AB88-057EB33685B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27" name="直線コネクタ 426">
          <a:extLst>
            <a:ext uri="{FF2B5EF4-FFF2-40B4-BE49-F238E27FC236}">
              <a16:creationId xmlns:a16="http://schemas.microsoft.com/office/drawing/2014/main" id="{9B003677-59B2-47E0-B2BB-B2ECC7D1EB13}"/>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28" name="テキスト ボックス 427">
          <a:extLst>
            <a:ext uri="{FF2B5EF4-FFF2-40B4-BE49-F238E27FC236}">
              <a16:creationId xmlns:a16="http://schemas.microsoft.com/office/drawing/2014/main" id="{8D83C0F1-2B57-48EA-9DA1-1A99FFAECDEA}"/>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29" name="直線コネクタ 428">
          <a:extLst>
            <a:ext uri="{FF2B5EF4-FFF2-40B4-BE49-F238E27FC236}">
              <a16:creationId xmlns:a16="http://schemas.microsoft.com/office/drawing/2014/main" id="{45FC8102-0E96-4AC3-B102-A7FCEE076C3B}"/>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30" name="テキスト ボックス 429">
          <a:extLst>
            <a:ext uri="{FF2B5EF4-FFF2-40B4-BE49-F238E27FC236}">
              <a16:creationId xmlns:a16="http://schemas.microsoft.com/office/drawing/2014/main" id="{66B5F6E7-3A4E-48B2-B32C-390AB6AC749D}"/>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31" name="直線コネクタ 430">
          <a:extLst>
            <a:ext uri="{FF2B5EF4-FFF2-40B4-BE49-F238E27FC236}">
              <a16:creationId xmlns:a16="http://schemas.microsoft.com/office/drawing/2014/main" id="{A7129A59-A50D-4B06-8CE1-90844E792153}"/>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32" name="テキスト ボックス 431">
          <a:extLst>
            <a:ext uri="{FF2B5EF4-FFF2-40B4-BE49-F238E27FC236}">
              <a16:creationId xmlns:a16="http://schemas.microsoft.com/office/drawing/2014/main" id="{CE6152C3-D7C2-432A-B530-1B6D83CCF599}"/>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3" name="直線コネクタ 432">
          <a:extLst>
            <a:ext uri="{FF2B5EF4-FFF2-40B4-BE49-F238E27FC236}">
              <a16:creationId xmlns:a16="http://schemas.microsoft.com/office/drawing/2014/main" id="{C7A031FB-A0B5-4213-BA56-2D5CA0DE3B8F}"/>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34" name="テキスト ボックス 433">
          <a:extLst>
            <a:ext uri="{FF2B5EF4-FFF2-40B4-BE49-F238E27FC236}">
              <a16:creationId xmlns:a16="http://schemas.microsoft.com/office/drawing/2014/main" id="{AB5A37F0-E2A7-4129-AF2A-00007D6B3E3E}"/>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5" name="直線コネクタ 434">
          <a:extLst>
            <a:ext uri="{FF2B5EF4-FFF2-40B4-BE49-F238E27FC236}">
              <a16:creationId xmlns:a16="http://schemas.microsoft.com/office/drawing/2014/main" id="{33B475EB-0065-407B-BF36-35ECC335DE09}"/>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36" name="テキスト ボックス 435">
          <a:extLst>
            <a:ext uri="{FF2B5EF4-FFF2-40B4-BE49-F238E27FC236}">
              <a16:creationId xmlns:a16="http://schemas.microsoft.com/office/drawing/2014/main" id="{C2B21874-A697-47FF-A824-924710D7590B}"/>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37" name="直線コネクタ 436">
          <a:extLst>
            <a:ext uri="{FF2B5EF4-FFF2-40B4-BE49-F238E27FC236}">
              <a16:creationId xmlns:a16="http://schemas.microsoft.com/office/drawing/2014/main" id="{4F71850D-9FBA-4606-98ED-80621561ED86}"/>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38" name="テキスト ボックス 437">
          <a:extLst>
            <a:ext uri="{FF2B5EF4-FFF2-40B4-BE49-F238E27FC236}">
              <a16:creationId xmlns:a16="http://schemas.microsoft.com/office/drawing/2014/main" id="{E36C80AA-19E8-475D-966F-BAD331549951}"/>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9" name="直線コネクタ 438">
          <a:extLst>
            <a:ext uri="{FF2B5EF4-FFF2-40B4-BE49-F238E27FC236}">
              <a16:creationId xmlns:a16="http://schemas.microsoft.com/office/drawing/2014/main" id="{7F3C929C-B708-4EB2-BAD2-9A185297FB4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0" name="テキスト ボックス 439">
          <a:extLst>
            <a:ext uri="{FF2B5EF4-FFF2-40B4-BE49-F238E27FC236}">
              <a16:creationId xmlns:a16="http://schemas.microsoft.com/office/drawing/2014/main" id="{71E8488B-81D5-41B0-9A2C-0E5B92D494B6}"/>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1" name="【認定こども園・幼稚園・保育所】&#10;一人当たり面積グラフ枠">
          <a:extLst>
            <a:ext uri="{FF2B5EF4-FFF2-40B4-BE49-F238E27FC236}">
              <a16:creationId xmlns:a16="http://schemas.microsoft.com/office/drawing/2014/main" id="{D939D50B-BCAC-4CAC-B45E-6DD10513482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159476</xdr:rowOff>
    </xdr:from>
    <xdr:to>
      <xdr:col>116</xdr:col>
      <xdr:colOff>62864</xdr:colOff>
      <xdr:row>42</xdr:row>
      <xdr:rowOff>64770</xdr:rowOff>
    </xdr:to>
    <xdr:cxnSp macro="">
      <xdr:nvCxnSpPr>
        <xdr:cNvPr id="442" name="直線コネクタ 441">
          <a:extLst>
            <a:ext uri="{FF2B5EF4-FFF2-40B4-BE49-F238E27FC236}">
              <a16:creationId xmlns:a16="http://schemas.microsoft.com/office/drawing/2014/main" id="{C733B7CD-111F-48A7-8ACF-F93ACB457A0E}"/>
            </a:ext>
          </a:extLst>
        </xdr:cNvPr>
        <xdr:cNvCxnSpPr/>
      </xdr:nvCxnSpPr>
      <xdr:spPr>
        <a:xfrm flipV="1">
          <a:off x="22160864" y="5817326"/>
          <a:ext cx="0" cy="1448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68597</xdr:rowOff>
    </xdr:from>
    <xdr:ext cx="469744" cy="259045"/>
    <xdr:sp macro="" textlink="">
      <xdr:nvSpPr>
        <xdr:cNvPr id="443" name="【認定こども園・幼稚園・保育所】&#10;一人当たり面積最小値テキスト">
          <a:extLst>
            <a:ext uri="{FF2B5EF4-FFF2-40B4-BE49-F238E27FC236}">
              <a16:creationId xmlns:a16="http://schemas.microsoft.com/office/drawing/2014/main" id="{C51AD627-BA1A-4667-9333-921E4B5F26C8}"/>
            </a:ext>
          </a:extLst>
        </xdr:cNvPr>
        <xdr:cNvSpPr txBox="1"/>
      </xdr:nvSpPr>
      <xdr:spPr>
        <a:xfrm>
          <a:off x="22199600" y="726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64770</xdr:rowOff>
    </xdr:from>
    <xdr:to>
      <xdr:col>116</xdr:col>
      <xdr:colOff>152400</xdr:colOff>
      <xdr:row>42</xdr:row>
      <xdr:rowOff>64770</xdr:rowOff>
    </xdr:to>
    <xdr:cxnSp macro="">
      <xdr:nvCxnSpPr>
        <xdr:cNvPr id="444" name="直線コネクタ 443">
          <a:extLst>
            <a:ext uri="{FF2B5EF4-FFF2-40B4-BE49-F238E27FC236}">
              <a16:creationId xmlns:a16="http://schemas.microsoft.com/office/drawing/2014/main" id="{3CB75055-32FC-4D3A-A4E4-281EDE939C82}"/>
            </a:ext>
          </a:extLst>
        </xdr:cNvPr>
        <xdr:cNvCxnSpPr/>
      </xdr:nvCxnSpPr>
      <xdr:spPr>
        <a:xfrm>
          <a:off x="22072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106153</xdr:rowOff>
    </xdr:from>
    <xdr:ext cx="469744" cy="259045"/>
    <xdr:sp macro="" textlink="">
      <xdr:nvSpPr>
        <xdr:cNvPr id="445" name="【認定こども園・幼稚園・保育所】&#10;一人当たり面積最大値テキスト">
          <a:extLst>
            <a:ext uri="{FF2B5EF4-FFF2-40B4-BE49-F238E27FC236}">
              <a16:creationId xmlns:a16="http://schemas.microsoft.com/office/drawing/2014/main" id="{D06667BA-DBCC-4419-B992-B31D4A3A0CEC}"/>
            </a:ext>
          </a:extLst>
        </xdr:cNvPr>
        <xdr:cNvSpPr txBox="1"/>
      </xdr:nvSpPr>
      <xdr:spPr>
        <a:xfrm>
          <a:off x="22199600" y="559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159476</xdr:rowOff>
    </xdr:from>
    <xdr:to>
      <xdr:col>116</xdr:col>
      <xdr:colOff>152400</xdr:colOff>
      <xdr:row>33</xdr:row>
      <xdr:rowOff>159476</xdr:rowOff>
    </xdr:to>
    <xdr:cxnSp macro="">
      <xdr:nvCxnSpPr>
        <xdr:cNvPr id="446" name="直線コネクタ 445">
          <a:extLst>
            <a:ext uri="{FF2B5EF4-FFF2-40B4-BE49-F238E27FC236}">
              <a16:creationId xmlns:a16="http://schemas.microsoft.com/office/drawing/2014/main" id="{2A065613-F716-4218-883C-41B372243C65}"/>
            </a:ext>
          </a:extLst>
        </xdr:cNvPr>
        <xdr:cNvCxnSpPr/>
      </xdr:nvCxnSpPr>
      <xdr:spPr>
        <a:xfrm>
          <a:off x="22072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88736</xdr:rowOff>
    </xdr:from>
    <xdr:ext cx="469744" cy="259045"/>
    <xdr:sp macro="" textlink="">
      <xdr:nvSpPr>
        <xdr:cNvPr id="447" name="【認定こども園・幼稚園・保育所】&#10;一人当たり面積平均値テキスト">
          <a:extLst>
            <a:ext uri="{FF2B5EF4-FFF2-40B4-BE49-F238E27FC236}">
              <a16:creationId xmlns:a16="http://schemas.microsoft.com/office/drawing/2014/main" id="{14B54211-D49A-4B29-A8AF-F2B152353319}"/>
            </a:ext>
          </a:extLst>
        </xdr:cNvPr>
        <xdr:cNvSpPr txBox="1"/>
      </xdr:nvSpPr>
      <xdr:spPr>
        <a:xfrm>
          <a:off x="22199600" y="6603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110309</xdr:rowOff>
    </xdr:from>
    <xdr:to>
      <xdr:col>116</xdr:col>
      <xdr:colOff>114300</xdr:colOff>
      <xdr:row>39</xdr:row>
      <xdr:rowOff>40459</xdr:rowOff>
    </xdr:to>
    <xdr:sp macro="" textlink="">
      <xdr:nvSpPr>
        <xdr:cNvPr id="448" name="フローチャート: 判断 447">
          <a:extLst>
            <a:ext uri="{FF2B5EF4-FFF2-40B4-BE49-F238E27FC236}">
              <a16:creationId xmlns:a16="http://schemas.microsoft.com/office/drawing/2014/main" id="{AE92AE16-1B62-42D3-BA21-32C41ADE6E0B}"/>
            </a:ext>
          </a:extLst>
        </xdr:cNvPr>
        <xdr:cNvSpPr/>
      </xdr:nvSpPr>
      <xdr:spPr>
        <a:xfrm>
          <a:off x="22110700" y="662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449" name="フローチャート: 判断 448">
          <a:extLst>
            <a:ext uri="{FF2B5EF4-FFF2-40B4-BE49-F238E27FC236}">
              <a16:creationId xmlns:a16="http://schemas.microsoft.com/office/drawing/2014/main" id="{1FD28EBD-460C-4185-8ACE-CA963EEFF614}"/>
            </a:ext>
          </a:extLst>
        </xdr:cNvPr>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159294</xdr:rowOff>
    </xdr:from>
    <xdr:to>
      <xdr:col>107</xdr:col>
      <xdr:colOff>101600</xdr:colOff>
      <xdr:row>39</xdr:row>
      <xdr:rowOff>89444</xdr:rowOff>
    </xdr:to>
    <xdr:sp macro="" textlink="">
      <xdr:nvSpPr>
        <xdr:cNvPr id="450" name="フローチャート: 判断 449">
          <a:extLst>
            <a:ext uri="{FF2B5EF4-FFF2-40B4-BE49-F238E27FC236}">
              <a16:creationId xmlns:a16="http://schemas.microsoft.com/office/drawing/2014/main" id="{7BEEE80E-0BCD-48DC-92D6-0A107342E3BC}"/>
            </a:ext>
          </a:extLst>
        </xdr:cNvPr>
        <xdr:cNvSpPr/>
      </xdr:nvSpPr>
      <xdr:spPr>
        <a:xfrm>
          <a:off x="2038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5806</xdr:rowOff>
    </xdr:from>
    <xdr:to>
      <xdr:col>102</xdr:col>
      <xdr:colOff>165100</xdr:colOff>
      <xdr:row>39</xdr:row>
      <xdr:rowOff>107406</xdr:rowOff>
    </xdr:to>
    <xdr:sp macro="" textlink="">
      <xdr:nvSpPr>
        <xdr:cNvPr id="451" name="フローチャート: 判断 450">
          <a:extLst>
            <a:ext uri="{FF2B5EF4-FFF2-40B4-BE49-F238E27FC236}">
              <a16:creationId xmlns:a16="http://schemas.microsoft.com/office/drawing/2014/main" id="{448BAE06-A35A-4BCC-A89B-A59A73680543}"/>
            </a:ext>
          </a:extLst>
        </xdr:cNvPr>
        <xdr:cNvSpPr/>
      </xdr:nvSpPr>
      <xdr:spPr>
        <a:xfrm>
          <a:off x="19494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46627</xdr:rowOff>
    </xdr:from>
    <xdr:to>
      <xdr:col>98</xdr:col>
      <xdr:colOff>38100</xdr:colOff>
      <xdr:row>39</xdr:row>
      <xdr:rowOff>148227</xdr:rowOff>
    </xdr:to>
    <xdr:sp macro="" textlink="">
      <xdr:nvSpPr>
        <xdr:cNvPr id="452" name="フローチャート: 判断 451">
          <a:extLst>
            <a:ext uri="{FF2B5EF4-FFF2-40B4-BE49-F238E27FC236}">
              <a16:creationId xmlns:a16="http://schemas.microsoft.com/office/drawing/2014/main" id="{B78DD31F-3DC6-49F9-96BA-1692CC07445C}"/>
            </a:ext>
          </a:extLst>
        </xdr:cNvPr>
        <xdr:cNvSpPr/>
      </xdr:nvSpPr>
      <xdr:spPr>
        <a:xfrm>
          <a:off x="18605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3" name="テキスト ボックス 452">
          <a:extLst>
            <a:ext uri="{FF2B5EF4-FFF2-40B4-BE49-F238E27FC236}">
              <a16:creationId xmlns:a16="http://schemas.microsoft.com/office/drawing/2014/main" id="{6B987551-D38F-4B8C-B3F3-9EC4751D794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4" name="テキスト ボックス 453">
          <a:extLst>
            <a:ext uri="{FF2B5EF4-FFF2-40B4-BE49-F238E27FC236}">
              <a16:creationId xmlns:a16="http://schemas.microsoft.com/office/drawing/2014/main" id="{F5939C41-11F4-467C-8603-92AACD37816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5" name="テキスト ボックス 454">
          <a:extLst>
            <a:ext uri="{FF2B5EF4-FFF2-40B4-BE49-F238E27FC236}">
              <a16:creationId xmlns:a16="http://schemas.microsoft.com/office/drawing/2014/main" id="{CADEC9EC-8311-406B-90BE-61F7980A08E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6" name="テキスト ボックス 455">
          <a:extLst>
            <a:ext uri="{FF2B5EF4-FFF2-40B4-BE49-F238E27FC236}">
              <a16:creationId xmlns:a16="http://schemas.microsoft.com/office/drawing/2014/main" id="{1E81519E-F953-461E-A7DF-1B9BE5F6AE0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7" name="テキスト ボックス 456">
          <a:extLst>
            <a:ext uri="{FF2B5EF4-FFF2-40B4-BE49-F238E27FC236}">
              <a16:creationId xmlns:a16="http://schemas.microsoft.com/office/drawing/2014/main" id="{2F3C906E-3349-414A-9E7A-8C75EC9961C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58057</xdr:rowOff>
    </xdr:from>
    <xdr:to>
      <xdr:col>116</xdr:col>
      <xdr:colOff>114300</xdr:colOff>
      <xdr:row>36</xdr:row>
      <xdr:rowOff>159657</xdr:rowOff>
    </xdr:to>
    <xdr:sp macro="" textlink="">
      <xdr:nvSpPr>
        <xdr:cNvPr id="458" name="楕円 457">
          <a:extLst>
            <a:ext uri="{FF2B5EF4-FFF2-40B4-BE49-F238E27FC236}">
              <a16:creationId xmlns:a16="http://schemas.microsoft.com/office/drawing/2014/main" id="{ADD6F00D-BB6C-4D92-A0CD-38E2B6CA8969}"/>
            </a:ext>
          </a:extLst>
        </xdr:cNvPr>
        <xdr:cNvSpPr/>
      </xdr:nvSpPr>
      <xdr:spPr>
        <a:xfrm>
          <a:off x="221107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80934</xdr:rowOff>
    </xdr:from>
    <xdr:ext cx="469744" cy="259045"/>
    <xdr:sp macro="" textlink="">
      <xdr:nvSpPr>
        <xdr:cNvPr id="459" name="【認定こども園・幼稚園・保育所】&#10;一人当たり面積該当値テキスト">
          <a:extLst>
            <a:ext uri="{FF2B5EF4-FFF2-40B4-BE49-F238E27FC236}">
              <a16:creationId xmlns:a16="http://schemas.microsoft.com/office/drawing/2014/main" id="{8A27228B-660D-4713-A0E5-337741E5F71B}"/>
            </a:ext>
          </a:extLst>
        </xdr:cNvPr>
        <xdr:cNvSpPr txBox="1"/>
      </xdr:nvSpPr>
      <xdr:spPr>
        <a:xfrm>
          <a:off x="22199600" y="608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71120</xdr:rowOff>
    </xdr:from>
    <xdr:to>
      <xdr:col>112</xdr:col>
      <xdr:colOff>38100</xdr:colOff>
      <xdr:row>37</xdr:row>
      <xdr:rowOff>1270</xdr:rowOff>
    </xdr:to>
    <xdr:sp macro="" textlink="">
      <xdr:nvSpPr>
        <xdr:cNvPr id="460" name="楕円 459">
          <a:extLst>
            <a:ext uri="{FF2B5EF4-FFF2-40B4-BE49-F238E27FC236}">
              <a16:creationId xmlns:a16="http://schemas.microsoft.com/office/drawing/2014/main" id="{FA72F8B1-C812-4844-A4C7-1AC99614B20F}"/>
            </a:ext>
          </a:extLst>
        </xdr:cNvPr>
        <xdr:cNvSpPr/>
      </xdr:nvSpPr>
      <xdr:spPr>
        <a:xfrm>
          <a:off x="21272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108857</xdr:rowOff>
    </xdr:from>
    <xdr:to>
      <xdr:col>116</xdr:col>
      <xdr:colOff>63500</xdr:colOff>
      <xdr:row>36</xdr:row>
      <xdr:rowOff>121920</xdr:rowOff>
    </xdr:to>
    <xdr:cxnSp macro="">
      <xdr:nvCxnSpPr>
        <xdr:cNvPr id="461" name="直線コネクタ 460">
          <a:extLst>
            <a:ext uri="{FF2B5EF4-FFF2-40B4-BE49-F238E27FC236}">
              <a16:creationId xmlns:a16="http://schemas.microsoft.com/office/drawing/2014/main" id="{410C831F-61A8-4BBB-ABFB-523F313B77BF}"/>
            </a:ext>
          </a:extLst>
        </xdr:cNvPr>
        <xdr:cNvCxnSpPr/>
      </xdr:nvCxnSpPr>
      <xdr:spPr>
        <a:xfrm flipV="1">
          <a:off x="21323300" y="6281057"/>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85816</xdr:rowOff>
    </xdr:from>
    <xdr:to>
      <xdr:col>107</xdr:col>
      <xdr:colOff>101600</xdr:colOff>
      <xdr:row>37</xdr:row>
      <xdr:rowOff>15966</xdr:rowOff>
    </xdr:to>
    <xdr:sp macro="" textlink="">
      <xdr:nvSpPr>
        <xdr:cNvPr id="462" name="楕円 461">
          <a:extLst>
            <a:ext uri="{FF2B5EF4-FFF2-40B4-BE49-F238E27FC236}">
              <a16:creationId xmlns:a16="http://schemas.microsoft.com/office/drawing/2014/main" id="{AB03A8DA-F5F3-4002-A394-EF726CEEAE8C}"/>
            </a:ext>
          </a:extLst>
        </xdr:cNvPr>
        <xdr:cNvSpPr/>
      </xdr:nvSpPr>
      <xdr:spPr>
        <a:xfrm>
          <a:off x="20383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121920</xdr:rowOff>
    </xdr:from>
    <xdr:to>
      <xdr:col>111</xdr:col>
      <xdr:colOff>177800</xdr:colOff>
      <xdr:row>36</xdr:row>
      <xdr:rowOff>136616</xdr:rowOff>
    </xdr:to>
    <xdr:cxnSp macro="">
      <xdr:nvCxnSpPr>
        <xdr:cNvPr id="463" name="直線コネクタ 462">
          <a:extLst>
            <a:ext uri="{FF2B5EF4-FFF2-40B4-BE49-F238E27FC236}">
              <a16:creationId xmlns:a16="http://schemas.microsoft.com/office/drawing/2014/main" id="{67AC705F-D2FB-4029-9874-F230E5292FDF}"/>
            </a:ext>
          </a:extLst>
        </xdr:cNvPr>
        <xdr:cNvCxnSpPr/>
      </xdr:nvCxnSpPr>
      <xdr:spPr>
        <a:xfrm flipV="1">
          <a:off x="20434300" y="6294120"/>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80571</xdr:rowOff>
    </xdr:from>
    <xdr:ext cx="469744" cy="259045"/>
    <xdr:sp macro="" textlink="">
      <xdr:nvSpPr>
        <xdr:cNvPr id="464" name="n_1aveValue【認定こども園・幼稚園・保育所】&#10;一人当たり面積">
          <a:extLst>
            <a:ext uri="{FF2B5EF4-FFF2-40B4-BE49-F238E27FC236}">
              <a16:creationId xmlns:a16="http://schemas.microsoft.com/office/drawing/2014/main" id="{4244D84C-7598-48A3-87E5-13ECB2FB33FA}"/>
            </a:ext>
          </a:extLst>
        </xdr:cNvPr>
        <xdr:cNvSpPr txBox="1"/>
      </xdr:nvSpPr>
      <xdr:spPr>
        <a:xfrm>
          <a:off x="210757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80571</xdr:rowOff>
    </xdr:from>
    <xdr:ext cx="469744" cy="259045"/>
    <xdr:sp macro="" textlink="">
      <xdr:nvSpPr>
        <xdr:cNvPr id="465" name="n_2aveValue【認定こども園・幼稚園・保育所】&#10;一人当たり面積">
          <a:extLst>
            <a:ext uri="{FF2B5EF4-FFF2-40B4-BE49-F238E27FC236}">
              <a16:creationId xmlns:a16="http://schemas.microsoft.com/office/drawing/2014/main" id="{B09A7DD7-B29F-4DE8-A5A9-BDE64F3D0822}"/>
            </a:ext>
          </a:extLst>
        </xdr:cNvPr>
        <xdr:cNvSpPr txBox="1"/>
      </xdr:nvSpPr>
      <xdr:spPr>
        <a:xfrm>
          <a:off x="201994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123933</xdr:rowOff>
    </xdr:from>
    <xdr:ext cx="469744" cy="259045"/>
    <xdr:sp macro="" textlink="">
      <xdr:nvSpPr>
        <xdr:cNvPr id="466" name="n_3aveValue【認定こども園・幼稚園・保育所】&#10;一人当たり面積">
          <a:extLst>
            <a:ext uri="{FF2B5EF4-FFF2-40B4-BE49-F238E27FC236}">
              <a16:creationId xmlns:a16="http://schemas.microsoft.com/office/drawing/2014/main" id="{67E1465D-BAAD-4713-AF08-2050742C7CC1}"/>
            </a:ext>
          </a:extLst>
        </xdr:cNvPr>
        <xdr:cNvSpPr txBox="1"/>
      </xdr:nvSpPr>
      <xdr:spPr>
        <a:xfrm>
          <a:off x="19310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164754</xdr:rowOff>
    </xdr:from>
    <xdr:ext cx="469744" cy="259045"/>
    <xdr:sp macro="" textlink="">
      <xdr:nvSpPr>
        <xdr:cNvPr id="467" name="n_4aveValue【認定こども園・幼稚園・保育所】&#10;一人当たり面積">
          <a:extLst>
            <a:ext uri="{FF2B5EF4-FFF2-40B4-BE49-F238E27FC236}">
              <a16:creationId xmlns:a16="http://schemas.microsoft.com/office/drawing/2014/main" id="{FABF4639-DB3A-43D2-A982-DA93A204BE5E}"/>
            </a:ext>
          </a:extLst>
        </xdr:cNvPr>
        <xdr:cNvSpPr txBox="1"/>
      </xdr:nvSpPr>
      <xdr:spPr>
        <a:xfrm>
          <a:off x="18421427" y="650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35</xdr:row>
      <xdr:rowOff>17797</xdr:rowOff>
    </xdr:from>
    <xdr:ext cx="469744" cy="259045"/>
    <xdr:sp macro="" textlink="">
      <xdr:nvSpPr>
        <xdr:cNvPr id="468" name="n_1mainValue【認定こども園・幼稚園・保育所】&#10;一人当たり面積">
          <a:extLst>
            <a:ext uri="{FF2B5EF4-FFF2-40B4-BE49-F238E27FC236}">
              <a16:creationId xmlns:a16="http://schemas.microsoft.com/office/drawing/2014/main" id="{77A2D76A-469A-4184-8200-6330B664C3E7}"/>
            </a:ext>
          </a:extLst>
        </xdr:cNvPr>
        <xdr:cNvSpPr txBox="1"/>
      </xdr:nvSpPr>
      <xdr:spPr>
        <a:xfrm>
          <a:off x="21075727" y="601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32493</xdr:rowOff>
    </xdr:from>
    <xdr:ext cx="469744" cy="259045"/>
    <xdr:sp macro="" textlink="">
      <xdr:nvSpPr>
        <xdr:cNvPr id="469" name="n_2mainValue【認定こども園・幼稚園・保育所】&#10;一人当たり面積">
          <a:extLst>
            <a:ext uri="{FF2B5EF4-FFF2-40B4-BE49-F238E27FC236}">
              <a16:creationId xmlns:a16="http://schemas.microsoft.com/office/drawing/2014/main" id="{9578B637-71C4-4E74-AE78-997BB3743BC8}"/>
            </a:ext>
          </a:extLst>
        </xdr:cNvPr>
        <xdr:cNvSpPr txBox="1"/>
      </xdr:nvSpPr>
      <xdr:spPr>
        <a:xfrm>
          <a:off x="20199427" y="6033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0" name="正方形/長方形 469">
          <a:extLst>
            <a:ext uri="{FF2B5EF4-FFF2-40B4-BE49-F238E27FC236}">
              <a16:creationId xmlns:a16="http://schemas.microsoft.com/office/drawing/2014/main" id="{71714A64-BA20-4253-B8C4-CDDC6BDA05E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1" name="正方形/長方形 470">
          <a:extLst>
            <a:ext uri="{FF2B5EF4-FFF2-40B4-BE49-F238E27FC236}">
              <a16:creationId xmlns:a16="http://schemas.microsoft.com/office/drawing/2014/main" id="{5F98379F-7940-40CF-89BD-49477E14C5E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2" name="正方形/長方形 471">
          <a:extLst>
            <a:ext uri="{FF2B5EF4-FFF2-40B4-BE49-F238E27FC236}">
              <a16:creationId xmlns:a16="http://schemas.microsoft.com/office/drawing/2014/main" id="{1CAF0F28-900A-4502-A0B3-D4E6415FF9B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3" name="正方形/長方形 472">
          <a:extLst>
            <a:ext uri="{FF2B5EF4-FFF2-40B4-BE49-F238E27FC236}">
              <a16:creationId xmlns:a16="http://schemas.microsoft.com/office/drawing/2014/main" id="{3428959A-98D4-4526-BA6E-3019FFA4C2B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4" name="正方形/長方形 473">
          <a:extLst>
            <a:ext uri="{FF2B5EF4-FFF2-40B4-BE49-F238E27FC236}">
              <a16:creationId xmlns:a16="http://schemas.microsoft.com/office/drawing/2014/main" id="{9B65B30B-13E2-4CC3-8679-4A0EC28FEB4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5" name="正方形/長方形 474">
          <a:extLst>
            <a:ext uri="{FF2B5EF4-FFF2-40B4-BE49-F238E27FC236}">
              <a16:creationId xmlns:a16="http://schemas.microsoft.com/office/drawing/2014/main" id="{9A829D9D-A9D4-4D08-A408-F4E84217D2D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6" name="正方形/長方形 475">
          <a:extLst>
            <a:ext uri="{FF2B5EF4-FFF2-40B4-BE49-F238E27FC236}">
              <a16:creationId xmlns:a16="http://schemas.microsoft.com/office/drawing/2014/main" id="{43A0C681-5522-4426-A15B-16E4A2168C9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7" name="正方形/長方形 476">
          <a:extLst>
            <a:ext uri="{FF2B5EF4-FFF2-40B4-BE49-F238E27FC236}">
              <a16:creationId xmlns:a16="http://schemas.microsoft.com/office/drawing/2014/main" id="{439B2F5F-665E-46E7-9C89-4899030FFA8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8" name="テキスト ボックス 477">
          <a:extLst>
            <a:ext uri="{FF2B5EF4-FFF2-40B4-BE49-F238E27FC236}">
              <a16:creationId xmlns:a16="http://schemas.microsoft.com/office/drawing/2014/main" id="{83DEDBD5-7719-473F-9092-4C7C7EB3DF5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9" name="直線コネクタ 478">
          <a:extLst>
            <a:ext uri="{FF2B5EF4-FFF2-40B4-BE49-F238E27FC236}">
              <a16:creationId xmlns:a16="http://schemas.microsoft.com/office/drawing/2014/main" id="{7BDAD7B0-EC1D-4F5E-8668-EE7FBB5722C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80" name="テキスト ボックス 479">
          <a:extLst>
            <a:ext uri="{FF2B5EF4-FFF2-40B4-BE49-F238E27FC236}">
              <a16:creationId xmlns:a16="http://schemas.microsoft.com/office/drawing/2014/main" id="{9EE66250-7FBD-468C-8134-FED60153CB2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1" name="直線コネクタ 480">
          <a:extLst>
            <a:ext uri="{FF2B5EF4-FFF2-40B4-BE49-F238E27FC236}">
              <a16:creationId xmlns:a16="http://schemas.microsoft.com/office/drawing/2014/main" id="{8C5F2543-55FB-4D1B-9F33-9193E0844ED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82" name="テキスト ボックス 481">
          <a:extLst>
            <a:ext uri="{FF2B5EF4-FFF2-40B4-BE49-F238E27FC236}">
              <a16:creationId xmlns:a16="http://schemas.microsoft.com/office/drawing/2014/main" id="{0AAAD08F-F7F5-4D58-A6E1-568758317502}"/>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3" name="直線コネクタ 482">
          <a:extLst>
            <a:ext uri="{FF2B5EF4-FFF2-40B4-BE49-F238E27FC236}">
              <a16:creationId xmlns:a16="http://schemas.microsoft.com/office/drawing/2014/main" id="{A48D9068-C1B9-4E51-9DCE-973BACA1B4ED}"/>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84" name="テキスト ボックス 483">
          <a:extLst>
            <a:ext uri="{FF2B5EF4-FFF2-40B4-BE49-F238E27FC236}">
              <a16:creationId xmlns:a16="http://schemas.microsoft.com/office/drawing/2014/main" id="{8F9AB0F2-9219-496F-B67E-637084A5916E}"/>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5" name="直線コネクタ 484">
          <a:extLst>
            <a:ext uri="{FF2B5EF4-FFF2-40B4-BE49-F238E27FC236}">
              <a16:creationId xmlns:a16="http://schemas.microsoft.com/office/drawing/2014/main" id="{EEE6253D-AB57-48C5-998B-886A3924BE2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86" name="テキスト ボックス 485">
          <a:extLst>
            <a:ext uri="{FF2B5EF4-FFF2-40B4-BE49-F238E27FC236}">
              <a16:creationId xmlns:a16="http://schemas.microsoft.com/office/drawing/2014/main" id="{57C072F5-D0BD-4225-8FB3-20F417EAD88F}"/>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87" name="直線コネクタ 486">
          <a:extLst>
            <a:ext uri="{FF2B5EF4-FFF2-40B4-BE49-F238E27FC236}">
              <a16:creationId xmlns:a16="http://schemas.microsoft.com/office/drawing/2014/main" id="{A7778988-DC5F-49B3-BC94-9D3F9491DE2D}"/>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88" name="テキスト ボックス 487">
          <a:extLst>
            <a:ext uri="{FF2B5EF4-FFF2-40B4-BE49-F238E27FC236}">
              <a16:creationId xmlns:a16="http://schemas.microsoft.com/office/drawing/2014/main" id="{36F3540F-F1C7-4A22-B8B6-40703ACDBC0F}"/>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89" name="直線コネクタ 488">
          <a:extLst>
            <a:ext uri="{FF2B5EF4-FFF2-40B4-BE49-F238E27FC236}">
              <a16:creationId xmlns:a16="http://schemas.microsoft.com/office/drawing/2014/main" id="{3E5D5C17-F427-49C8-A506-037D697FB319}"/>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90" name="テキスト ボックス 489">
          <a:extLst>
            <a:ext uri="{FF2B5EF4-FFF2-40B4-BE49-F238E27FC236}">
              <a16:creationId xmlns:a16="http://schemas.microsoft.com/office/drawing/2014/main" id="{78346E8B-DF33-4AA2-A790-075468FBE9A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1" name="直線コネクタ 490">
          <a:extLst>
            <a:ext uri="{FF2B5EF4-FFF2-40B4-BE49-F238E27FC236}">
              <a16:creationId xmlns:a16="http://schemas.microsoft.com/office/drawing/2014/main" id="{DAFBB609-D8A4-4FD2-A455-2A0BCAEDC58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92" name="テキスト ボックス 491">
          <a:extLst>
            <a:ext uri="{FF2B5EF4-FFF2-40B4-BE49-F238E27FC236}">
              <a16:creationId xmlns:a16="http://schemas.microsoft.com/office/drawing/2014/main" id="{0F2422BE-A550-4BE4-A735-90FBCC4F2871}"/>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3" name="【学校施設】&#10;有形固定資産減価償却率グラフ枠">
          <a:extLst>
            <a:ext uri="{FF2B5EF4-FFF2-40B4-BE49-F238E27FC236}">
              <a16:creationId xmlns:a16="http://schemas.microsoft.com/office/drawing/2014/main" id="{D407106D-B898-4277-9EB4-9274990C35E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85725</xdr:rowOff>
    </xdr:from>
    <xdr:to>
      <xdr:col>85</xdr:col>
      <xdr:colOff>126364</xdr:colOff>
      <xdr:row>63</xdr:row>
      <xdr:rowOff>121920</xdr:rowOff>
    </xdr:to>
    <xdr:cxnSp macro="">
      <xdr:nvCxnSpPr>
        <xdr:cNvPr id="494" name="直線コネクタ 493">
          <a:extLst>
            <a:ext uri="{FF2B5EF4-FFF2-40B4-BE49-F238E27FC236}">
              <a16:creationId xmlns:a16="http://schemas.microsoft.com/office/drawing/2014/main" id="{9FA7B3D5-0DCC-4E84-B58E-3793794CCEC0}"/>
            </a:ext>
          </a:extLst>
        </xdr:cNvPr>
        <xdr:cNvCxnSpPr/>
      </xdr:nvCxnSpPr>
      <xdr:spPr>
        <a:xfrm flipV="1">
          <a:off x="16318864" y="951547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125747</xdr:rowOff>
    </xdr:from>
    <xdr:ext cx="405111" cy="259045"/>
    <xdr:sp macro="" textlink="">
      <xdr:nvSpPr>
        <xdr:cNvPr id="495" name="【学校施設】&#10;有形固定資産減価償却率最小値テキスト">
          <a:extLst>
            <a:ext uri="{FF2B5EF4-FFF2-40B4-BE49-F238E27FC236}">
              <a16:creationId xmlns:a16="http://schemas.microsoft.com/office/drawing/2014/main" id="{30539E88-4513-4919-AA7B-659F8EF9C883}"/>
            </a:ext>
          </a:extLst>
        </xdr:cNvPr>
        <xdr:cNvSpPr txBox="1"/>
      </xdr:nvSpPr>
      <xdr:spPr>
        <a:xfrm>
          <a:off x="16357600" y="1092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121920</xdr:rowOff>
    </xdr:from>
    <xdr:to>
      <xdr:col>86</xdr:col>
      <xdr:colOff>25400</xdr:colOff>
      <xdr:row>63</xdr:row>
      <xdr:rowOff>121920</xdr:rowOff>
    </xdr:to>
    <xdr:cxnSp macro="">
      <xdr:nvCxnSpPr>
        <xdr:cNvPr id="496" name="直線コネクタ 495">
          <a:extLst>
            <a:ext uri="{FF2B5EF4-FFF2-40B4-BE49-F238E27FC236}">
              <a16:creationId xmlns:a16="http://schemas.microsoft.com/office/drawing/2014/main" id="{9BD5025B-BDB7-44A6-995E-5A319BFA6B8A}"/>
            </a:ext>
          </a:extLst>
        </xdr:cNvPr>
        <xdr:cNvCxnSpPr/>
      </xdr:nvCxnSpPr>
      <xdr:spPr>
        <a:xfrm>
          <a:off x="16230600" y="1092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32402</xdr:rowOff>
    </xdr:from>
    <xdr:ext cx="405111" cy="259045"/>
    <xdr:sp macro="" textlink="">
      <xdr:nvSpPr>
        <xdr:cNvPr id="497" name="【学校施設】&#10;有形固定資産減価償却率最大値テキスト">
          <a:extLst>
            <a:ext uri="{FF2B5EF4-FFF2-40B4-BE49-F238E27FC236}">
              <a16:creationId xmlns:a16="http://schemas.microsoft.com/office/drawing/2014/main" id="{1F4107FE-C951-4410-899B-6634236FFF18}"/>
            </a:ext>
          </a:extLst>
        </xdr:cNvPr>
        <xdr:cNvSpPr txBox="1"/>
      </xdr:nvSpPr>
      <xdr:spPr>
        <a:xfrm>
          <a:off x="16357600" y="9290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85725</xdr:rowOff>
    </xdr:from>
    <xdr:to>
      <xdr:col>86</xdr:col>
      <xdr:colOff>25400</xdr:colOff>
      <xdr:row>55</xdr:row>
      <xdr:rowOff>85725</xdr:rowOff>
    </xdr:to>
    <xdr:cxnSp macro="">
      <xdr:nvCxnSpPr>
        <xdr:cNvPr id="498" name="直線コネクタ 497">
          <a:extLst>
            <a:ext uri="{FF2B5EF4-FFF2-40B4-BE49-F238E27FC236}">
              <a16:creationId xmlns:a16="http://schemas.microsoft.com/office/drawing/2014/main" id="{1CA6179B-90DD-4CA1-B63E-9932CB204242}"/>
            </a:ext>
          </a:extLst>
        </xdr:cNvPr>
        <xdr:cNvCxnSpPr/>
      </xdr:nvCxnSpPr>
      <xdr:spPr>
        <a:xfrm>
          <a:off x="16230600" y="951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27322</xdr:rowOff>
    </xdr:from>
    <xdr:ext cx="405111" cy="259045"/>
    <xdr:sp macro="" textlink="">
      <xdr:nvSpPr>
        <xdr:cNvPr id="499" name="【学校施設】&#10;有形固定資産減価償却率平均値テキスト">
          <a:extLst>
            <a:ext uri="{FF2B5EF4-FFF2-40B4-BE49-F238E27FC236}">
              <a16:creationId xmlns:a16="http://schemas.microsoft.com/office/drawing/2014/main" id="{489D5FCA-AFAF-4CB1-8D1B-9EC9FAD70544}"/>
            </a:ext>
          </a:extLst>
        </xdr:cNvPr>
        <xdr:cNvSpPr txBox="1"/>
      </xdr:nvSpPr>
      <xdr:spPr>
        <a:xfrm>
          <a:off x="1635760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xdr:rowOff>
    </xdr:from>
    <xdr:to>
      <xdr:col>85</xdr:col>
      <xdr:colOff>177800</xdr:colOff>
      <xdr:row>60</xdr:row>
      <xdr:rowOff>106045</xdr:rowOff>
    </xdr:to>
    <xdr:sp macro="" textlink="">
      <xdr:nvSpPr>
        <xdr:cNvPr id="500" name="フローチャート: 判断 499">
          <a:extLst>
            <a:ext uri="{FF2B5EF4-FFF2-40B4-BE49-F238E27FC236}">
              <a16:creationId xmlns:a16="http://schemas.microsoft.com/office/drawing/2014/main" id="{AAE4D2AE-C4CA-4922-AEF5-D696EB100FCA}"/>
            </a:ext>
          </a:extLst>
        </xdr:cNvPr>
        <xdr:cNvSpPr/>
      </xdr:nvSpPr>
      <xdr:spPr>
        <a:xfrm>
          <a:off x="16268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153035</xdr:rowOff>
    </xdr:from>
    <xdr:to>
      <xdr:col>81</xdr:col>
      <xdr:colOff>101600</xdr:colOff>
      <xdr:row>60</xdr:row>
      <xdr:rowOff>83185</xdr:rowOff>
    </xdr:to>
    <xdr:sp macro="" textlink="">
      <xdr:nvSpPr>
        <xdr:cNvPr id="501" name="フローチャート: 判断 500">
          <a:extLst>
            <a:ext uri="{FF2B5EF4-FFF2-40B4-BE49-F238E27FC236}">
              <a16:creationId xmlns:a16="http://schemas.microsoft.com/office/drawing/2014/main" id="{75612CD7-CDFE-4BEB-B39A-29B8B52B65AF}"/>
            </a:ext>
          </a:extLst>
        </xdr:cNvPr>
        <xdr:cNvSpPr/>
      </xdr:nvSpPr>
      <xdr:spPr>
        <a:xfrm>
          <a:off x="15430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635</xdr:rowOff>
    </xdr:from>
    <xdr:to>
      <xdr:col>76</xdr:col>
      <xdr:colOff>165100</xdr:colOff>
      <xdr:row>60</xdr:row>
      <xdr:rowOff>102235</xdr:rowOff>
    </xdr:to>
    <xdr:sp macro="" textlink="">
      <xdr:nvSpPr>
        <xdr:cNvPr id="502" name="フローチャート: 判断 501">
          <a:extLst>
            <a:ext uri="{FF2B5EF4-FFF2-40B4-BE49-F238E27FC236}">
              <a16:creationId xmlns:a16="http://schemas.microsoft.com/office/drawing/2014/main" id="{F84BCFB5-B62A-4AD7-9BCE-9341D2E9B6DD}"/>
            </a:ext>
          </a:extLst>
        </xdr:cNvPr>
        <xdr:cNvSpPr/>
      </xdr:nvSpPr>
      <xdr:spPr>
        <a:xfrm>
          <a:off x="14541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154940</xdr:rowOff>
    </xdr:from>
    <xdr:to>
      <xdr:col>72</xdr:col>
      <xdr:colOff>38100</xdr:colOff>
      <xdr:row>60</xdr:row>
      <xdr:rowOff>85090</xdr:rowOff>
    </xdr:to>
    <xdr:sp macro="" textlink="">
      <xdr:nvSpPr>
        <xdr:cNvPr id="503" name="フローチャート: 判断 502">
          <a:extLst>
            <a:ext uri="{FF2B5EF4-FFF2-40B4-BE49-F238E27FC236}">
              <a16:creationId xmlns:a16="http://schemas.microsoft.com/office/drawing/2014/main" id="{75101CE6-6329-4EE7-8E72-46A3B60142EF}"/>
            </a:ext>
          </a:extLst>
        </xdr:cNvPr>
        <xdr:cNvSpPr/>
      </xdr:nvSpPr>
      <xdr:spPr>
        <a:xfrm>
          <a:off x="13652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105410</xdr:rowOff>
    </xdr:from>
    <xdr:to>
      <xdr:col>67</xdr:col>
      <xdr:colOff>101600</xdr:colOff>
      <xdr:row>60</xdr:row>
      <xdr:rowOff>35560</xdr:rowOff>
    </xdr:to>
    <xdr:sp macro="" textlink="">
      <xdr:nvSpPr>
        <xdr:cNvPr id="504" name="フローチャート: 判断 503">
          <a:extLst>
            <a:ext uri="{FF2B5EF4-FFF2-40B4-BE49-F238E27FC236}">
              <a16:creationId xmlns:a16="http://schemas.microsoft.com/office/drawing/2014/main" id="{72C88775-A730-40CD-BE9E-3C0E71049309}"/>
            </a:ext>
          </a:extLst>
        </xdr:cNvPr>
        <xdr:cNvSpPr/>
      </xdr:nvSpPr>
      <xdr:spPr>
        <a:xfrm>
          <a:off x="12763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C9CA0604-6DEF-4F50-BA36-49BA203ADF7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B8358131-F2D8-4F7B-BA5D-151BA7E1197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E4FE8229-0ED7-4EA8-8C94-402C8AB58C7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EE50A1C2-DD77-4B12-AF00-BB5C529454F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97D4A724-990A-43F9-B85D-0869CADB8DF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132080</xdr:rowOff>
    </xdr:from>
    <xdr:to>
      <xdr:col>85</xdr:col>
      <xdr:colOff>177800</xdr:colOff>
      <xdr:row>61</xdr:row>
      <xdr:rowOff>62230</xdr:rowOff>
    </xdr:to>
    <xdr:sp macro="" textlink="">
      <xdr:nvSpPr>
        <xdr:cNvPr id="510" name="楕円 509">
          <a:extLst>
            <a:ext uri="{FF2B5EF4-FFF2-40B4-BE49-F238E27FC236}">
              <a16:creationId xmlns:a16="http://schemas.microsoft.com/office/drawing/2014/main" id="{C61E9F72-DCDF-4313-9494-7330A44F978C}"/>
            </a:ext>
          </a:extLst>
        </xdr:cNvPr>
        <xdr:cNvSpPr/>
      </xdr:nvSpPr>
      <xdr:spPr>
        <a:xfrm>
          <a:off x="162687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110507</xdr:rowOff>
    </xdr:from>
    <xdr:ext cx="405111" cy="259045"/>
    <xdr:sp macro="" textlink="">
      <xdr:nvSpPr>
        <xdr:cNvPr id="511" name="【学校施設】&#10;有形固定資産減価償却率該当値テキスト">
          <a:extLst>
            <a:ext uri="{FF2B5EF4-FFF2-40B4-BE49-F238E27FC236}">
              <a16:creationId xmlns:a16="http://schemas.microsoft.com/office/drawing/2014/main" id="{BA32DFF6-C741-4C3A-9260-EFEF39365055}"/>
            </a:ext>
          </a:extLst>
        </xdr:cNvPr>
        <xdr:cNvSpPr txBox="1"/>
      </xdr:nvSpPr>
      <xdr:spPr>
        <a:xfrm>
          <a:off x="16357600"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97790</xdr:rowOff>
    </xdr:from>
    <xdr:to>
      <xdr:col>81</xdr:col>
      <xdr:colOff>101600</xdr:colOff>
      <xdr:row>61</xdr:row>
      <xdr:rowOff>27940</xdr:rowOff>
    </xdr:to>
    <xdr:sp macro="" textlink="">
      <xdr:nvSpPr>
        <xdr:cNvPr id="512" name="楕円 511">
          <a:extLst>
            <a:ext uri="{FF2B5EF4-FFF2-40B4-BE49-F238E27FC236}">
              <a16:creationId xmlns:a16="http://schemas.microsoft.com/office/drawing/2014/main" id="{B8CE24E8-9FC6-480E-B59F-0FD1749DDDB8}"/>
            </a:ext>
          </a:extLst>
        </xdr:cNvPr>
        <xdr:cNvSpPr/>
      </xdr:nvSpPr>
      <xdr:spPr>
        <a:xfrm>
          <a:off x="15430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148590</xdr:rowOff>
    </xdr:from>
    <xdr:to>
      <xdr:col>85</xdr:col>
      <xdr:colOff>127000</xdr:colOff>
      <xdr:row>61</xdr:row>
      <xdr:rowOff>11430</xdr:rowOff>
    </xdr:to>
    <xdr:cxnSp macro="">
      <xdr:nvCxnSpPr>
        <xdr:cNvPr id="513" name="直線コネクタ 512">
          <a:extLst>
            <a:ext uri="{FF2B5EF4-FFF2-40B4-BE49-F238E27FC236}">
              <a16:creationId xmlns:a16="http://schemas.microsoft.com/office/drawing/2014/main" id="{FADC8659-AB61-4F51-A643-2A26048B5231}"/>
            </a:ext>
          </a:extLst>
        </xdr:cNvPr>
        <xdr:cNvCxnSpPr/>
      </xdr:nvCxnSpPr>
      <xdr:spPr>
        <a:xfrm>
          <a:off x="15481300" y="1043559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74930</xdr:rowOff>
    </xdr:from>
    <xdr:to>
      <xdr:col>76</xdr:col>
      <xdr:colOff>165100</xdr:colOff>
      <xdr:row>61</xdr:row>
      <xdr:rowOff>5080</xdr:rowOff>
    </xdr:to>
    <xdr:sp macro="" textlink="">
      <xdr:nvSpPr>
        <xdr:cNvPr id="514" name="楕円 513">
          <a:extLst>
            <a:ext uri="{FF2B5EF4-FFF2-40B4-BE49-F238E27FC236}">
              <a16:creationId xmlns:a16="http://schemas.microsoft.com/office/drawing/2014/main" id="{2FBE08F6-12C1-4799-B94F-B7B7873CF935}"/>
            </a:ext>
          </a:extLst>
        </xdr:cNvPr>
        <xdr:cNvSpPr/>
      </xdr:nvSpPr>
      <xdr:spPr>
        <a:xfrm>
          <a:off x="14541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125730</xdr:rowOff>
    </xdr:from>
    <xdr:to>
      <xdr:col>81</xdr:col>
      <xdr:colOff>50800</xdr:colOff>
      <xdr:row>60</xdr:row>
      <xdr:rowOff>148590</xdr:rowOff>
    </xdr:to>
    <xdr:cxnSp macro="">
      <xdr:nvCxnSpPr>
        <xdr:cNvPr id="515" name="直線コネクタ 514">
          <a:extLst>
            <a:ext uri="{FF2B5EF4-FFF2-40B4-BE49-F238E27FC236}">
              <a16:creationId xmlns:a16="http://schemas.microsoft.com/office/drawing/2014/main" id="{A439D0F4-D602-407F-A414-B771A079039B}"/>
            </a:ext>
          </a:extLst>
        </xdr:cNvPr>
        <xdr:cNvCxnSpPr/>
      </xdr:nvCxnSpPr>
      <xdr:spPr>
        <a:xfrm>
          <a:off x="14592300" y="104127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99712</xdr:rowOff>
    </xdr:from>
    <xdr:ext cx="405111" cy="259045"/>
    <xdr:sp macro="" textlink="">
      <xdr:nvSpPr>
        <xdr:cNvPr id="516" name="n_1aveValue【学校施設】&#10;有形固定資産減価償却率">
          <a:extLst>
            <a:ext uri="{FF2B5EF4-FFF2-40B4-BE49-F238E27FC236}">
              <a16:creationId xmlns:a16="http://schemas.microsoft.com/office/drawing/2014/main" id="{3DD16BFA-B7C5-4AC1-B310-C639403A3406}"/>
            </a:ext>
          </a:extLst>
        </xdr:cNvPr>
        <xdr:cNvSpPr txBox="1"/>
      </xdr:nvSpPr>
      <xdr:spPr>
        <a:xfrm>
          <a:off x="152660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118762</xdr:rowOff>
    </xdr:from>
    <xdr:ext cx="405111" cy="259045"/>
    <xdr:sp macro="" textlink="">
      <xdr:nvSpPr>
        <xdr:cNvPr id="517" name="n_2aveValue【学校施設】&#10;有形固定資産減価償却率">
          <a:extLst>
            <a:ext uri="{FF2B5EF4-FFF2-40B4-BE49-F238E27FC236}">
              <a16:creationId xmlns:a16="http://schemas.microsoft.com/office/drawing/2014/main" id="{A50872A7-A4BE-4838-B194-77F42AD0B34E}"/>
            </a:ext>
          </a:extLst>
        </xdr:cNvPr>
        <xdr:cNvSpPr txBox="1"/>
      </xdr:nvSpPr>
      <xdr:spPr>
        <a:xfrm>
          <a:off x="143897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101617</xdr:rowOff>
    </xdr:from>
    <xdr:ext cx="405111" cy="259045"/>
    <xdr:sp macro="" textlink="">
      <xdr:nvSpPr>
        <xdr:cNvPr id="518" name="n_3aveValue【学校施設】&#10;有形固定資産減価償却率">
          <a:extLst>
            <a:ext uri="{FF2B5EF4-FFF2-40B4-BE49-F238E27FC236}">
              <a16:creationId xmlns:a16="http://schemas.microsoft.com/office/drawing/2014/main" id="{380F0D94-7909-4E8A-8D0F-E9042320495F}"/>
            </a:ext>
          </a:extLst>
        </xdr:cNvPr>
        <xdr:cNvSpPr txBox="1"/>
      </xdr:nvSpPr>
      <xdr:spPr>
        <a:xfrm>
          <a:off x="13500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52087</xdr:rowOff>
    </xdr:from>
    <xdr:ext cx="405111" cy="259045"/>
    <xdr:sp macro="" textlink="">
      <xdr:nvSpPr>
        <xdr:cNvPr id="519" name="n_4aveValue【学校施設】&#10;有形固定資産減価償却率">
          <a:extLst>
            <a:ext uri="{FF2B5EF4-FFF2-40B4-BE49-F238E27FC236}">
              <a16:creationId xmlns:a16="http://schemas.microsoft.com/office/drawing/2014/main" id="{F78C2CBC-A333-48DB-905D-9E3EBC663BBD}"/>
            </a:ext>
          </a:extLst>
        </xdr:cNvPr>
        <xdr:cNvSpPr txBox="1"/>
      </xdr:nvSpPr>
      <xdr:spPr>
        <a:xfrm>
          <a:off x="12611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19067</xdr:rowOff>
    </xdr:from>
    <xdr:ext cx="405111" cy="259045"/>
    <xdr:sp macro="" textlink="">
      <xdr:nvSpPr>
        <xdr:cNvPr id="520" name="n_1mainValue【学校施設】&#10;有形固定資産減価償却率">
          <a:extLst>
            <a:ext uri="{FF2B5EF4-FFF2-40B4-BE49-F238E27FC236}">
              <a16:creationId xmlns:a16="http://schemas.microsoft.com/office/drawing/2014/main" id="{44E252A0-392E-4985-AD69-A89D2634155F}"/>
            </a:ext>
          </a:extLst>
        </xdr:cNvPr>
        <xdr:cNvSpPr txBox="1"/>
      </xdr:nvSpPr>
      <xdr:spPr>
        <a:xfrm>
          <a:off x="152660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167657</xdr:rowOff>
    </xdr:from>
    <xdr:ext cx="405111" cy="259045"/>
    <xdr:sp macro="" textlink="">
      <xdr:nvSpPr>
        <xdr:cNvPr id="521" name="n_2mainValue【学校施設】&#10;有形固定資産減価償却率">
          <a:extLst>
            <a:ext uri="{FF2B5EF4-FFF2-40B4-BE49-F238E27FC236}">
              <a16:creationId xmlns:a16="http://schemas.microsoft.com/office/drawing/2014/main" id="{63768795-2D4E-4903-AB24-B08F56F0D122}"/>
            </a:ext>
          </a:extLst>
        </xdr:cNvPr>
        <xdr:cNvSpPr txBox="1"/>
      </xdr:nvSpPr>
      <xdr:spPr>
        <a:xfrm>
          <a:off x="14389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2" name="正方形/長方形 521">
          <a:extLst>
            <a:ext uri="{FF2B5EF4-FFF2-40B4-BE49-F238E27FC236}">
              <a16:creationId xmlns:a16="http://schemas.microsoft.com/office/drawing/2014/main" id="{AB5E0607-A7BC-4D81-A6DD-D41F79B81AE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3" name="正方形/長方形 522">
          <a:extLst>
            <a:ext uri="{FF2B5EF4-FFF2-40B4-BE49-F238E27FC236}">
              <a16:creationId xmlns:a16="http://schemas.microsoft.com/office/drawing/2014/main" id="{5A08A9E3-274C-47DA-B32B-E3340462D6B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4" name="正方形/長方形 523">
          <a:extLst>
            <a:ext uri="{FF2B5EF4-FFF2-40B4-BE49-F238E27FC236}">
              <a16:creationId xmlns:a16="http://schemas.microsoft.com/office/drawing/2014/main" id="{C5D96500-675F-4500-A878-BA7FB031D59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5" name="正方形/長方形 524">
          <a:extLst>
            <a:ext uri="{FF2B5EF4-FFF2-40B4-BE49-F238E27FC236}">
              <a16:creationId xmlns:a16="http://schemas.microsoft.com/office/drawing/2014/main" id="{123520BA-B400-4B3E-9020-D92E5DF1E62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6" name="正方形/長方形 525">
          <a:extLst>
            <a:ext uri="{FF2B5EF4-FFF2-40B4-BE49-F238E27FC236}">
              <a16:creationId xmlns:a16="http://schemas.microsoft.com/office/drawing/2014/main" id="{975CD040-FAC8-456C-8984-FD7D51B2C3E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7" name="正方形/長方形 526">
          <a:extLst>
            <a:ext uri="{FF2B5EF4-FFF2-40B4-BE49-F238E27FC236}">
              <a16:creationId xmlns:a16="http://schemas.microsoft.com/office/drawing/2014/main" id="{051B4E39-2A4D-4B69-8BE4-70315DF96C2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8" name="正方形/長方形 527">
          <a:extLst>
            <a:ext uri="{FF2B5EF4-FFF2-40B4-BE49-F238E27FC236}">
              <a16:creationId xmlns:a16="http://schemas.microsoft.com/office/drawing/2014/main" id="{85EED286-C362-40D4-B95E-5A4363A58DE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9" name="正方形/長方形 528">
          <a:extLst>
            <a:ext uri="{FF2B5EF4-FFF2-40B4-BE49-F238E27FC236}">
              <a16:creationId xmlns:a16="http://schemas.microsoft.com/office/drawing/2014/main" id="{20961835-8E65-4FE0-9D17-F9E2D8BCCBB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0" name="テキスト ボックス 529">
          <a:extLst>
            <a:ext uri="{FF2B5EF4-FFF2-40B4-BE49-F238E27FC236}">
              <a16:creationId xmlns:a16="http://schemas.microsoft.com/office/drawing/2014/main" id="{EEA448E3-243B-40A4-8CC9-2E027F99504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1" name="直線コネクタ 530">
          <a:extLst>
            <a:ext uri="{FF2B5EF4-FFF2-40B4-BE49-F238E27FC236}">
              <a16:creationId xmlns:a16="http://schemas.microsoft.com/office/drawing/2014/main" id="{442C5545-C3C5-4B74-928E-C789723F2BE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32" name="直線コネクタ 531">
          <a:extLst>
            <a:ext uri="{FF2B5EF4-FFF2-40B4-BE49-F238E27FC236}">
              <a16:creationId xmlns:a16="http://schemas.microsoft.com/office/drawing/2014/main" id="{46893AD9-74E3-49EC-9CC3-8FA779E5970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3" name="テキスト ボックス 532">
          <a:extLst>
            <a:ext uri="{FF2B5EF4-FFF2-40B4-BE49-F238E27FC236}">
              <a16:creationId xmlns:a16="http://schemas.microsoft.com/office/drawing/2014/main" id="{682A6A4F-AFB9-4EF2-B4CE-0E24922DE75D}"/>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4" name="直線コネクタ 533">
          <a:extLst>
            <a:ext uri="{FF2B5EF4-FFF2-40B4-BE49-F238E27FC236}">
              <a16:creationId xmlns:a16="http://schemas.microsoft.com/office/drawing/2014/main" id="{F45FF47B-541B-4DC5-AD16-553F7FC99AA2}"/>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5" name="テキスト ボックス 534">
          <a:extLst>
            <a:ext uri="{FF2B5EF4-FFF2-40B4-BE49-F238E27FC236}">
              <a16:creationId xmlns:a16="http://schemas.microsoft.com/office/drawing/2014/main" id="{57CA67B3-AD9D-46B3-A367-381C33C7614C}"/>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6" name="直線コネクタ 535">
          <a:extLst>
            <a:ext uri="{FF2B5EF4-FFF2-40B4-BE49-F238E27FC236}">
              <a16:creationId xmlns:a16="http://schemas.microsoft.com/office/drawing/2014/main" id="{AB7E683F-7C3D-437F-B90C-F49ADC3623DB}"/>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7" name="テキスト ボックス 536">
          <a:extLst>
            <a:ext uri="{FF2B5EF4-FFF2-40B4-BE49-F238E27FC236}">
              <a16:creationId xmlns:a16="http://schemas.microsoft.com/office/drawing/2014/main" id="{741E0F79-0076-40A0-AA0D-FFA565B9989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8" name="直線コネクタ 537">
          <a:extLst>
            <a:ext uri="{FF2B5EF4-FFF2-40B4-BE49-F238E27FC236}">
              <a16:creationId xmlns:a16="http://schemas.microsoft.com/office/drawing/2014/main" id="{3245C7CF-4022-4EE8-AE79-85483BC01614}"/>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9" name="テキスト ボックス 538">
          <a:extLst>
            <a:ext uri="{FF2B5EF4-FFF2-40B4-BE49-F238E27FC236}">
              <a16:creationId xmlns:a16="http://schemas.microsoft.com/office/drawing/2014/main" id="{184B9622-504D-430D-B76D-4AB3F5B309E4}"/>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40" name="直線コネクタ 539">
          <a:extLst>
            <a:ext uri="{FF2B5EF4-FFF2-40B4-BE49-F238E27FC236}">
              <a16:creationId xmlns:a16="http://schemas.microsoft.com/office/drawing/2014/main" id="{1355C427-DB2C-4C57-9056-270DB298EB5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41" name="テキスト ボックス 540">
          <a:extLst>
            <a:ext uri="{FF2B5EF4-FFF2-40B4-BE49-F238E27FC236}">
              <a16:creationId xmlns:a16="http://schemas.microsoft.com/office/drawing/2014/main" id="{80994334-DBFD-441B-A1B4-D646F2FEA98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2" name="直線コネクタ 541">
          <a:extLst>
            <a:ext uri="{FF2B5EF4-FFF2-40B4-BE49-F238E27FC236}">
              <a16:creationId xmlns:a16="http://schemas.microsoft.com/office/drawing/2014/main" id="{D16B009E-1041-4362-B914-7C2F0629490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43" name="テキスト ボックス 542">
          <a:extLst>
            <a:ext uri="{FF2B5EF4-FFF2-40B4-BE49-F238E27FC236}">
              <a16:creationId xmlns:a16="http://schemas.microsoft.com/office/drawing/2014/main" id="{855630FF-DF9A-40D8-86F8-EBC71D56E798}"/>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4" name="【学校施設】&#10;一人当たり面積グラフ枠">
          <a:extLst>
            <a:ext uri="{FF2B5EF4-FFF2-40B4-BE49-F238E27FC236}">
              <a16:creationId xmlns:a16="http://schemas.microsoft.com/office/drawing/2014/main" id="{E3A3429F-75B5-4C4A-AE5A-96C88CB52EB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49530</xdr:rowOff>
    </xdr:from>
    <xdr:to>
      <xdr:col>116</xdr:col>
      <xdr:colOff>62864</xdr:colOff>
      <xdr:row>63</xdr:row>
      <xdr:rowOff>105728</xdr:rowOff>
    </xdr:to>
    <xdr:cxnSp macro="">
      <xdr:nvCxnSpPr>
        <xdr:cNvPr id="545" name="直線コネクタ 544">
          <a:extLst>
            <a:ext uri="{FF2B5EF4-FFF2-40B4-BE49-F238E27FC236}">
              <a16:creationId xmlns:a16="http://schemas.microsoft.com/office/drawing/2014/main" id="{25AE44F8-AE0C-48B6-8C64-E778C8C8EA23}"/>
            </a:ext>
          </a:extLst>
        </xdr:cNvPr>
        <xdr:cNvCxnSpPr/>
      </xdr:nvCxnSpPr>
      <xdr:spPr>
        <a:xfrm flipV="1">
          <a:off x="22160864" y="9650730"/>
          <a:ext cx="0" cy="1256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109555</xdr:rowOff>
    </xdr:from>
    <xdr:ext cx="469744" cy="259045"/>
    <xdr:sp macro="" textlink="">
      <xdr:nvSpPr>
        <xdr:cNvPr id="546" name="【学校施設】&#10;一人当たり面積最小値テキスト">
          <a:extLst>
            <a:ext uri="{FF2B5EF4-FFF2-40B4-BE49-F238E27FC236}">
              <a16:creationId xmlns:a16="http://schemas.microsoft.com/office/drawing/2014/main" id="{35C170AA-6A61-4741-8B5A-2FF37F0D1EEE}"/>
            </a:ext>
          </a:extLst>
        </xdr:cNvPr>
        <xdr:cNvSpPr txBox="1"/>
      </xdr:nvSpPr>
      <xdr:spPr>
        <a:xfrm>
          <a:off x="22199600" y="10910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105728</xdr:rowOff>
    </xdr:from>
    <xdr:to>
      <xdr:col>116</xdr:col>
      <xdr:colOff>152400</xdr:colOff>
      <xdr:row>63</xdr:row>
      <xdr:rowOff>105728</xdr:rowOff>
    </xdr:to>
    <xdr:cxnSp macro="">
      <xdr:nvCxnSpPr>
        <xdr:cNvPr id="547" name="直線コネクタ 546">
          <a:extLst>
            <a:ext uri="{FF2B5EF4-FFF2-40B4-BE49-F238E27FC236}">
              <a16:creationId xmlns:a16="http://schemas.microsoft.com/office/drawing/2014/main" id="{A8791A40-89A6-4B93-A716-7B6A98410F6C}"/>
            </a:ext>
          </a:extLst>
        </xdr:cNvPr>
        <xdr:cNvCxnSpPr/>
      </xdr:nvCxnSpPr>
      <xdr:spPr>
        <a:xfrm>
          <a:off x="22072600" y="10907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167657</xdr:rowOff>
    </xdr:from>
    <xdr:ext cx="469744" cy="259045"/>
    <xdr:sp macro="" textlink="">
      <xdr:nvSpPr>
        <xdr:cNvPr id="548" name="【学校施設】&#10;一人当たり面積最大値テキスト">
          <a:extLst>
            <a:ext uri="{FF2B5EF4-FFF2-40B4-BE49-F238E27FC236}">
              <a16:creationId xmlns:a16="http://schemas.microsoft.com/office/drawing/2014/main" id="{B09AD47F-C566-47FF-9E4C-9CED01EDC122}"/>
            </a:ext>
          </a:extLst>
        </xdr:cNvPr>
        <xdr:cNvSpPr txBox="1"/>
      </xdr:nvSpPr>
      <xdr:spPr>
        <a:xfrm>
          <a:off x="22199600" y="942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49530</xdr:rowOff>
    </xdr:from>
    <xdr:to>
      <xdr:col>116</xdr:col>
      <xdr:colOff>152400</xdr:colOff>
      <xdr:row>56</xdr:row>
      <xdr:rowOff>49530</xdr:rowOff>
    </xdr:to>
    <xdr:cxnSp macro="">
      <xdr:nvCxnSpPr>
        <xdr:cNvPr id="549" name="直線コネクタ 548">
          <a:extLst>
            <a:ext uri="{FF2B5EF4-FFF2-40B4-BE49-F238E27FC236}">
              <a16:creationId xmlns:a16="http://schemas.microsoft.com/office/drawing/2014/main" id="{83B78CAA-64A5-45B6-A4D7-7BA9A0F41906}"/>
            </a:ext>
          </a:extLst>
        </xdr:cNvPr>
        <xdr:cNvCxnSpPr/>
      </xdr:nvCxnSpPr>
      <xdr:spPr>
        <a:xfrm>
          <a:off x="22072600" y="965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160608</xdr:rowOff>
    </xdr:from>
    <xdr:ext cx="469744" cy="259045"/>
    <xdr:sp macro="" textlink="">
      <xdr:nvSpPr>
        <xdr:cNvPr id="550" name="【学校施設】&#10;一人当たり面積平均値テキスト">
          <a:extLst>
            <a:ext uri="{FF2B5EF4-FFF2-40B4-BE49-F238E27FC236}">
              <a16:creationId xmlns:a16="http://schemas.microsoft.com/office/drawing/2014/main" id="{A3CE6A69-8781-4D36-A116-9C486AF2BA95}"/>
            </a:ext>
          </a:extLst>
        </xdr:cNvPr>
        <xdr:cNvSpPr txBox="1"/>
      </xdr:nvSpPr>
      <xdr:spPr>
        <a:xfrm>
          <a:off x="22199600" y="10447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10731</xdr:rowOff>
    </xdr:from>
    <xdr:to>
      <xdr:col>116</xdr:col>
      <xdr:colOff>114300</xdr:colOff>
      <xdr:row>61</xdr:row>
      <xdr:rowOff>112331</xdr:rowOff>
    </xdr:to>
    <xdr:sp macro="" textlink="">
      <xdr:nvSpPr>
        <xdr:cNvPr id="551" name="フローチャート: 判断 550">
          <a:extLst>
            <a:ext uri="{FF2B5EF4-FFF2-40B4-BE49-F238E27FC236}">
              <a16:creationId xmlns:a16="http://schemas.microsoft.com/office/drawing/2014/main" id="{8F313AE3-A409-4B77-BF0B-4075D5EBF39E}"/>
            </a:ext>
          </a:extLst>
        </xdr:cNvPr>
        <xdr:cNvSpPr/>
      </xdr:nvSpPr>
      <xdr:spPr>
        <a:xfrm>
          <a:off x="22110700" y="1046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28067</xdr:rowOff>
    </xdr:from>
    <xdr:to>
      <xdr:col>112</xdr:col>
      <xdr:colOff>38100</xdr:colOff>
      <xdr:row>61</xdr:row>
      <xdr:rowOff>129667</xdr:rowOff>
    </xdr:to>
    <xdr:sp macro="" textlink="">
      <xdr:nvSpPr>
        <xdr:cNvPr id="552" name="フローチャート: 判断 551">
          <a:extLst>
            <a:ext uri="{FF2B5EF4-FFF2-40B4-BE49-F238E27FC236}">
              <a16:creationId xmlns:a16="http://schemas.microsoft.com/office/drawing/2014/main" id="{FB806441-F309-4E12-80C6-C29FF7EF3995}"/>
            </a:ext>
          </a:extLst>
        </xdr:cNvPr>
        <xdr:cNvSpPr/>
      </xdr:nvSpPr>
      <xdr:spPr>
        <a:xfrm>
          <a:off x="21272500" y="10486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51308</xdr:rowOff>
    </xdr:from>
    <xdr:to>
      <xdr:col>107</xdr:col>
      <xdr:colOff>101600</xdr:colOff>
      <xdr:row>61</xdr:row>
      <xdr:rowOff>152908</xdr:rowOff>
    </xdr:to>
    <xdr:sp macro="" textlink="">
      <xdr:nvSpPr>
        <xdr:cNvPr id="553" name="フローチャート: 判断 552">
          <a:extLst>
            <a:ext uri="{FF2B5EF4-FFF2-40B4-BE49-F238E27FC236}">
              <a16:creationId xmlns:a16="http://schemas.microsoft.com/office/drawing/2014/main" id="{BE2EBD8F-CFB5-469B-803C-414BF1263394}"/>
            </a:ext>
          </a:extLst>
        </xdr:cNvPr>
        <xdr:cNvSpPr/>
      </xdr:nvSpPr>
      <xdr:spPr>
        <a:xfrm>
          <a:off x="20383500" y="1050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62357</xdr:rowOff>
    </xdr:from>
    <xdr:to>
      <xdr:col>102</xdr:col>
      <xdr:colOff>165100</xdr:colOff>
      <xdr:row>61</xdr:row>
      <xdr:rowOff>163957</xdr:rowOff>
    </xdr:to>
    <xdr:sp macro="" textlink="">
      <xdr:nvSpPr>
        <xdr:cNvPr id="554" name="フローチャート: 判断 553">
          <a:extLst>
            <a:ext uri="{FF2B5EF4-FFF2-40B4-BE49-F238E27FC236}">
              <a16:creationId xmlns:a16="http://schemas.microsoft.com/office/drawing/2014/main" id="{E9770CBC-98BA-45B6-8317-11FAE75EA07E}"/>
            </a:ext>
          </a:extLst>
        </xdr:cNvPr>
        <xdr:cNvSpPr/>
      </xdr:nvSpPr>
      <xdr:spPr>
        <a:xfrm>
          <a:off x="19494500" y="1052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80073</xdr:rowOff>
    </xdr:from>
    <xdr:to>
      <xdr:col>98</xdr:col>
      <xdr:colOff>38100</xdr:colOff>
      <xdr:row>62</xdr:row>
      <xdr:rowOff>10223</xdr:rowOff>
    </xdr:to>
    <xdr:sp macro="" textlink="">
      <xdr:nvSpPr>
        <xdr:cNvPr id="555" name="フローチャート: 判断 554">
          <a:extLst>
            <a:ext uri="{FF2B5EF4-FFF2-40B4-BE49-F238E27FC236}">
              <a16:creationId xmlns:a16="http://schemas.microsoft.com/office/drawing/2014/main" id="{7253BFB0-7BBE-4AE7-AF8D-151688046261}"/>
            </a:ext>
          </a:extLst>
        </xdr:cNvPr>
        <xdr:cNvSpPr/>
      </xdr:nvSpPr>
      <xdr:spPr>
        <a:xfrm>
          <a:off x="18605500" y="1053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6" name="テキスト ボックス 555">
          <a:extLst>
            <a:ext uri="{FF2B5EF4-FFF2-40B4-BE49-F238E27FC236}">
              <a16:creationId xmlns:a16="http://schemas.microsoft.com/office/drawing/2014/main" id="{962A6D17-C573-4BB9-A535-B110605DCB15}"/>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7" name="テキスト ボックス 556">
          <a:extLst>
            <a:ext uri="{FF2B5EF4-FFF2-40B4-BE49-F238E27FC236}">
              <a16:creationId xmlns:a16="http://schemas.microsoft.com/office/drawing/2014/main" id="{E8682D52-4313-4A33-8EE9-00BAB9ED4DE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8" name="テキスト ボックス 557">
          <a:extLst>
            <a:ext uri="{FF2B5EF4-FFF2-40B4-BE49-F238E27FC236}">
              <a16:creationId xmlns:a16="http://schemas.microsoft.com/office/drawing/2014/main" id="{736B1C26-6FFC-47DE-A824-4855D56143E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9" name="テキスト ボックス 558">
          <a:extLst>
            <a:ext uri="{FF2B5EF4-FFF2-40B4-BE49-F238E27FC236}">
              <a16:creationId xmlns:a16="http://schemas.microsoft.com/office/drawing/2014/main" id="{D301C19D-F921-4BCD-A5F2-3DDB680C43A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0" name="テキスト ボックス 559">
          <a:extLst>
            <a:ext uri="{FF2B5EF4-FFF2-40B4-BE49-F238E27FC236}">
              <a16:creationId xmlns:a16="http://schemas.microsoft.com/office/drawing/2014/main" id="{676E7375-7472-446D-A849-A4D384D6B8A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130175</xdr:rowOff>
    </xdr:from>
    <xdr:to>
      <xdr:col>116</xdr:col>
      <xdr:colOff>114300</xdr:colOff>
      <xdr:row>61</xdr:row>
      <xdr:rowOff>60325</xdr:rowOff>
    </xdr:to>
    <xdr:sp macro="" textlink="">
      <xdr:nvSpPr>
        <xdr:cNvPr id="561" name="楕円 560">
          <a:extLst>
            <a:ext uri="{FF2B5EF4-FFF2-40B4-BE49-F238E27FC236}">
              <a16:creationId xmlns:a16="http://schemas.microsoft.com/office/drawing/2014/main" id="{BB222586-D86C-473B-871C-B82ED5FC0098}"/>
            </a:ext>
          </a:extLst>
        </xdr:cNvPr>
        <xdr:cNvSpPr/>
      </xdr:nvSpPr>
      <xdr:spPr>
        <a:xfrm>
          <a:off x="221107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153052</xdr:rowOff>
    </xdr:from>
    <xdr:ext cx="469744" cy="259045"/>
    <xdr:sp macro="" textlink="">
      <xdr:nvSpPr>
        <xdr:cNvPr id="562" name="【学校施設】&#10;一人当たり面積該当値テキスト">
          <a:extLst>
            <a:ext uri="{FF2B5EF4-FFF2-40B4-BE49-F238E27FC236}">
              <a16:creationId xmlns:a16="http://schemas.microsoft.com/office/drawing/2014/main" id="{4DE3A0EB-0792-4B7E-9909-F33727C3932E}"/>
            </a:ext>
          </a:extLst>
        </xdr:cNvPr>
        <xdr:cNvSpPr txBox="1"/>
      </xdr:nvSpPr>
      <xdr:spPr>
        <a:xfrm>
          <a:off x="22199600" y="1026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112840</xdr:rowOff>
    </xdr:from>
    <xdr:to>
      <xdr:col>112</xdr:col>
      <xdr:colOff>38100</xdr:colOff>
      <xdr:row>61</xdr:row>
      <xdr:rowOff>42990</xdr:rowOff>
    </xdr:to>
    <xdr:sp macro="" textlink="">
      <xdr:nvSpPr>
        <xdr:cNvPr id="563" name="楕円 562">
          <a:extLst>
            <a:ext uri="{FF2B5EF4-FFF2-40B4-BE49-F238E27FC236}">
              <a16:creationId xmlns:a16="http://schemas.microsoft.com/office/drawing/2014/main" id="{F89EF4A9-2F70-4921-9A77-0B3FAA80768A}"/>
            </a:ext>
          </a:extLst>
        </xdr:cNvPr>
        <xdr:cNvSpPr/>
      </xdr:nvSpPr>
      <xdr:spPr>
        <a:xfrm>
          <a:off x="21272500" y="103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163640</xdr:rowOff>
    </xdr:from>
    <xdr:to>
      <xdr:col>116</xdr:col>
      <xdr:colOff>63500</xdr:colOff>
      <xdr:row>61</xdr:row>
      <xdr:rowOff>9525</xdr:rowOff>
    </xdr:to>
    <xdr:cxnSp macro="">
      <xdr:nvCxnSpPr>
        <xdr:cNvPr id="564" name="直線コネクタ 563">
          <a:extLst>
            <a:ext uri="{FF2B5EF4-FFF2-40B4-BE49-F238E27FC236}">
              <a16:creationId xmlns:a16="http://schemas.microsoft.com/office/drawing/2014/main" id="{B7AB5DA5-E734-4760-8904-2349946F83CD}"/>
            </a:ext>
          </a:extLst>
        </xdr:cNvPr>
        <xdr:cNvCxnSpPr/>
      </xdr:nvCxnSpPr>
      <xdr:spPr>
        <a:xfrm>
          <a:off x="21323300" y="10450640"/>
          <a:ext cx="8382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121412</xdr:rowOff>
    </xdr:from>
    <xdr:to>
      <xdr:col>107</xdr:col>
      <xdr:colOff>101600</xdr:colOff>
      <xdr:row>61</xdr:row>
      <xdr:rowOff>51562</xdr:rowOff>
    </xdr:to>
    <xdr:sp macro="" textlink="">
      <xdr:nvSpPr>
        <xdr:cNvPr id="565" name="楕円 564">
          <a:extLst>
            <a:ext uri="{FF2B5EF4-FFF2-40B4-BE49-F238E27FC236}">
              <a16:creationId xmlns:a16="http://schemas.microsoft.com/office/drawing/2014/main" id="{CC16ACEF-D441-4032-99E9-723F0E3DA774}"/>
            </a:ext>
          </a:extLst>
        </xdr:cNvPr>
        <xdr:cNvSpPr/>
      </xdr:nvSpPr>
      <xdr:spPr>
        <a:xfrm>
          <a:off x="20383500" y="1040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163640</xdr:rowOff>
    </xdr:from>
    <xdr:to>
      <xdr:col>111</xdr:col>
      <xdr:colOff>177800</xdr:colOff>
      <xdr:row>61</xdr:row>
      <xdr:rowOff>762</xdr:rowOff>
    </xdr:to>
    <xdr:cxnSp macro="">
      <xdr:nvCxnSpPr>
        <xdr:cNvPr id="566" name="直線コネクタ 565">
          <a:extLst>
            <a:ext uri="{FF2B5EF4-FFF2-40B4-BE49-F238E27FC236}">
              <a16:creationId xmlns:a16="http://schemas.microsoft.com/office/drawing/2014/main" id="{FCFE793D-A838-4303-8E2D-A560CEFEB9F7}"/>
            </a:ext>
          </a:extLst>
        </xdr:cNvPr>
        <xdr:cNvCxnSpPr/>
      </xdr:nvCxnSpPr>
      <xdr:spPr>
        <a:xfrm flipV="1">
          <a:off x="20434300" y="10450640"/>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120794</xdr:rowOff>
    </xdr:from>
    <xdr:ext cx="469744" cy="259045"/>
    <xdr:sp macro="" textlink="">
      <xdr:nvSpPr>
        <xdr:cNvPr id="567" name="n_1aveValue【学校施設】&#10;一人当たり面積">
          <a:extLst>
            <a:ext uri="{FF2B5EF4-FFF2-40B4-BE49-F238E27FC236}">
              <a16:creationId xmlns:a16="http://schemas.microsoft.com/office/drawing/2014/main" id="{27B8069F-C40B-4B1D-9C3A-F0770DC128AE}"/>
            </a:ext>
          </a:extLst>
        </xdr:cNvPr>
        <xdr:cNvSpPr txBox="1"/>
      </xdr:nvSpPr>
      <xdr:spPr>
        <a:xfrm>
          <a:off x="21075727" y="1057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144035</xdr:rowOff>
    </xdr:from>
    <xdr:ext cx="469744" cy="259045"/>
    <xdr:sp macro="" textlink="">
      <xdr:nvSpPr>
        <xdr:cNvPr id="568" name="n_2aveValue【学校施設】&#10;一人当たり面積">
          <a:extLst>
            <a:ext uri="{FF2B5EF4-FFF2-40B4-BE49-F238E27FC236}">
              <a16:creationId xmlns:a16="http://schemas.microsoft.com/office/drawing/2014/main" id="{CBBFB983-3FBD-452E-A666-30A7562F02EB}"/>
            </a:ext>
          </a:extLst>
        </xdr:cNvPr>
        <xdr:cNvSpPr txBox="1"/>
      </xdr:nvSpPr>
      <xdr:spPr>
        <a:xfrm>
          <a:off x="20199427" y="1060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9034</xdr:rowOff>
    </xdr:from>
    <xdr:ext cx="469744" cy="259045"/>
    <xdr:sp macro="" textlink="">
      <xdr:nvSpPr>
        <xdr:cNvPr id="569" name="n_3aveValue【学校施設】&#10;一人当たり面積">
          <a:extLst>
            <a:ext uri="{FF2B5EF4-FFF2-40B4-BE49-F238E27FC236}">
              <a16:creationId xmlns:a16="http://schemas.microsoft.com/office/drawing/2014/main" id="{6BB96DA2-0997-48DD-B617-16181D9D9CBC}"/>
            </a:ext>
          </a:extLst>
        </xdr:cNvPr>
        <xdr:cNvSpPr txBox="1"/>
      </xdr:nvSpPr>
      <xdr:spPr>
        <a:xfrm>
          <a:off x="19310427" y="1029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26750</xdr:rowOff>
    </xdr:from>
    <xdr:ext cx="469744" cy="259045"/>
    <xdr:sp macro="" textlink="">
      <xdr:nvSpPr>
        <xdr:cNvPr id="570" name="n_4aveValue【学校施設】&#10;一人当たり面積">
          <a:extLst>
            <a:ext uri="{FF2B5EF4-FFF2-40B4-BE49-F238E27FC236}">
              <a16:creationId xmlns:a16="http://schemas.microsoft.com/office/drawing/2014/main" id="{4CAEB7AE-E04A-4710-9584-66AE140D6630}"/>
            </a:ext>
          </a:extLst>
        </xdr:cNvPr>
        <xdr:cNvSpPr txBox="1"/>
      </xdr:nvSpPr>
      <xdr:spPr>
        <a:xfrm>
          <a:off x="18421427" y="10313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59517</xdr:rowOff>
    </xdr:from>
    <xdr:ext cx="469744" cy="259045"/>
    <xdr:sp macro="" textlink="">
      <xdr:nvSpPr>
        <xdr:cNvPr id="571" name="n_1mainValue【学校施設】&#10;一人当たり面積">
          <a:extLst>
            <a:ext uri="{FF2B5EF4-FFF2-40B4-BE49-F238E27FC236}">
              <a16:creationId xmlns:a16="http://schemas.microsoft.com/office/drawing/2014/main" id="{65549471-F526-4615-8F94-0573A37B0332}"/>
            </a:ext>
          </a:extLst>
        </xdr:cNvPr>
        <xdr:cNvSpPr txBox="1"/>
      </xdr:nvSpPr>
      <xdr:spPr>
        <a:xfrm>
          <a:off x="21075727" y="10175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68089</xdr:rowOff>
    </xdr:from>
    <xdr:ext cx="469744" cy="259045"/>
    <xdr:sp macro="" textlink="">
      <xdr:nvSpPr>
        <xdr:cNvPr id="572" name="n_2mainValue【学校施設】&#10;一人当たり面積">
          <a:extLst>
            <a:ext uri="{FF2B5EF4-FFF2-40B4-BE49-F238E27FC236}">
              <a16:creationId xmlns:a16="http://schemas.microsoft.com/office/drawing/2014/main" id="{5B0D35DF-F844-4E61-9ECE-8233E48DDB1E}"/>
            </a:ext>
          </a:extLst>
        </xdr:cNvPr>
        <xdr:cNvSpPr txBox="1"/>
      </xdr:nvSpPr>
      <xdr:spPr>
        <a:xfrm>
          <a:off x="20199427" y="1018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3" name="正方形/長方形 572">
          <a:extLst>
            <a:ext uri="{FF2B5EF4-FFF2-40B4-BE49-F238E27FC236}">
              <a16:creationId xmlns:a16="http://schemas.microsoft.com/office/drawing/2014/main" id="{EF61A38E-F4A7-493C-8BBB-8EAE32837F1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4" name="正方形/長方形 573">
          <a:extLst>
            <a:ext uri="{FF2B5EF4-FFF2-40B4-BE49-F238E27FC236}">
              <a16:creationId xmlns:a16="http://schemas.microsoft.com/office/drawing/2014/main" id="{86FB875F-C5AF-4C07-9C4D-C1E87A12259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5" name="正方形/長方形 574">
          <a:extLst>
            <a:ext uri="{FF2B5EF4-FFF2-40B4-BE49-F238E27FC236}">
              <a16:creationId xmlns:a16="http://schemas.microsoft.com/office/drawing/2014/main" id="{F234D3EB-A825-4C67-827A-FAE71341979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6" name="正方形/長方形 575">
          <a:extLst>
            <a:ext uri="{FF2B5EF4-FFF2-40B4-BE49-F238E27FC236}">
              <a16:creationId xmlns:a16="http://schemas.microsoft.com/office/drawing/2014/main" id="{DC36AACC-2937-40A4-9EC8-A117F256477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7" name="正方形/長方形 576">
          <a:extLst>
            <a:ext uri="{FF2B5EF4-FFF2-40B4-BE49-F238E27FC236}">
              <a16:creationId xmlns:a16="http://schemas.microsoft.com/office/drawing/2014/main" id="{1E12348A-4777-4AA3-810D-CF468ADE8FD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8" name="正方形/長方形 577">
          <a:extLst>
            <a:ext uri="{FF2B5EF4-FFF2-40B4-BE49-F238E27FC236}">
              <a16:creationId xmlns:a16="http://schemas.microsoft.com/office/drawing/2014/main" id="{05656E2F-BF34-4413-899C-6FAEED90B81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9" name="正方形/長方形 578">
          <a:extLst>
            <a:ext uri="{FF2B5EF4-FFF2-40B4-BE49-F238E27FC236}">
              <a16:creationId xmlns:a16="http://schemas.microsoft.com/office/drawing/2014/main" id="{528A6AAE-41F8-4A08-974E-55E5C2A252E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0" name="正方形/長方形 579">
          <a:extLst>
            <a:ext uri="{FF2B5EF4-FFF2-40B4-BE49-F238E27FC236}">
              <a16:creationId xmlns:a16="http://schemas.microsoft.com/office/drawing/2014/main" id="{5C9CA257-AD6D-4039-9FEF-684104BF5BD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1" name="テキスト ボックス 580">
          <a:extLst>
            <a:ext uri="{FF2B5EF4-FFF2-40B4-BE49-F238E27FC236}">
              <a16:creationId xmlns:a16="http://schemas.microsoft.com/office/drawing/2014/main" id="{7C379509-BA29-4E2B-ADCD-2AF5EBBDD40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2" name="直線コネクタ 581">
          <a:extLst>
            <a:ext uri="{FF2B5EF4-FFF2-40B4-BE49-F238E27FC236}">
              <a16:creationId xmlns:a16="http://schemas.microsoft.com/office/drawing/2014/main" id="{3203C1EE-B235-4CEF-9B4E-D175628487B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3" name="テキスト ボックス 582">
          <a:extLst>
            <a:ext uri="{FF2B5EF4-FFF2-40B4-BE49-F238E27FC236}">
              <a16:creationId xmlns:a16="http://schemas.microsoft.com/office/drawing/2014/main" id="{2B8C7FF0-A58F-41E7-9401-85969D34289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4" name="直線コネクタ 583">
          <a:extLst>
            <a:ext uri="{FF2B5EF4-FFF2-40B4-BE49-F238E27FC236}">
              <a16:creationId xmlns:a16="http://schemas.microsoft.com/office/drawing/2014/main" id="{4F302976-290B-43B3-8DD7-FA3985F95243}"/>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5" name="テキスト ボックス 584">
          <a:extLst>
            <a:ext uri="{FF2B5EF4-FFF2-40B4-BE49-F238E27FC236}">
              <a16:creationId xmlns:a16="http://schemas.microsoft.com/office/drawing/2014/main" id="{5276B2B4-9D6C-49E4-9ED6-0B5A12C7266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6" name="直線コネクタ 585">
          <a:extLst>
            <a:ext uri="{FF2B5EF4-FFF2-40B4-BE49-F238E27FC236}">
              <a16:creationId xmlns:a16="http://schemas.microsoft.com/office/drawing/2014/main" id="{51E760A7-3955-40BA-8B24-D8A4E1078C4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7" name="テキスト ボックス 586">
          <a:extLst>
            <a:ext uri="{FF2B5EF4-FFF2-40B4-BE49-F238E27FC236}">
              <a16:creationId xmlns:a16="http://schemas.microsoft.com/office/drawing/2014/main" id="{2E328583-4386-488A-89F3-CAB6D12080B3}"/>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8" name="直線コネクタ 587">
          <a:extLst>
            <a:ext uri="{FF2B5EF4-FFF2-40B4-BE49-F238E27FC236}">
              <a16:creationId xmlns:a16="http://schemas.microsoft.com/office/drawing/2014/main" id="{F293E067-9EFC-48CF-984D-6DB3902CAB0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9" name="テキスト ボックス 588">
          <a:extLst>
            <a:ext uri="{FF2B5EF4-FFF2-40B4-BE49-F238E27FC236}">
              <a16:creationId xmlns:a16="http://schemas.microsoft.com/office/drawing/2014/main" id="{AFE2C55E-AB66-4EB0-86B3-1CF5C733A644}"/>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90" name="直線コネクタ 589">
          <a:extLst>
            <a:ext uri="{FF2B5EF4-FFF2-40B4-BE49-F238E27FC236}">
              <a16:creationId xmlns:a16="http://schemas.microsoft.com/office/drawing/2014/main" id="{566D829E-347F-456D-AC0C-93F805A0D116}"/>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91" name="テキスト ボックス 590">
          <a:extLst>
            <a:ext uri="{FF2B5EF4-FFF2-40B4-BE49-F238E27FC236}">
              <a16:creationId xmlns:a16="http://schemas.microsoft.com/office/drawing/2014/main" id="{46399C1F-1CAE-488D-8CFA-D011FA9647BB}"/>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2" name="直線コネクタ 591">
          <a:extLst>
            <a:ext uri="{FF2B5EF4-FFF2-40B4-BE49-F238E27FC236}">
              <a16:creationId xmlns:a16="http://schemas.microsoft.com/office/drawing/2014/main" id="{AB89521B-B8C6-40D7-8DC0-2C7A0DDB351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93" name="テキスト ボックス 592">
          <a:extLst>
            <a:ext uri="{FF2B5EF4-FFF2-40B4-BE49-F238E27FC236}">
              <a16:creationId xmlns:a16="http://schemas.microsoft.com/office/drawing/2014/main" id="{3190D49D-EA8F-45C6-A6F2-E68E803DC80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4" name="直線コネクタ 593">
          <a:extLst>
            <a:ext uri="{FF2B5EF4-FFF2-40B4-BE49-F238E27FC236}">
              <a16:creationId xmlns:a16="http://schemas.microsoft.com/office/drawing/2014/main" id="{783A7A43-81CE-4AF7-8C6B-222D9D73A2B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5" name="テキスト ボックス 594">
          <a:extLst>
            <a:ext uri="{FF2B5EF4-FFF2-40B4-BE49-F238E27FC236}">
              <a16:creationId xmlns:a16="http://schemas.microsoft.com/office/drawing/2014/main" id="{14A39EED-C872-4A79-A580-B420E6258BED}"/>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6" name="【児童館】&#10;有形固定資産減価償却率グラフ枠">
          <a:extLst>
            <a:ext uri="{FF2B5EF4-FFF2-40B4-BE49-F238E27FC236}">
              <a16:creationId xmlns:a16="http://schemas.microsoft.com/office/drawing/2014/main" id="{829ADD12-41FA-4842-A25A-B5628DA5DD51}"/>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597" name="直線コネクタ 596">
          <a:extLst>
            <a:ext uri="{FF2B5EF4-FFF2-40B4-BE49-F238E27FC236}">
              <a16:creationId xmlns:a16="http://schemas.microsoft.com/office/drawing/2014/main" id="{30AAC670-00DE-4048-B1C7-2EDDD529A94E}"/>
            </a:ext>
          </a:extLst>
        </xdr:cNvPr>
        <xdr:cNvCxnSpPr/>
      </xdr:nvCxnSpPr>
      <xdr:spPr>
        <a:xfrm flipV="1">
          <a:off x="16318864" y="13483589"/>
          <a:ext cx="0" cy="1375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98" name="【児童館】&#10;有形固定資産減価償却率最小値テキスト">
          <a:extLst>
            <a:ext uri="{FF2B5EF4-FFF2-40B4-BE49-F238E27FC236}">
              <a16:creationId xmlns:a16="http://schemas.microsoft.com/office/drawing/2014/main" id="{5A8D0C12-7E30-4AED-A7FC-F0D9A04D362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99" name="直線コネクタ 598">
          <a:extLst>
            <a:ext uri="{FF2B5EF4-FFF2-40B4-BE49-F238E27FC236}">
              <a16:creationId xmlns:a16="http://schemas.microsoft.com/office/drawing/2014/main" id="{76A5115E-F209-42C1-97F2-5CAE11F96EFB}"/>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00" name="【児童館】&#10;有形固定資産減価償却率最大値テキスト">
          <a:extLst>
            <a:ext uri="{FF2B5EF4-FFF2-40B4-BE49-F238E27FC236}">
              <a16:creationId xmlns:a16="http://schemas.microsoft.com/office/drawing/2014/main" id="{01DD7E85-A82F-4E20-A393-B501B161EE17}"/>
            </a:ext>
          </a:extLst>
        </xdr:cNvPr>
        <xdr:cNvSpPr txBox="1"/>
      </xdr:nvSpPr>
      <xdr:spPr>
        <a:xfrm>
          <a:off x="16357600"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01" name="直線コネクタ 600">
          <a:extLst>
            <a:ext uri="{FF2B5EF4-FFF2-40B4-BE49-F238E27FC236}">
              <a16:creationId xmlns:a16="http://schemas.microsoft.com/office/drawing/2014/main" id="{6AF3CBB2-D222-4A40-BEC4-2187EF436B4A}"/>
            </a:ext>
          </a:extLst>
        </xdr:cNvPr>
        <xdr:cNvCxnSpPr/>
      </xdr:nvCxnSpPr>
      <xdr:spPr>
        <a:xfrm>
          <a:off x="16230600" y="1348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48277</xdr:rowOff>
    </xdr:from>
    <xdr:ext cx="405111" cy="259045"/>
    <xdr:sp macro="" textlink="">
      <xdr:nvSpPr>
        <xdr:cNvPr id="602" name="【児童館】&#10;有形固定資産減価償却率平均値テキスト">
          <a:extLst>
            <a:ext uri="{FF2B5EF4-FFF2-40B4-BE49-F238E27FC236}">
              <a16:creationId xmlns:a16="http://schemas.microsoft.com/office/drawing/2014/main" id="{0A6C48E6-5844-485B-B7C9-E43B289C4160}"/>
            </a:ext>
          </a:extLst>
        </xdr:cNvPr>
        <xdr:cNvSpPr txBox="1"/>
      </xdr:nvSpPr>
      <xdr:spPr>
        <a:xfrm>
          <a:off x="16357600" y="1393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25400</xdr:rowOff>
    </xdr:from>
    <xdr:to>
      <xdr:col>85</xdr:col>
      <xdr:colOff>177800</xdr:colOff>
      <xdr:row>82</xdr:row>
      <xdr:rowOff>127000</xdr:rowOff>
    </xdr:to>
    <xdr:sp macro="" textlink="">
      <xdr:nvSpPr>
        <xdr:cNvPr id="603" name="フローチャート: 判断 602">
          <a:extLst>
            <a:ext uri="{FF2B5EF4-FFF2-40B4-BE49-F238E27FC236}">
              <a16:creationId xmlns:a16="http://schemas.microsoft.com/office/drawing/2014/main" id="{9FFE5C13-A455-44F3-BB62-436755B95EBE}"/>
            </a:ext>
          </a:extLst>
        </xdr:cNvPr>
        <xdr:cNvSpPr/>
      </xdr:nvSpPr>
      <xdr:spPr>
        <a:xfrm>
          <a:off x="16268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604" name="フローチャート: 判断 603">
          <a:extLst>
            <a:ext uri="{FF2B5EF4-FFF2-40B4-BE49-F238E27FC236}">
              <a16:creationId xmlns:a16="http://schemas.microsoft.com/office/drawing/2014/main" id="{1E49062D-4407-4994-BFB5-A2F2CDCB87D2}"/>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23495</xdr:rowOff>
    </xdr:from>
    <xdr:to>
      <xdr:col>76</xdr:col>
      <xdr:colOff>165100</xdr:colOff>
      <xdr:row>82</xdr:row>
      <xdr:rowOff>125095</xdr:rowOff>
    </xdr:to>
    <xdr:sp macro="" textlink="">
      <xdr:nvSpPr>
        <xdr:cNvPr id="605" name="フローチャート: 判断 604">
          <a:extLst>
            <a:ext uri="{FF2B5EF4-FFF2-40B4-BE49-F238E27FC236}">
              <a16:creationId xmlns:a16="http://schemas.microsoft.com/office/drawing/2014/main" id="{D017313C-D85F-41E7-A12E-155658938DC4}"/>
            </a:ext>
          </a:extLst>
        </xdr:cNvPr>
        <xdr:cNvSpPr/>
      </xdr:nvSpPr>
      <xdr:spPr>
        <a:xfrm>
          <a:off x="14541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145414</xdr:rowOff>
    </xdr:from>
    <xdr:to>
      <xdr:col>72</xdr:col>
      <xdr:colOff>38100</xdr:colOff>
      <xdr:row>82</xdr:row>
      <xdr:rowOff>75564</xdr:rowOff>
    </xdr:to>
    <xdr:sp macro="" textlink="">
      <xdr:nvSpPr>
        <xdr:cNvPr id="606" name="フローチャート: 判断 605">
          <a:extLst>
            <a:ext uri="{FF2B5EF4-FFF2-40B4-BE49-F238E27FC236}">
              <a16:creationId xmlns:a16="http://schemas.microsoft.com/office/drawing/2014/main" id="{3B9D8AB0-3750-4B56-9AD8-6C7669B47933}"/>
            </a:ext>
          </a:extLst>
        </xdr:cNvPr>
        <xdr:cNvSpPr/>
      </xdr:nvSpPr>
      <xdr:spPr>
        <a:xfrm>
          <a:off x="13652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59689</xdr:rowOff>
    </xdr:from>
    <xdr:to>
      <xdr:col>67</xdr:col>
      <xdr:colOff>101600</xdr:colOff>
      <xdr:row>81</xdr:row>
      <xdr:rowOff>161289</xdr:rowOff>
    </xdr:to>
    <xdr:sp macro="" textlink="">
      <xdr:nvSpPr>
        <xdr:cNvPr id="607" name="フローチャート: 判断 606">
          <a:extLst>
            <a:ext uri="{FF2B5EF4-FFF2-40B4-BE49-F238E27FC236}">
              <a16:creationId xmlns:a16="http://schemas.microsoft.com/office/drawing/2014/main" id="{212F7BE8-B41C-4524-B3EA-894D62AC761F}"/>
            </a:ext>
          </a:extLst>
        </xdr:cNvPr>
        <xdr:cNvSpPr/>
      </xdr:nvSpPr>
      <xdr:spPr>
        <a:xfrm>
          <a:off x="12763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8" name="テキスト ボックス 607">
          <a:extLst>
            <a:ext uri="{FF2B5EF4-FFF2-40B4-BE49-F238E27FC236}">
              <a16:creationId xmlns:a16="http://schemas.microsoft.com/office/drawing/2014/main" id="{F9BEB59C-DE3D-4BC9-92D3-087F96C9DC0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9" name="テキスト ボックス 608">
          <a:extLst>
            <a:ext uri="{FF2B5EF4-FFF2-40B4-BE49-F238E27FC236}">
              <a16:creationId xmlns:a16="http://schemas.microsoft.com/office/drawing/2014/main" id="{90212DD9-0274-41E7-A10B-ADFBCA7E912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9F39B31F-8DF0-4D37-B743-A70BD362FB2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97D0F159-0BC4-4BED-AF29-C59C85AECC0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60F4F48A-ED44-46CE-BCF7-0C918518FA4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48261</xdr:rowOff>
    </xdr:from>
    <xdr:to>
      <xdr:col>85</xdr:col>
      <xdr:colOff>177800</xdr:colOff>
      <xdr:row>82</xdr:row>
      <xdr:rowOff>149861</xdr:rowOff>
    </xdr:to>
    <xdr:sp macro="" textlink="">
      <xdr:nvSpPr>
        <xdr:cNvPr id="613" name="楕円 612">
          <a:extLst>
            <a:ext uri="{FF2B5EF4-FFF2-40B4-BE49-F238E27FC236}">
              <a16:creationId xmlns:a16="http://schemas.microsoft.com/office/drawing/2014/main" id="{916BD9B9-9B2E-4F02-A349-8BF6824381E5}"/>
            </a:ext>
          </a:extLst>
        </xdr:cNvPr>
        <xdr:cNvSpPr/>
      </xdr:nvSpPr>
      <xdr:spPr>
        <a:xfrm>
          <a:off x="16268700" y="141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26688</xdr:rowOff>
    </xdr:from>
    <xdr:ext cx="405111" cy="259045"/>
    <xdr:sp macro="" textlink="">
      <xdr:nvSpPr>
        <xdr:cNvPr id="614" name="【児童館】&#10;有形固定資産減価償却率該当値テキスト">
          <a:extLst>
            <a:ext uri="{FF2B5EF4-FFF2-40B4-BE49-F238E27FC236}">
              <a16:creationId xmlns:a16="http://schemas.microsoft.com/office/drawing/2014/main" id="{452C4753-F89A-4975-B238-4C0706D327A3}"/>
            </a:ext>
          </a:extLst>
        </xdr:cNvPr>
        <xdr:cNvSpPr txBox="1"/>
      </xdr:nvSpPr>
      <xdr:spPr>
        <a:xfrm>
          <a:off x="16357600"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162561</xdr:rowOff>
    </xdr:from>
    <xdr:to>
      <xdr:col>81</xdr:col>
      <xdr:colOff>101600</xdr:colOff>
      <xdr:row>82</xdr:row>
      <xdr:rowOff>92711</xdr:rowOff>
    </xdr:to>
    <xdr:sp macro="" textlink="">
      <xdr:nvSpPr>
        <xdr:cNvPr id="615" name="楕円 614">
          <a:extLst>
            <a:ext uri="{FF2B5EF4-FFF2-40B4-BE49-F238E27FC236}">
              <a16:creationId xmlns:a16="http://schemas.microsoft.com/office/drawing/2014/main" id="{F7BFB872-07D9-4FF6-9BB1-CDB9A69467ED}"/>
            </a:ext>
          </a:extLst>
        </xdr:cNvPr>
        <xdr:cNvSpPr/>
      </xdr:nvSpPr>
      <xdr:spPr>
        <a:xfrm>
          <a:off x="15430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41911</xdr:rowOff>
    </xdr:from>
    <xdr:to>
      <xdr:col>85</xdr:col>
      <xdr:colOff>127000</xdr:colOff>
      <xdr:row>82</xdr:row>
      <xdr:rowOff>99061</xdr:rowOff>
    </xdr:to>
    <xdr:cxnSp macro="">
      <xdr:nvCxnSpPr>
        <xdr:cNvPr id="616" name="直線コネクタ 615">
          <a:extLst>
            <a:ext uri="{FF2B5EF4-FFF2-40B4-BE49-F238E27FC236}">
              <a16:creationId xmlns:a16="http://schemas.microsoft.com/office/drawing/2014/main" id="{9EDD9F63-1EFA-4D0C-9F65-9FA912F69658}"/>
            </a:ext>
          </a:extLst>
        </xdr:cNvPr>
        <xdr:cNvCxnSpPr/>
      </xdr:nvCxnSpPr>
      <xdr:spPr>
        <a:xfrm>
          <a:off x="15481300" y="14100811"/>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107314</xdr:rowOff>
    </xdr:from>
    <xdr:to>
      <xdr:col>76</xdr:col>
      <xdr:colOff>165100</xdr:colOff>
      <xdr:row>82</xdr:row>
      <xdr:rowOff>37464</xdr:rowOff>
    </xdr:to>
    <xdr:sp macro="" textlink="">
      <xdr:nvSpPr>
        <xdr:cNvPr id="617" name="楕円 616">
          <a:extLst>
            <a:ext uri="{FF2B5EF4-FFF2-40B4-BE49-F238E27FC236}">
              <a16:creationId xmlns:a16="http://schemas.microsoft.com/office/drawing/2014/main" id="{062A6D83-E815-42C6-919A-841AB51AC3B3}"/>
            </a:ext>
          </a:extLst>
        </xdr:cNvPr>
        <xdr:cNvSpPr/>
      </xdr:nvSpPr>
      <xdr:spPr>
        <a:xfrm>
          <a:off x="14541500" y="1399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158114</xdr:rowOff>
    </xdr:from>
    <xdr:to>
      <xdr:col>81</xdr:col>
      <xdr:colOff>50800</xdr:colOff>
      <xdr:row>82</xdr:row>
      <xdr:rowOff>41911</xdr:rowOff>
    </xdr:to>
    <xdr:cxnSp macro="">
      <xdr:nvCxnSpPr>
        <xdr:cNvPr id="618" name="直線コネクタ 617">
          <a:extLst>
            <a:ext uri="{FF2B5EF4-FFF2-40B4-BE49-F238E27FC236}">
              <a16:creationId xmlns:a16="http://schemas.microsoft.com/office/drawing/2014/main" id="{7DF4D6B5-DC75-42C6-A366-43A66C32C8C8}"/>
            </a:ext>
          </a:extLst>
        </xdr:cNvPr>
        <xdr:cNvCxnSpPr/>
      </xdr:nvCxnSpPr>
      <xdr:spPr>
        <a:xfrm>
          <a:off x="14592300" y="14045564"/>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619" name="n_1aveValue【児童館】&#10;有形固定資産減価償却率">
          <a:extLst>
            <a:ext uri="{FF2B5EF4-FFF2-40B4-BE49-F238E27FC236}">
              <a16:creationId xmlns:a16="http://schemas.microsoft.com/office/drawing/2014/main" id="{01DD50CD-0085-4306-9AEF-2DD30C9CFC4E}"/>
            </a:ext>
          </a:extLst>
        </xdr:cNvPr>
        <xdr:cNvSpPr txBox="1"/>
      </xdr:nvSpPr>
      <xdr:spPr>
        <a:xfrm>
          <a:off x="152660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116222</xdr:rowOff>
    </xdr:from>
    <xdr:ext cx="405111" cy="259045"/>
    <xdr:sp macro="" textlink="">
      <xdr:nvSpPr>
        <xdr:cNvPr id="620" name="n_2aveValue【児童館】&#10;有形固定資産減価償却率">
          <a:extLst>
            <a:ext uri="{FF2B5EF4-FFF2-40B4-BE49-F238E27FC236}">
              <a16:creationId xmlns:a16="http://schemas.microsoft.com/office/drawing/2014/main" id="{C640CEFE-8DCC-4CE9-BF75-44E0E5EB2564}"/>
            </a:ext>
          </a:extLst>
        </xdr:cNvPr>
        <xdr:cNvSpPr txBox="1"/>
      </xdr:nvSpPr>
      <xdr:spPr>
        <a:xfrm>
          <a:off x="14389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92091</xdr:rowOff>
    </xdr:from>
    <xdr:ext cx="405111" cy="259045"/>
    <xdr:sp macro="" textlink="">
      <xdr:nvSpPr>
        <xdr:cNvPr id="621" name="n_3aveValue【児童館】&#10;有形固定資産減価償却率">
          <a:extLst>
            <a:ext uri="{FF2B5EF4-FFF2-40B4-BE49-F238E27FC236}">
              <a16:creationId xmlns:a16="http://schemas.microsoft.com/office/drawing/2014/main" id="{A918DF5C-BA7A-403A-A321-73D460B32FEC}"/>
            </a:ext>
          </a:extLst>
        </xdr:cNvPr>
        <xdr:cNvSpPr txBox="1"/>
      </xdr:nvSpPr>
      <xdr:spPr>
        <a:xfrm>
          <a:off x="13500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6366</xdr:rowOff>
    </xdr:from>
    <xdr:ext cx="405111" cy="259045"/>
    <xdr:sp macro="" textlink="">
      <xdr:nvSpPr>
        <xdr:cNvPr id="622" name="n_4aveValue【児童館】&#10;有形固定資産減価償却率">
          <a:extLst>
            <a:ext uri="{FF2B5EF4-FFF2-40B4-BE49-F238E27FC236}">
              <a16:creationId xmlns:a16="http://schemas.microsoft.com/office/drawing/2014/main" id="{06D0E289-A9AF-402B-828C-F4550068F254}"/>
            </a:ext>
          </a:extLst>
        </xdr:cNvPr>
        <xdr:cNvSpPr txBox="1"/>
      </xdr:nvSpPr>
      <xdr:spPr>
        <a:xfrm>
          <a:off x="12611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109238</xdr:rowOff>
    </xdr:from>
    <xdr:ext cx="405111" cy="259045"/>
    <xdr:sp macro="" textlink="">
      <xdr:nvSpPr>
        <xdr:cNvPr id="623" name="n_1mainValue【児童館】&#10;有形固定資産減価償却率">
          <a:extLst>
            <a:ext uri="{FF2B5EF4-FFF2-40B4-BE49-F238E27FC236}">
              <a16:creationId xmlns:a16="http://schemas.microsoft.com/office/drawing/2014/main" id="{2FDC6A24-21FA-420D-9227-8087319B90CE}"/>
            </a:ext>
          </a:extLst>
        </xdr:cNvPr>
        <xdr:cNvSpPr txBox="1"/>
      </xdr:nvSpPr>
      <xdr:spPr>
        <a:xfrm>
          <a:off x="15266044" y="1382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53991</xdr:rowOff>
    </xdr:from>
    <xdr:ext cx="405111" cy="259045"/>
    <xdr:sp macro="" textlink="">
      <xdr:nvSpPr>
        <xdr:cNvPr id="624" name="n_2mainValue【児童館】&#10;有形固定資産減価償却率">
          <a:extLst>
            <a:ext uri="{FF2B5EF4-FFF2-40B4-BE49-F238E27FC236}">
              <a16:creationId xmlns:a16="http://schemas.microsoft.com/office/drawing/2014/main" id="{6CE3353E-2884-4F6F-B452-9C820C556A31}"/>
            </a:ext>
          </a:extLst>
        </xdr:cNvPr>
        <xdr:cNvSpPr txBox="1"/>
      </xdr:nvSpPr>
      <xdr:spPr>
        <a:xfrm>
          <a:off x="14389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5" name="正方形/長方形 624">
          <a:extLst>
            <a:ext uri="{FF2B5EF4-FFF2-40B4-BE49-F238E27FC236}">
              <a16:creationId xmlns:a16="http://schemas.microsoft.com/office/drawing/2014/main" id="{EC77B26C-B28D-4909-9185-452F8945122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6" name="正方形/長方形 625">
          <a:extLst>
            <a:ext uri="{FF2B5EF4-FFF2-40B4-BE49-F238E27FC236}">
              <a16:creationId xmlns:a16="http://schemas.microsoft.com/office/drawing/2014/main" id="{53FB05AD-31FF-4A1B-A530-881F814655C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7" name="正方形/長方形 626">
          <a:extLst>
            <a:ext uri="{FF2B5EF4-FFF2-40B4-BE49-F238E27FC236}">
              <a16:creationId xmlns:a16="http://schemas.microsoft.com/office/drawing/2014/main" id="{AE272B3F-53F2-49D6-A1D6-B0072524EC5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8" name="正方形/長方形 627">
          <a:extLst>
            <a:ext uri="{FF2B5EF4-FFF2-40B4-BE49-F238E27FC236}">
              <a16:creationId xmlns:a16="http://schemas.microsoft.com/office/drawing/2014/main" id="{A881BFF6-ED51-4502-8944-58C37BF756B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9" name="正方形/長方形 628">
          <a:extLst>
            <a:ext uri="{FF2B5EF4-FFF2-40B4-BE49-F238E27FC236}">
              <a16:creationId xmlns:a16="http://schemas.microsoft.com/office/drawing/2014/main" id="{15FBD646-CF14-451A-AA93-86CDA92A96A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0" name="正方形/長方形 629">
          <a:extLst>
            <a:ext uri="{FF2B5EF4-FFF2-40B4-BE49-F238E27FC236}">
              <a16:creationId xmlns:a16="http://schemas.microsoft.com/office/drawing/2014/main" id="{F8A58AE4-E6A2-489A-86BA-FC47D24DF2F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1" name="正方形/長方形 630">
          <a:extLst>
            <a:ext uri="{FF2B5EF4-FFF2-40B4-BE49-F238E27FC236}">
              <a16:creationId xmlns:a16="http://schemas.microsoft.com/office/drawing/2014/main" id="{CBFDCC79-104B-474D-B0CE-718A42A5931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2" name="正方形/長方形 631">
          <a:extLst>
            <a:ext uri="{FF2B5EF4-FFF2-40B4-BE49-F238E27FC236}">
              <a16:creationId xmlns:a16="http://schemas.microsoft.com/office/drawing/2014/main" id="{F5DA2B7C-23AF-4C3A-B088-C65BB61FB70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3" name="テキスト ボックス 632">
          <a:extLst>
            <a:ext uri="{FF2B5EF4-FFF2-40B4-BE49-F238E27FC236}">
              <a16:creationId xmlns:a16="http://schemas.microsoft.com/office/drawing/2014/main" id="{A1D530FE-B780-45D6-8134-F864C07BB6E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4" name="直線コネクタ 633">
          <a:extLst>
            <a:ext uri="{FF2B5EF4-FFF2-40B4-BE49-F238E27FC236}">
              <a16:creationId xmlns:a16="http://schemas.microsoft.com/office/drawing/2014/main" id="{F8EC4218-8939-4C4D-99A6-D8FEB07637E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35" name="直線コネクタ 634">
          <a:extLst>
            <a:ext uri="{FF2B5EF4-FFF2-40B4-BE49-F238E27FC236}">
              <a16:creationId xmlns:a16="http://schemas.microsoft.com/office/drawing/2014/main" id="{2C38AD39-2DA5-4C47-AF94-C28CE30FE231}"/>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36" name="テキスト ボックス 635">
          <a:extLst>
            <a:ext uri="{FF2B5EF4-FFF2-40B4-BE49-F238E27FC236}">
              <a16:creationId xmlns:a16="http://schemas.microsoft.com/office/drawing/2014/main" id="{18E08F22-4A3A-487C-97A7-27C9599F3E7F}"/>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37" name="直線コネクタ 636">
          <a:extLst>
            <a:ext uri="{FF2B5EF4-FFF2-40B4-BE49-F238E27FC236}">
              <a16:creationId xmlns:a16="http://schemas.microsoft.com/office/drawing/2014/main" id="{FFBA8F1B-4D61-4652-A091-B6CD813ADC9F}"/>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38" name="テキスト ボックス 637">
          <a:extLst>
            <a:ext uri="{FF2B5EF4-FFF2-40B4-BE49-F238E27FC236}">
              <a16:creationId xmlns:a16="http://schemas.microsoft.com/office/drawing/2014/main" id="{9C6CF69D-3A83-424F-811B-B0ADE20F3951}"/>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39" name="直線コネクタ 638">
          <a:extLst>
            <a:ext uri="{FF2B5EF4-FFF2-40B4-BE49-F238E27FC236}">
              <a16:creationId xmlns:a16="http://schemas.microsoft.com/office/drawing/2014/main" id="{79540880-155F-4063-B374-5BE5E8C01351}"/>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40" name="テキスト ボックス 639">
          <a:extLst>
            <a:ext uri="{FF2B5EF4-FFF2-40B4-BE49-F238E27FC236}">
              <a16:creationId xmlns:a16="http://schemas.microsoft.com/office/drawing/2014/main" id="{D6B47193-47A7-4077-954F-5E18FD4320A5}"/>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1" name="直線コネクタ 640">
          <a:extLst>
            <a:ext uri="{FF2B5EF4-FFF2-40B4-BE49-F238E27FC236}">
              <a16:creationId xmlns:a16="http://schemas.microsoft.com/office/drawing/2014/main" id="{305EA0D1-3303-42A0-A34F-D617A087880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2" name="テキスト ボックス 641">
          <a:extLst>
            <a:ext uri="{FF2B5EF4-FFF2-40B4-BE49-F238E27FC236}">
              <a16:creationId xmlns:a16="http://schemas.microsoft.com/office/drawing/2014/main" id="{02DAAC2D-9897-4F29-A249-6296065DD42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3" name="【児童館】&#10;一人当たり面積グラフ枠">
          <a:extLst>
            <a:ext uri="{FF2B5EF4-FFF2-40B4-BE49-F238E27FC236}">
              <a16:creationId xmlns:a16="http://schemas.microsoft.com/office/drawing/2014/main" id="{19384D27-955E-4BB0-A1E5-17950D5CD6C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20955</xdr:rowOff>
    </xdr:from>
    <xdr:to>
      <xdr:col>116</xdr:col>
      <xdr:colOff>62864</xdr:colOff>
      <xdr:row>84</xdr:row>
      <xdr:rowOff>169545</xdr:rowOff>
    </xdr:to>
    <xdr:cxnSp macro="">
      <xdr:nvCxnSpPr>
        <xdr:cNvPr id="644" name="直線コネクタ 643">
          <a:extLst>
            <a:ext uri="{FF2B5EF4-FFF2-40B4-BE49-F238E27FC236}">
              <a16:creationId xmlns:a16="http://schemas.microsoft.com/office/drawing/2014/main" id="{8E17BCCC-8A28-484D-A3BB-125A6D5EE906}"/>
            </a:ext>
          </a:extLst>
        </xdr:cNvPr>
        <xdr:cNvCxnSpPr/>
      </xdr:nvCxnSpPr>
      <xdr:spPr>
        <a:xfrm flipV="1">
          <a:off x="22160864" y="13394055"/>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1922</xdr:rowOff>
    </xdr:from>
    <xdr:ext cx="469744" cy="259045"/>
    <xdr:sp macro="" textlink="">
      <xdr:nvSpPr>
        <xdr:cNvPr id="645" name="【児童館】&#10;一人当たり面積最小値テキスト">
          <a:extLst>
            <a:ext uri="{FF2B5EF4-FFF2-40B4-BE49-F238E27FC236}">
              <a16:creationId xmlns:a16="http://schemas.microsoft.com/office/drawing/2014/main" id="{5C051563-6C99-4AB1-BFB2-8A3162601B2F}"/>
            </a:ext>
          </a:extLst>
        </xdr:cNvPr>
        <xdr:cNvSpPr txBox="1"/>
      </xdr:nvSpPr>
      <xdr:spPr>
        <a:xfrm>
          <a:off x="22199600" y="1457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169545</xdr:rowOff>
    </xdr:from>
    <xdr:to>
      <xdr:col>116</xdr:col>
      <xdr:colOff>152400</xdr:colOff>
      <xdr:row>84</xdr:row>
      <xdr:rowOff>169545</xdr:rowOff>
    </xdr:to>
    <xdr:cxnSp macro="">
      <xdr:nvCxnSpPr>
        <xdr:cNvPr id="646" name="直線コネクタ 645">
          <a:extLst>
            <a:ext uri="{FF2B5EF4-FFF2-40B4-BE49-F238E27FC236}">
              <a16:creationId xmlns:a16="http://schemas.microsoft.com/office/drawing/2014/main" id="{45A09AB1-6FA6-4DB8-8840-6BDCCE71DDF4}"/>
            </a:ext>
          </a:extLst>
        </xdr:cNvPr>
        <xdr:cNvCxnSpPr/>
      </xdr:nvCxnSpPr>
      <xdr:spPr>
        <a:xfrm>
          <a:off x="22072600" y="1457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139082</xdr:rowOff>
    </xdr:from>
    <xdr:ext cx="469744" cy="259045"/>
    <xdr:sp macro="" textlink="">
      <xdr:nvSpPr>
        <xdr:cNvPr id="647" name="【児童館】&#10;一人当たり面積最大値テキスト">
          <a:extLst>
            <a:ext uri="{FF2B5EF4-FFF2-40B4-BE49-F238E27FC236}">
              <a16:creationId xmlns:a16="http://schemas.microsoft.com/office/drawing/2014/main" id="{A380150E-CB50-4977-A886-3B52A79E6FED}"/>
            </a:ext>
          </a:extLst>
        </xdr:cNvPr>
        <xdr:cNvSpPr txBox="1"/>
      </xdr:nvSpPr>
      <xdr:spPr>
        <a:xfrm>
          <a:off x="22199600" y="1316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20955</xdr:rowOff>
    </xdr:from>
    <xdr:to>
      <xdr:col>116</xdr:col>
      <xdr:colOff>152400</xdr:colOff>
      <xdr:row>78</xdr:row>
      <xdr:rowOff>20955</xdr:rowOff>
    </xdr:to>
    <xdr:cxnSp macro="">
      <xdr:nvCxnSpPr>
        <xdr:cNvPr id="648" name="直線コネクタ 647">
          <a:extLst>
            <a:ext uri="{FF2B5EF4-FFF2-40B4-BE49-F238E27FC236}">
              <a16:creationId xmlns:a16="http://schemas.microsoft.com/office/drawing/2014/main" id="{08DBA8FC-A406-4F70-8349-74F3026B8436}"/>
            </a:ext>
          </a:extLst>
        </xdr:cNvPr>
        <xdr:cNvCxnSpPr/>
      </xdr:nvCxnSpPr>
      <xdr:spPr>
        <a:xfrm>
          <a:off x="22072600" y="1339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44466</xdr:rowOff>
    </xdr:from>
    <xdr:ext cx="469744" cy="259045"/>
    <xdr:sp macro="" textlink="">
      <xdr:nvSpPr>
        <xdr:cNvPr id="649" name="【児童館】&#10;一人当たり面積平均値テキスト">
          <a:extLst>
            <a:ext uri="{FF2B5EF4-FFF2-40B4-BE49-F238E27FC236}">
              <a16:creationId xmlns:a16="http://schemas.microsoft.com/office/drawing/2014/main" id="{713B1166-2DC6-4A58-9912-108BD3F4AAC4}"/>
            </a:ext>
          </a:extLst>
        </xdr:cNvPr>
        <xdr:cNvSpPr txBox="1"/>
      </xdr:nvSpPr>
      <xdr:spPr>
        <a:xfrm>
          <a:off x="22199600" y="13931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21589</xdr:rowOff>
    </xdr:from>
    <xdr:to>
      <xdr:col>116</xdr:col>
      <xdr:colOff>114300</xdr:colOff>
      <xdr:row>82</xdr:row>
      <xdr:rowOff>123189</xdr:rowOff>
    </xdr:to>
    <xdr:sp macro="" textlink="">
      <xdr:nvSpPr>
        <xdr:cNvPr id="650" name="フローチャート: 判断 649">
          <a:extLst>
            <a:ext uri="{FF2B5EF4-FFF2-40B4-BE49-F238E27FC236}">
              <a16:creationId xmlns:a16="http://schemas.microsoft.com/office/drawing/2014/main" id="{C9AE371E-F4D0-4CD6-8F3D-3280602B183D}"/>
            </a:ext>
          </a:extLst>
        </xdr:cNvPr>
        <xdr:cNvSpPr/>
      </xdr:nvSpPr>
      <xdr:spPr>
        <a:xfrm>
          <a:off x="22110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50164</xdr:rowOff>
    </xdr:from>
    <xdr:to>
      <xdr:col>112</xdr:col>
      <xdr:colOff>38100</xdr:colOff>
      <xdr:row>82</xdr:row>
      <xdr:rowOff>151764</xdr:rowOff>
    </xdr:to>
    <xdr:sp macro="" textlink="">
      <xdr:nvSpPr>
        <xdr:cNvPr id="651" name="フローチャート: 判断 650">
          <a:extLst>
            <a:ext uri="{FF2B5EF4-FFF2-40B4-BE49-F238E27FC236}">
              <a16:creationId xmlns:a16="http://schemas.microsoft.com/office/drawing/2014/main" id="{3E83455B-193B-45B3-9CD0-F829A3419E16}"/>
            </a:ext>
          </a:extLst>
        </xdr:cNvPr>
        <xdr:cNvSpPr/>
      </xdr:nvSpPr>
      <xdr:spPr>
        <a:xfrm>
          <a:off x="212725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10161</xdr:rowOff>
    </xdr:from>
    <xdr:to>
      <xdr:col>107</xdr:col>
      <xdr:colOff>101600</xdr:colOff>
      <xdr:row>82</xdr:row>
      <xdr:rowOff>111761</xdr:rowOff>
    </xdr:to>
    <xdr:sp macro="" textlink="">
      <xdr:nvSpPr>
        <xdr:cNvPr id="652" name="フローチャート: 判断 651">
          <a:extLst>
            <a:ext uri="{FF2B5EF4-FFF2-40B4-BE49-F238E27FC236}">
              <a16:creationId xmlns:a16="http://schemas.microsoft.com/office/drawing/2014/main" id="{B1763072-AF14-42E2-8560-AFCEF0C8A43C}"/>
            </a:ext>
          </a:extLst>
        </xdr:cNvPr>
        <xdr:cNvSpPr/>
      </xdr:nvSpPr>
      <xdr:spPr>
        <a:xfrm>
          <a:off x="20383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164464</xdr:rowOff>
    </xdr:from>
    <xdr:to>
      <xdr:col>102</xdr:col>
      <xdr:colOff>165100</xdr:colOff>
      <xdr:row>82</xdr:row>
      <xdr:rowOff>94614</xdr:rowOff>
    </xdr:to>
    <xdr:sp macro="" textlink="">
      <xdr:nvSpPr>
        <xdr:cNvPr id="653" name="フローチャート: 判断 652">
          <a:extLst>
            <a:ext uri="{FF2B5EF4-FFF2-40B4-BE49-F238E27FC236}">
              <a16:creationId xmlns:a16="http://schemas.microsoft.com/office/drawing/2014/main" id="{DA349CD6-70CE-47AF-9B97-481E3A771A08}"/>
            </a:ext>
          </a:extLst>
        </xdr:cNvPr>
        <xdr:cNvSpPr/>
      </xdr:nvSpPr>
      <xdr:spPr>
        <a:xfrm>
          <a:off x="19494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55880</xdr:rowOff>
    </xdr:from>
    <xdr:to>
      <xdr:col>98</xdr:col>
      <xdr:colOff>38100</xdr:colOff>
      <xdr:row>82</xdr:row>
      <xdr:rowOff>157480</xdr:rowOff>
    </xdr:to>
    <xdr:sp macro="" textlink="">
      <xdr:nvSpPr>
        <xdr:cNvPr id="654" name="フローチャート: 判断 653">
          <a:extLst>
            <a:ext uri="{FF2B5EF4-FFF2-40B4-BE49-F238E27FC236}">
              <a16:creationId xmlns:a16="http://schemas.microsoft.com/office/drawing/2014/main" id="{D30224E6-4ADD-4B42-B7F8-D371D5E4A46C}"/>
            </a:ext>
          </a:extLst>
        </xdr:cNvPr>
        <xdr:cNvSpPr/>
      </xdr:nvSpPr>
      <xdr:spPr>
        <a:xfrm>
          <a:off x="18605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2F0BF24-2688-40F0-8F23-DDA97D78A73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124C0163-4843-4FAA-91F5-EF540FE5649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CF117257-B248-4B13-B419-4D979BE979D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C28002DD-7514-45CF-A977-C2A0F8C486B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97A9CED6-FD81-419F-B550-45C981221F7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164464</xdr:rowOff>
    </xdr:from>
    <xdr:to>
      <xdr:col>116</xdr:col>
      <xdr:colOff>114300</xdr:colOff>
      <xdr:row>83</xdr:row>
      <xdr:rowOff>94614</xdr:rowOff>
    </xdr:to>
    <xdr:sp macro="" textlink="">
      <xdr:nvSpPr>
        <xdr:cNvPr id="660" name="楕円 659">
          <a:extLst>
            <a:ext uri="{FF2B5EF4-FFF2-40B4-BE49-F238E27FC236}">
              <a16:creationId xmlns:a16="http://schemas.microsoft.com/office/drawing/2014/main" id="{CE285906-A2E4-46D3-8351-93C5A8A4C3A7}"/>
            </a:ext>
          </a:extLst>
        </xdr:cNvPr>
        <xdr:cNvSpPr/>
      </xdr:nvSpPr>
      <xdr:spPr>
        <a:xfrm>
          <a:off x="22110700" y="1422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142891</xdr:rowOff>
    </xdr:from>
    <xdr:ext cx="469744" cy="259045"/>
    <xdr:sp macro="" textlink="">
      <xdr:nvSpPr>
        <xdr:cNvPr id="661" name="【児童館】&#10;一人当たり面積該当値テキスト">
          <a:extLst>
            <a:ext uri="{FF2B5EF4-FFF2-40B4-BE49-F238E27FC236}">
              <a16:creationId xmlns:a16="http://schemas.microsoft.com/office/drawing/2014/main" id="{3D56133E-F439-4D53-BE09-0F33C2B60537}"/>
            </a:ext>
          </a:extLst>
        </xdr:cNvPr>
        <xdr:cNvSpPr txBox="1"/>
      </xdr:nvSpPr>
      <xdr:spPr>
        <a:xfrm>
          <a:off x="22199600" y="1420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170180</xdr:rowOff>
    </xdr:from>
    <xdr:to>
      <xdr:col>112</xdr:col>
      <xdr:colOff>38100</xdr:colOff>
      <xdr:row>83</xdr:row>
      <xdr:rowOff>100330</xdr:rowOff>
    </xdr:to>
    <xdr:sp macro="" textlink="">
      <xdr:nvSpPr>
        <xdr:cNvPr id="662" name="楕円 661">
          <a:extLst>
            <a:ext uri="{FF2B5EF4-FFF2-40B4-BE49-F238E27FC236}">
              <a16:creationId xmlns:a16="http://schemas.microsoft.com/office/drawing/2014/main" id="{96BF2EE9-CBD3-4F30-97AC-34B82461AAE9}"/>
            </a:ext>
          </a:extLst>
        </xdr:cNvPr>
        <xdr:cNvSpPr/>
      </xdr:nvSpPr>
      <xdr:spPr>
        <a:xfrm>
          <a:off x="21272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43814</xdr:rowOff>
    </xdr:from>
    <xdr:to>
      <xdr:col>116</xdr:col>
      <xdr:colOff>63500</xdr:colOff>
      <xdr:row>83</xdr:row>
      <xdr:rowOff>49530</xdr:rowOff>
    </xdr:to>
    <xdr:cxnSp macro="">
      <xdr:nvCxnSpPr>
        <xdr:cNvPr id="663" name="直線コネクタ 662">
          <a:extLst>
            <a:ext uri="{FF2B5EF4-FFF2-40B4-BE49-F238E27FC236}">
              <a16:creationId xmlns:a16="http://schemas.microsoft.com/office/drawing/2014/main" id="{A2B0DF95-88E7-4C56-8D31-13879F957FF8}"/>
            </a:ext>
          </a:extLst>
        </xdr:cNvPr>
        <xdr:cNvCxnSpPr/>
      </xdr:nvCxnSpPr>
      <xdr:spPr>
        <a:xfrm flipV="1">
          <a:off x="21323300" y="14274164"/>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xdr:rowOff>
    </xdr:from>
    <xdr:to>
      <xdr:col>107</xdr:col>
      <xdr:colOff>101600</xdr:colOff>
      <xdr:row>83</xdr:row>
      <xdr:rowOff>106045</xdr:rowOff>
    </xdr:to>
    <xdr:sp macro="" textlink="">
      <xdr:nvSpPr>
        <xdr:cNvPr id="664" name="楕円 663">
          <a:extLst>
            <a:ext uri="{FF2B5EF4-FFF2-40B4-BE49-F238E27FC236}">
              <a16:creationId xmlns:a16="http://schemas.microsoft.com/office/drawing/2014/main" id="{037BE631-EB0D-4B45-BEA7-B36D9B1E8DD9}"/>
            </a:ext>
          </a:extLst>
        </xdr:cNvPr>
        <xdr:cNvSpPr/>
      </xdr:nvSpPr>
      <xdr:spPr>
        <a:xfrm>
          <a:off x="20383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49530</xdr:rowOff>
    </xdr:from>
    <xdr:to>
      <xdr:col>111</xdr:col>
      <xdr:colOff>177800</xdr:colOff>
      <xdr:row>83</xdr:row>
      <xdr:rowOff>55245</xdr:rowOff>
    </xdr:to>
    <xdr:cxnSp macro="">
      <xdr:nvCxnSpPr>
        <xdr:cNvPr id="665" name="直線コネクタ 664">
          <a:extLst>
            <a:ext uri="{FF2B5EF4-FFF2-40B4-BE49-F238E27FC236}">
              <a16:creationId xmlns:a16="http://schemas.microsoft.com/office/drawing/2014/main" id="{0E628ED1-C0E9-4687-B3F9-D208FDBDB9B3}"/>
            </a:ext>
          </a:extLst>
        </xdr:cNvPr>
        <xdr:cNvCxnSpPr/>
      </xdr:nvCxnSpPr>
      <xdr:spPr>
        <a:xfrm flipV="1">
          <a:off x="20434300" y="142798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168291</xdr:rowOff>
    </xdr:from>
    <xdr:ext cx="469744" cy="259045"/>
    <xdr:sp macro="" textlink="">
      <xdr:nvSpPr>
        <xdr:cNvPr id="666" name="n_1aveValue【児童館】&#10;一人当たり面積">
          <a:extLst>
            <a:ext uri="{FF2B5EF4-FFF2-40B4-BE49-F238E27FC236}">
              <a16:creationId xmlns:a16="http://schemas.microsoft.com/office/drawing/2014/main" id="{9160F13D-EE69-47E8-9D2F-DE224A26794D}"/>
            </a:ext>
          </a:extLst>
        </xdr:cNvPr>
        <xdr:cNvSpPr txBox="1"/>
      </xdr:nvSpPr>
      <xdr:spPr>
        <a:xfrm>
          <a:off x="21075727" y="1388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128288</xdr:rowOff>
    </xdr:from>
    <xdr:ext cx="469744" cy="259045"/>
    <xdr:sp macro="" textlink="">
      <xdr:nvSpPr>
        <xdr:cNvPr id="667" name="n_2aveValue【児童館】&#10;一人当たり面積">
          <a:extLst>
            <a:ext uri="{FF2B5EF4-FFF2-40B4-BE49-F238E27FC236}">
              <a16:creationId xmlns:a16="http://schemas.microsoft.com/office/drawing/2014/main" id="{CE52E3A1-40B1-4CD2-B6ED-DC4138571951}"/>
            </a:ext>
          </a:extLst>
        </xdr:cNvPr>
        <xdr:cNvSpPr txBox="1"/>
      </xdr:nvSpPr>
      <xdr:spPr>
        <a:xfrm>
          <a:off x="20199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111141</xdr:rowOff>
    </xdr:from>
    <xdr:ext cx="469744" cy="259045"/>
    <xdr:sp macro="" textlink="">
      <xdr:nvSpPr>
        <xdr:cNvPr id="668" name="n_3aveValue【児童館】&#10;一人当たり面積">
          <a:extLst>
            <a:ext uri="{FF2B5EF4-FFF2-40B4-BE49-F238E27FC236}">
              <a16:creationId xmlns:a16="http://schemas.microsoft.com/office/drawing/2014/main" id="{82394E1A-38CC-4A56-9EFB-27219E3A9BB5}"/>
            </a:ext>
          </a:extLst>
        </xdr:cNvPr>
        <xdr:cNvSpPr txBox="1"/>
      </xdr:nvSpPr>
      <xdr:spPr>
        <a:xfrm>
          <a:off x="19310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2557</xdr:rowOff>
    </xdr:from>
    <xdr:ext cx="469744" cy="259045"/>
    <xdr:sp macro="" textlink="">
      <xdr:nvSpPr>
        <xdr:cNvPr id="669" name="n_4aveValue【児童館】&#10;一人当たり面積">
          <a:extLst>
            <a:ext uri="{FF2B5EF4-FFF2-40B4-BE49-F238E27FC236}">
              <a16:creationId xmlns:a16="http://schemas.microsoft.com/office/drawing/2014/main" id="{6BCEB7D2-DCF7-4448-8632-CBF871A70CD7}"/>
            </a:ext>
          </a:extLst>
        </xdr:cNvPr>
        <xdr:cNvSpPr txBox="1"/>
      </xdr:nvSpPr>
      <xdr:spPr>
        <a:xfrm>
          <a:off x="18421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91457</xdr:rowOff>
    </xdr:from>
    <xdr:ext cx="469744" cy="259045"/>
    <xdr:sp macro="" textlink="">
      <xdr:nvSpPr>
        <xdr:cNvPr id="670" name="n_1mainValue【児童館】&#10;一人当たり面積">
          <a:extLst>
            <a:ext uri="{FF2B5EF4-FFF2-40B4-BE49-F238E27FC236}">
              <a16:creationId xmlns:a16="http://schemas.microsoft.com/office/drawing/2014/main" id="{362394D7-622B-4BF5-8F9B-66A2EE834345}"/>
            </a:ext>
          </a:extLst>
        </xdr:cNvPr>
        <xdr:cNvSpPr txBox="1"/>
      </xdr:nvSpPr>
      <xdr:spPr>
        <a:xfrm>
          <a:off x="21075727"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97172</xdr:rowOff>
    </xdr:from>
    <xdr:ext cx="469744" cy="259045"/>
    <xdr:sp macro="" textlink="">
      <xdr:nvSpPr>
        <xdr:cNvPr id="671" name="n_2mainValue【児童館】&#10;一人当たり面積">
          <a:extLst>
            <a:ext uri="{FF2B5EF4-FFF2-40B4-BE49-F238E27FC236}">
              <a16:creationId xmlns:a16="http://schemas.microsoft.com/office/drawing/2014/main" id="{FEE2ECB0-EBFC-49AB-BADD-EF1E5A8F5753}"/>
            </a:ext>
          </a:extLst>
        </xdr:cNvPr>
        <xdr:cNvSpPr txBox="1"/>
      </xdr:nvSpPr>
      <xdr:spPr>
        <a:xfrm>
          <a:off x="20199427" y="1432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72" name="正方形/長方形 671">
          <a:extLst>
            <a:ext uri="{FF2B5EF4-FFF2-40B4-BE49-F238E27FC236}">
              <a16:creationId xmlns:a16="http://schemas.microsoft.com/office/drawing/2014/main" id="{703098FC-D7F1-446A-9C4F-6C087767BFC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3" name="正方形/長方形 672">
          <a:extLst>
            <a:ext uri="{FF2B5EF4-FFF2-40B4-BE49-F238E27FC236}">
              <a16:creationId xmlns:a16="http://schemas.microsoft.com/office/drawing/2014/main" id="{FD08EB45-6931-4FC9-9D67-2907C732AFD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4" name="正方形/長方形 673">
          <a:extLst>
            <a:ext uri="{FF2B5EF4-FFF2-40B4-BE49-F238E27FC236}">
              <a16:creationId xmlns:a16="http://schemas.microsoft.com/office/drawing/2014/main" id="{0B72A530-B788-4CF6-AB35-FA441C0DFB1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5" name="正方形/長方形 674">
          <a:extLst>
            <a:ext uri="{FF2B5EF4-FFF2-40B4-BE49-F238E27FC236}">
              <a16:creationId xmlns:a16="http://schemas.microsoft.com/office/drawing/2014/main" id="{40E7A601-EB07-4109-ACAA-B6BF8043237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6" name="正方形/長方形 675">
          <a:extLst>
            <a:ext uri="{FF2B5EF4-FFF2-40B4-BE49-F238E27FC236}">
              <a16:creationId xmlns:a16="http://schemas.microsoft.com/office/drawing/2014/main" id="{7F19FA67-CA07-4FA0-996F-C52B0A2250A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7" name="正方形/長方形 676">
          <a:extLst>
            <a:ext uri="{FF2B5EF4-FFF2-40B4-BE49-F238E27FC236}">
              <a16:creationId xmlns:a16="http://schemas.microsoft.com/office/drawing/2014/main" id="{78AA92AD-77B2-42B4-83B3-F0299431135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8" name="正方形/長方形 677">
          <a:extLst>
            <a:ext uri="{FF2B5EF4-FFF2-40B4-BE49-F238E27FC236}">
              <a16:creationId xmlns:a16="http://schemas.microsoft.com/office/drawing/2014/main" id="{FBDEADE2-7CB1-4527-B2BA-1ABB94ABA17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9" name="正方形/長方形 678">
          <a:extLst>
            <a:ext uri="{FF2B5EF4-FFF2-40B4-BE49-F238E27FC236}">
              <a16:creationId xmlns:a16="http://schemas.microsoft.com/office/drawing/2014/main" id="{41D4B6CA-DC69-4258-BF84-D0EB83B000A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0" name="テキスト ボックス 679">
          <a:extLst>
            <a:ext uri="{FF2B5EF4-FFF2-40B4-BE49-F238E27FC236}">
              <a16:creationId xmlns:a16="http://schemas.microsoft.com/office/drawing/2014/main" id="{03EF49DD-4416-4142-AE8B-1788F86DC3E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1" name="直線コネクタ 680">
          <a:extLst>
            <a:ext uri="{FF2B5EF4-FFF2-40B4-BE49-F238E27FC236}">
              <a16:creationId xmlns:a16="http://schemas.microsoft.com/office/drawing/2014/main" id="{BDA8FA65-1345-46B8-972A-B37155DF79B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82" name="テキスト ボックス 681">
          <a:extLst>
            <a:ext uri="{FF2B5EF4-FFF2-40B4-BE49-F238E27FC236}">
              <a16:creationId xmlns:a16="http://schemas.microsoft.com/office/drawing/2014/main" id="{9240A8AF-9A35-4320-A8C9-983F153BF77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83" name="直線コネクタ 682">
          <a:extLst>
            <a:ext uri="{FF2B5EF4-FFF2-40B4-BE49-F238E27FC236}">
              <a16:creationId xmlns:a16="http://schemas.microsoft.com/office/drawing/2014/main" id="{3601AB36-C2D1-4120-8784-7F7F8FA787CF}"/>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84" name="テキスト ボックス 683">
          <a:extLst>
            <a:ext uri="{FF2B5EF4-FFF2-40B4-BE49-F238E27FC236}">
              <a16:creationId xmlns:a16="http://schemas.microsoft.com/office/drawing/2014/main" id="{D5700FA4-856B-4F73-8FC5-E71B901DBF5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85" name="直線コネクタ 684">
          <a:extLst>
            <a:ext uri="{FF2B5EF4-FFF2-40B4-BE49-F238E27FC236}">
              <a16:creationId xmlns:a16="http://schemas.microsoft.com/office/drawing/2014/main" id="{2E116A60-573E-4E3A-B346-B80AEDC3DFD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86" name="テキスト ボックス 685">
          <a:extLst>
            <a:ext uri="{FF2B5EF4-FFF2-40B4-BE49-F238E27FC236}">
              <a16:creationId xmlns:a16="http://schemas.microsoft.com/office/drawing/2014/main" id="{A61D0FA0-AF8C-428E-8B96-659D4850AF5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87" name="直線コネクタ 686">
          <a:extLst>
            <a:ext uri="{FF2B5EF4-FFF2-40B4-BE49-F238E27FC236}">
              <a16:creationId xmlns:a16="http://schemas.microsoft.com/office/drawing/2014/main" id="{71D45905-DDA0-4D1C-8E74-03804475D53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88" name="テキスト ボックス 687">
          <a:extLst>
            <a:ext uri="{FF2B5EF4-FFF2-40B4-BE49-F238E27FC236}">
              <a16:creationId xmlns:a16="http://schemas.microsoft.com/office/drawing/2014/main" id="{1D860660-6A1C-4F31-A1E9-37908AFAAD1A}"/>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89" name="直線コネクタ 688">
          <a:extLst>
            <a:ext uri="{FF2B5EF4-FFF2-40B4-BE49-F238E27FC236}">
              <a16:creationId xmlns:a16="http://schemas.microsoft.com/office/drawing/2014/main" id="{0E4BD633-D61E-4F33-83F1-FB2FB602FF2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90" name="テキスト ボックス 689">
          <a:extLst>
            <a:ext uri="{FF2B5EF4-FFF2-40B4-BE49-F238E27FC236}">
              <a16:creationId xmlns:a16="http://schemas.microsoft.com/office/drawing/2014/main" id="{379D085A-B720-4D83-874B-8B886BC31E6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91" name="直線コネクタ 690">
          <a:extLst>
            <a:ext uri="{FF2B5EF4-FFF2-40B4-BE49-F238E27FC236}">
              <a16:creationId xmlns:a16="http://schemas.microsoft.com/office/drawing/2014/main" id="{B6CBF098-94AB-4EE3-B87F-7C7693DD2A07}"/>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92" name="テキスト ボックス 691">
          <a:extLst>
            <a:ext uri="{FF2B5EF4-FFF2-40B4-BE49-F238E27FC236}">
              <a16:creationId xmlns:a16="http://schemas.microsoft.com/office/drawing/2014/main" id="{36531292-1303-4EF4-B821-F799B203F40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93" name="直線コネクタ 692">
          <a:extLst>
            <a:ext uri="{FF2B5EF4-FFF2-40B4-BE49-F238E27FC236}">
              <a16:creationId xmlns:a16="http://schemas.microsoft.com/office/drawing/2014/main" id="{7578C641-D0B2-4FF8-B2B3-798ECBFA7813}"/>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94" name="テキスト ボックス 693">
          <a:extLst>
            <a:ext uri="{FF2B5EF4-FFF2-40B4-BE49-F238E27FC236}">
              <a16:creationId xmlns:a16="http://schemas.microsoft.com/office/drawing/2014/main" id="{47B7CA71-A19E-4432-A077-DCF437490017}"/>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5" name="直線コネクタ 694">
          <a:extLst>
            <a:ext uri="{FF2B5EF4-FFF2-40B4-BE49-F238E27FC236}">
              <a16:creationId xmlns:a16="http://schemas.microsoft.com/office/drawing/2014/main" id="{A97FE695-19F2-45A6-880F-6914E0852B6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6" name="【公民館】&#10;有形固定資産減価償却率グラフ枠">
          <a:extLst>
            <a:ext uri="{FF2B5EF4-FFF2-40B4-BE49-F238E27FC236}">
              <a16:creationId xmlns:a16="http://schemas.microsoft.com/office/drawing/2014/main" id="{C3BF80D7-8315-495B-8A7F-B875C5B6D40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162742</xdr:rowOff>
    </xdr:from>
    <xdr:to>
      <xdr:col>85</xdr:col>
      <xdr:colOff>126364</xdr:colOff>
      <xdr:row>109</xdr:row>
      <xdr:rowOff>35379</xdr:rowOff>
    </xdr:to>
    <xdr:cxnSp macro="">
      <xdr:nvCxnSpPr>
        <xdr:cNvPr id="697" name="直線コネクタ 696">
          <a:extLst>
            <a:ext uri="{FF2B5EF4-FFF2-40B4-BE49-F238E27FC236}">
              <a16:creationId xmlns:a16="http://schemas.microsoft.com/office/drawing/2014/main" id="{D9B68D0A-22F7-40C0-9724-AB5F88ED3B99}"/>
            </a:ext>
          </a:extLst>
        </xdr:cNvPr>
        <xdr:cNvCxnSpPr/>
      </xdr:nvCxnSpPr>
      <xdr:spPr>
        <a:xfrm flipV="1">
          <a:off x="16318864" y="17307742"/>
          <a:ext cx="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98" name="【公民館】&#10;有形固定資産減価償却率最小値テキスト">
          <a:extLst>
            <a:ext uri="{FF2B5EF4-FFF2-40B4-BE49-F238E27FC236}">
              <a16:creationId xmlns:a16="http://schemas.microsoft.com/office/drawing/2014/main" id="{F62D098E-0B3C-484F-8AB5-464C50211F6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99" name="直線コネクタ 698">
          <a:extLst>
            <a:ext uri="{FF2B5EF4-FFF2-40B4-BE49-F238E27FC236}">
              <a16:creationId xmlns:a16="http://schemas.microsoft.com/office/drawing/2014/main" id="{ADF19299-A271-415A-ABF9-B4B96B4A427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109419</xdr:rowOff>
    </xdr:from>
    <xdr:ext cx="405111" cy="259045"/>
    <xdr:sp macro="" textlink="">
      <xdr:nvSpPr>
        <xdr:cNvPr id="700" name="【公民館】&#10;有形固定資産減価償却率最大値テキスト">
          <a:extLst>
            <a:ext uri="{FF2B5EF4-FFF2-40B4-BE49-F238E27FC236}">
              <a16:creationId xmlns:a16="http://schemas.microsoft.com/office/drawing/2014/main" id="{BCAC54C0-A515-4DFA-B0C9-F2A5221D7614}"/>
            </a:ext>
          </a:extLst>
        </xdr:cNvPr>
        <xdr:cNvSpPr txBox="1"/>
      </xdr:nvSpPr>
      <xdr:spPr>
        <a:xfrm>
          <a:off x="16357600" y="1708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162742</xdr:rowOff>
    </xdr:from>
    <xdr:to>
      <xdr:col>86</xdr:col>
      <xdr:colOff>25400</xdr:colOff>
      <xdr:row>100</xdr:row>
      <xdr:rowOff>162742</xdr:rowOff>
    </xdr:to>
    <xdr:cxnSp macro="">
      <xdr:nvCxnSpPr>
        <xdr:cNvPr id="701" name="直線コネクタ 700">
          <a:extLst>
            <a:ext uri="{FF2B5EF4-FFF2-40B4-BE49-F238E27FC236}">
              <a16:creationId xmlns:a16="http://schemas.microsoft.com/office/drawing/2014/main" id="{CBC06FD7-FB07-41DD-B78E-FD876DC12D27}"/>
            </a:ext>
          </a:extLst>
        </xdr:cNvPr>
        <xdr:cNvCxnSpPr/>
      </xdr:nvCxnSpPr>
      <xdr:spPr>
        <a:xfrm>
          <a:off x="16230600" y="1730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11991</xdr:rowOff>
    </xdr:from>
    <xdr:ext cx="405111" cy="259045"/>
    <xdr:sp macro="" textlink="">
      <xdr:nvSpPr>
        <xdr:cNvPr id="702" name="【公民館】&#10;有形固定資産減価償却率平均値テキスト">
          <a:extLst>
            <a:ext uri="{FF2B5EF4-FFF2-40B4-BE49-F238E27FC236}">
              <a16:creationId xmlns:a16="http://schemas.microsoft.com/office/drawing/2014/main" id="{86F2B5E7-2DD2-4B8C-AD8F-981B86956C77}"/>
            </a:ext>
          </a:extLst>
        </xdr:cNvPr>
        <xdr:cNvSpPr txBox="1"/>
      </xdr:nvSpPr>
      <xdr:spPr>
        <a:xfrm>
          <a:off x="16357600" y="181856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33564</xdr:rowOff>
    </xdr:from>
    <xdr:to>
      <xdr:col>85</xdr:col>
      <xdr:colOff>177800</xdr:colOff>
      <xdr:row>106</xdr:row>
      <xdr:rowOff>135164</xdr:rowOff>
    </xdr:to>
    <xdr:sp macro="" textlink="">
      <xdr:nvSpPr>
        <xdr:cNvPr id="703" name="フローチャート: 判断 702">
          <a:extLst>
            <a:ext uri="{FF2B5EF4-FFF2-40B4-BE49-F238E27FC236}">
              <a16:creationId xmlns:a16="http://schemas.microsoft.com/office/drawing/2014/main" id="{DE4C4B6A-46DC-4BC5-86D8-8421A2788147}"/>
            </a:ext>
          </a:extLst>
        </xdr:cNvPr>
        <xdr:cNvSpPr/>
      </xdr:nvSpPr>
      <xdr:spPr>
        <a:xfrm>
          <a:off x="16268700" y="18207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13970</xdr:rowOff>
    </xdr:from>
    <xdr:to>
      <xdr:col>81</xdr:col>
      <xdr:colOff>101600</xdr:colOff>
      <xdr:row>106</xdr:row>
      <xdr:rowOff>115570</xdr:rowOff>
    </xdr:to>
    <xdr:sp macro="" textlink="">
      <xdr:nvSpPr>
        <xdr:cNvPr id="704" name="フローチャート: 判断 703">
          <a:extLst>
            <a:ext uri="{FF2B5EF4-FFF2-40B4-BE49-F238E27FC236}">
              <a16:creationId xmlns:a16="http://schemas.microsoft.com/office/drawing/2014/main" id="{945A4AE6-EFCD-47E1-ADFE-E3432139E1EE}"/>
            </a:ext>
          </a:extLst>
        </xdr:cNvPr>
        <xdr:cNvSpPr/>
      </xdr:nvSpPr>
      <xdr:spPr>
        <a:xfrm>
          <a:off x="154305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128270</xdr:rowOff>
    </xdr:from>
    <xdr:to>
      <xdr:col>76</xdr:col>
      <xdr:colOff>165100</xdr:colOff>
      <xdr:row>106</xdr:row>
      <xdr:rowOff>58420</xdr:rowOff>
    </xdr:to>
    <xdr:sp macro="" textlink="">
      <xdr:nvSpPr>
        <xdr:cNvPr id="705" name="フローチャート: 判断 704">
          <a:extLst>
            <a:ext uri="{FF2B5EF4-FFF2-40B4-BE49-F238E27FC236}">
              <a16:creationId xmlns:a16="http://schemas.microsoft.com/office/drawing/2014/main" id="{8CE39BB5-20B2-4542-B99C-2AB71B78E8D8}"/>
            </a:ext>
          </a:extLst>
        </xdr:cNvPr>
        <xdr:cNvSpPr/>
      </xdr:nvSpPr>
      <xdr:spPr>
        <a:xfrm>
          <a:off x="14541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95613</xdr:rowOff>
    </xdr:from>
    <xdr:to>
      <xdr:col>72</xdr:col>
      <xdr:colOff>38100</xdr:colOff>
      <xdr:row>106</xdr:row>
      <xdr:rowOff>25763</xdr:rowOff>
    </xdr:to>
    <xdr:sp macro="" textlink="">
      <xdr:nvSpPr>
        <xdr:cNvPr id="706" name="フローチャート: 判断 705">
          <a:extLst>
            <a:ext uri="{FF2B5EF4-FFF2-40B4-BE49-F238E27FC236}">
              <a16:creationId xmlns:a16="http://schemas.microsoft.com/office/drawing/2014/main" id="{55C3E03D-3DE7-4037-B731-0C5DE32AF0EE}"/>
            </a:ext>
          </a:extLst>
        </xdr:cNvPr>
        <xdr:cNvSpPr/>
      </xdr:nvSpPr>
      <xdr:spPr>
        <a:xfrm>
          <a:off x="13652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51526</xdr:rowOff>
    </xdr:from>
    <xdr:to>
      <xdr:col>67</xdr:col>
      <xdr:colOff>101600</xdr:colOff>
      <xdr:row>105</xdr:row>
      <xdr:rowOff>153126</xdr:rowOff>
    </xdr:to>
    <xdr:sp macro="" textlink="">
      <xdr:nvSpPr>
        <xdr:cNvPr id="707" name="フローチャート: 判断 706">
          <a:extLst>
            <a:ext uri="{FF2B5EF4-FFF2-40B4-BE49-F238E27FC236}">
              <a16:creationId xmlns:a16="http://schemas.microsoft.com/office/drawing/2014/main" id="{160B3775-1624-4D87-9700-6F255539A836}"/>
            </a:ext>
          </a:extLst>
        </xdr:cNvPr>
        <xdr:cNvSpPr/>
      </xdr:nvSpPr>
      <xdr:spPr>
        <a:xfrm>
          <a:off x="127635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342FF396-F951-4DAC-A486-0647FC16501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9" name="テキスト ボックス 708">
          <a:extLst>
            <a:ext uri="{FF2B5EF4-FFF2-40B4-BE49-F238E27FC236}">
              <a16:creationId xmlns:a16="http://schemas.microsoft.com/office/drawing/2014/main" id="{847F7484-7BF8-47FC-9F71-2A6F0BB7C0A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0" name="テキスト ボックス 709">
          <a:extLst>
            <a:ext uri="{FF2B5EF4-FFF2-40B4-BE49-F238E27FC236}">
              <a16:creationId xmlns:a16="http://schemas.microsoft.com/office/drawing/2014/main" id="{E3C2A486-EF57-4E96-A32B-4FAB7A4E24B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1" name="テキスト ボックス 710">
          <a:extLst>
            <a:ext uri="{FF2B5EF4-FFF2-40B4-BE49-F238E27FC236}">
              <a16:creationId xmlns:a16="http://schemas.microsoft.com/office/drawing/2014/main" id="{60510C96-B7FC-456A-BD4F-7760B2D8675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2" name="テキスト ボックス 711">
          <a:extLst>
            <a:ext uri="{FF2B5EF4-FFF2-40B4-BE49-F238E27FC236}">
              <a16:creationId xmlns:a16="http://schemas.microsoft.com/office/drawing/2014/main" id="{E7924B4D-6C8E-46F8-BE3F-35177DD5974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7438</xdr:rowOff>
    </xdr:from>
    <xdr:to>
      <xdr:col>85</xdr:col>
      <xdr:colOff>177800</xdr:colOff>
      <xdr:row>106</xdr:row>
      <xdr:rowOff>109038</xdr:rowOff>
    </xdr:to>
    <xdr:sp macro="" textlink="">
      <xdr:nvSpPr>
        <xdr:cNvPr id="713" name="楕円 712">
          <a:extLst>
            <a:ext uri="{FF2B5EF4-FFF2-40B4-BE49-F238E27FC236}">
              <a16:creationId xmlns:a16="http://schemas.microsoft.com/office/drawing/2014/main" id="{5830CD44-52F3-4DF3-A6E2-3271838FAC1F}"/>
            </a:ext>
          </a:extLst>
        </xdr:cNvPr>
        <xdr:cNvSpPr/>
      </xdr:nvSpPr>
      <xdr:spPr>
        <a:xfrm>
          <a:off x="16268700" y="1818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30315</xdr:rowOff>
    </xdr:from>
    <xdr:ext cx="405111" cy="259045"/>
    <xdr:sp macro="" textlink="">
      <xdr:nvSpPr>
        <xdr:cNvPr id="714" name="【公民館】&#10;有形固定資産減価償却率該当値テキスト">
          <a:extLst>
            <a:ext uri="{FF2B5EF4-FFF2-40B4-BE49-F238E27FC236}">
              <a16:creationId xmlns:a16="http://schemas.microsoft.com/office/drawing/2014/main" id="{3C49C8C9-A2D2-4C30-A54E-5EBB8D6CFD9C}"/>
            </a:ext>
          </a:extLst>
        </xdr:cNvPr>
        <xdr:cNvSpPr txBox="1"/>
      </xdr:nvSpPr>
      <xdr:spPr>
        <a:xfrm>
          <a:off x="16357600" y="18032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139700</xdr:rowOff>
    </xdr:from>
    <xdr:to>
      <xdr:col>81</xdr:col>
      <xdr:colOff>101600</xdr:colOff>
      <xdr:row>106</xdr:row>
      <xdr:rowOff>69850</xdr:rowOff>
    </xdr:to>
    <xdr:sp macro="" textlink="">
      <xdr:nvSpPr>
        <xdr:cNvPr id="715" name="楕円 714">
          <a:extLst>
            <a:ext uri="{FF2B5EF4-FFF2-40B4-BE49-F238E27FC236}">
              <a16:creationId xmlns:a16="http://schemas.microsoft.com/office/drawing/2014/main" id="{05833FCE-6897-4ED5-8705-342B99E5FEB3}"/>
            </a:ext>
          </a:extLst>
        </xdr:cNvPr>
        <xdr:cNvSpPr/>
      </xdr:nvSpPr>
      <xdr:spPr>
        <a:xfrm>
          <a:off x="15430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19050</xdr:rowOff>
    </xdr:from>
    <xdr:to>
      <xdr:col>85</xdr:col>
      <xdr:colOff>127000</xdr:colOff>
      <xdr:row>106</xdr:row>
      <xdr:rowOff>58238</xdr:rowOff>
    </xdr:to>
    <xdr:cxnSp macro="">
      <xdr:nvCxnSpPr>
        <xdr:cNvPr id="716" name="直線コネクタ 715">
          <a:extLst>
            <a:ext uri="{FF2B5EF4-FFF2-40B4-BE49-F238E27FC236}">
              <a16:creationId xmlns:a16="http://schemas.microsoft.com/office/drawing/2014/main" id="{CD37613D-F5E8-42EA-8101-BE391541D0C7}"/>
            </a:ext>
          </a:extLst>
        </xdr:cNvPr>
        <xdr:cNvCxnSpPr/>
      </xdr:nvCxnSpPr>
      <xdr:spPr>
        <a:xfrm>
          <a:off x="15481300" y="18192750"/>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98879</xdr:rowOff>
    </xdr:from>
    <xdr:to>
      <xdr:col>76</xdr:col>
      <xdr:colOff>165100</xdr:colOff>
      <xdr:row>106</xdr:row>
      <xdr:rowOff>29029</xdr:rowOff>
    </xdr:to>
    <xdr:sp macro="" textlink="">
      <xdr:nvSpPr>
        <xdr:cNvPr id="717" name="楕円 716">
          <a:extLst>
            <a:ext uri="{FF2B5EF4-FFF2-40B4-BE49-F238E27FC236}">
              <a16:creationId xmlns:a16="http://schemas.microsoft.com/office/drawing/2014/main" id="{71A1A751-4BF5-4D8F-930F-DCBF49561D1A}"/>
            </a:ext>
          </a:extLst>
        </xdr:cNvPr>
        <xdr:cNvSpPr/>
      </xdr:nvSpPr>
      <xdr:spPr>
        <a:xfrm>
          <a:off x="14541500" y="1810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149679</xdr:rowOff>
    </xdr:from>
    <xdr:to>
      <xdr:col>81</xdr:col>
      <xdr:colOff>50800</xdr:colOff>
      <xdr:row>106</xdr:row>
      <xdr:rowOff>19050</xdr:rowOff>
    </xdr:to>
    <xdr:cxnSp macro="">
      <xdr:nvCxnSpPr>
        <xdr:cNvPr id="718" name="直線コネクタ 717">
          <a:extLst>
            <a:ext uri="{FF2B5EF4-FFF2-40B4-BE49-F238E27FC236}">
              <a16:creationId xmlns:a16="http://schemas.microsoft.com/office/drawing/2014/main" id="{862BCE37-36CE-4014-B0AF-E74353386F2E}"/>
            </a:ext>
          </a:extLst>
        </xdr:cNvPr>
        <xdr:cNvCxnSpPr/>
      </xdr:nvCxnSpPr>
      <xdr:spPr>
        <a:xfrm>
          <a:off x="14592300" y="1815192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106697</xdr:rowOff>
    </xdr:from>
    <xdr:ext cx="405111" cy="259045"/>
    <xdr:sp macro="" textlink="">
      <xdr:nvSpPr>
        <xdr:cNvPr id="719" name="n_1aveValue【公民館】&#10;有形固定資産減価償却率">
          <a:extLst>
            <a:ext uri="{FF2B5EF4-FFF2-40B4-BE49-F238E27FC236}">
              <a16:creationId xmlns:a16="http://schemas.microsoft.com/office/drawing/2014/main" id="{6C8055D6-249F-40EB-83BB-750659C40EF3}"/>
            </a:ext>
          </a:extLst>
        </xdr:cNvPr>
        <xdr:cNvSpPr txBox="1"/>
      </xdr:nvSpPr>
      <xdr:spPr>
        <a:xfrm>
          <a:off x="15266044"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49547</xdr:rowOff>
    </xdr:from>
    <xdr:ext cx="405111" cy="259045"/>
    <xdr:sp macro="" textlink="">
      <xdr:nvSpPr>
        <xdr:cNvPr id="720" name="n_2aveValue【公民館】&#10;有形固定資産減価償却率">
          <a:extLst>
            <a:ext uri="{FF2B5EF4-FFF2-40B4-BE49-F238E27FC236}">
              <a16:creationId xmlns:a16="http://schemas.microsoft.com/office/drawing/2014/main" id="{49B545C6-86AE-4CE4-BA54-A6ABA5FB61E8}"/>
            </a:ext>
          </a:extLst>
        </xdr:cNvPr>
        <xdr:cNvSpPr txBox="1"/>
      </xdr:nvSpPr>
      <xdr:spPr>
        <a:xfrm>
          <a:off x="143897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42290</xdr:rowOff>
    </xdr:from>
    <xdr:ext cx="405111" cy="259045"/>
    <xdr:sp macro="" textlink="">
      <xdr:nvSpPr>
        <xdr:cNvPr id="721" name="n_3aveValue【公民館】&#10;有形固定資産減価償却率">
          <a:extLst>
            <a:ext uri="{FF2B5EF4-FFF2-40B4-BE49-F238E27FC236}">
              <a16:creationId xmlns:a16="http://schemas.microsoft.com/office/drawing/2014/main" id="{4BFBC470-1E53-486B-BDF1-C45807FFC312}"/>
            </a:ext>
          </a:extLst>
        </xdr:cNvPr>
        <xdr:cNvSpPr txBox="1"/>
      </xdr:nvSpPr>
      <xdr:spPr>
        <a:xfrm>
          <a:off x="13500744" y="1787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169653</xdr:rowOff>
    </xdr:from>
    <xdr:ext cx="405111" cy="259045"/>
    <xdr:sp macro="" textlink="">
      <xdr:nvSpPr>
        <xdr:cNvPr id="722" name="n_4aveValue【公民館】&#10;有形固定資産減価償却率">
          <a:extLst>
            <a:ext uri="{FF2B5EF4-FFF2-40B4-BE49-F238E27FC236}">
              <a16:creationId xmlns:a16="http://schemas.microsoft.com/office/drawing/2014/main" id="{3093CAE2-0763-4392-AFF0-AE111796A53F}"/>
            </a:ext>
          </a:extLst>
        </xdr:cNvPr>
        <xdr:cNvSpPr txBox="1"/>
      </xdr:nvSpPr>
      <xdr:spPr>
        <a:xfrm>
          <a:off x="12611744" y="1782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86377</xdr:rowOff>
    </xdr:from>
    <xdr:ext cx="405111" cy="259045"/>
    <xdr:sp macro="" textlink="">
      <xdr:nvSpPr>
        <xdr:cNvPr id="723" name="n_1mainValue【公民館】&#10;有形固定資産減価償却率">
          <a:extLst>
            <a:ext uri="{FF2B5EF4-FFF2-40B4-BE49-F238E27FC236}">
              <a16:creationId xmlns:a16="http://schemas.microsoft.com/office/drawing/2014/main" id="{D2AF8191-ABCC-4F56-8C95-58CF5F83EAB5}"/>
            </a:ext>
          </a:extLst>
        </xdr:cNvPr>
        <xdr:cNvSpPr txBox="1"/>
      </xdr:nvSpPr>
      <xdr:spPr>
        <a:xfrm>
          <a:off x="15266044" y="179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45556</xdr:rowOff>
    </xdr:from>
    <xdr:ext cx="405111" cy="259045"/>
    <xdr:sp macro="" textlink="">
      <xdr:nvSpPr>
        <xdr:cNvPr id="724" name="n_2mainValue【公民館】&#10;有形固定資産減価償却率">
          <a:extLst>
            <a:ext uri="{FF2B5EF4-FFF2-40B4-BE49-F238E27FC236}">
              <a16:creationId xmlns:a16="http://schemas.microsoft.com/office/drawing/2014/main" id="{80316EE7-F97B-4958-A58B-AFC851B40567}"/>
            </a:ext>
          </a:extLst>
        </xdr:cNvPr>
        <xdr:cNvSpPr txBox="1"/>
      </xdr:nvSpPr>
      <xdr:spPr>
        <a:xfrm>
          <a:off x="14389744" y="17876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25" name="正方形/長方形 724">
          <a:extLst>
            <a:ext uri="{FF2B5EF4-FFF2-40B4-BE49-F238E27FC236}">
              <a16:creationId xmlns:a16="http://schemas.microsoft.com/office/drawing/2014/main" id="{FBD63126-798F-426B-9D7B-D882EBB53CE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6" name="正方形/長方形 725">
          <a:extLst>
            <a:ext uri="{FF2B5EF4-FFF2-40B4-BE49-F238E27FC236}">
              <a16:creationId xmlns:a16="http://schemas.microsoft.com/office/drawing/2014/main" id="{82CEF95D-9B13-4E5C-822A-2D7C2C87E85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7" name="正方形/長方形 726">
          <a:extLst>
            <a:ext uri="{FF2B5EF4-FFF2-40B4-BE49-F238E27FC236}">
              <a16:creationId xmlns:a16="http://schemas.microsoft.com/office/drawing/2014/main" id="{BF39BC9A-2D62-4E84-AD5A-B290B10723A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8" name="正方形/長方形 727">
          <a:extLst>
            <a:ext uri="{FF2B5EF4-FFF2-40B4-BE49-F238E27FC236}">
              <a16:creationId xmlns:a16="http://schemas.microsoft.com/office/drawing/2014/main" id="{BB780C88-5AE5-422F-A094-1EA4B544B83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29" name="正方形/長方形 728">
          <a:extLst>
            <a:ext uri="{FF2B5EF4-FFF2-40B4-BE49-F238E27FC236}">
              <a16:creationId xmlns:a16="http://schemas.microsoft.com/office/drawing/2014/main" id="{842ACF8F-A862-401D-900D-732FF4D1FDB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0" name="正方形/長方形 729">
          <a:extLst>
            <a:ext uri="{FF2B5EF4-FFF2-40B4-BE49-F238E27FC236}">
              <a16:creationId xmlns:a16="http://schemas.microsoft.com/office/drawing/2014/main" id="{BA607C3D-7E7E-4138-A13A-3CBE7AD1CC9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1" name="正方形/長方形 730">
          <a:extLst>
            <a:ext uri="{FF2B5EF4-FFF2-40B4-BE49-F238E27FC236}">
              <a16:creationId xmlns:a16="http://schemas.microsoft.com/office/drawing/2014/main" id="{612A2974-CAAA-4376-8A5D-5FAEBC538AB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32" name="正方形/長方形 731">
          <a:extLst>
            <a:ext uri="{FF2B5EF4-FFF2-40B4-BE49-F238E27FC236}">
              <a16:creationId xmlns:a16="http://schemas.microsoft.com/office/drawing/2014/main" id="{D89775BC-A8F5-42E5-8BDA-8E520B0B5B8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33" name="テキスト ボックス 732">
          <a:extLst>
            <a:ext uri="{FF2B5EF4-FFF2-40B4-BE49-F238E27FC236}">
              <a16:creationId xmlns:a16="http://schemas.microsoft.com/office/drawing/2014/main" id="{CC17996D-77C7-4A6C-9C73-58812F938BD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4" name="直線コネクタ 733">
          <a:extLst>
            <a:ext uri="{FF2B5EF4-FFF2-40B4-BE49-F238E27FC236}">
              <a16:creationId xmlns:a16="http://schemas.microsoft.com/office/drawing/2014/main" id="{BE89672B-7BB6-4FB6-B793-6376E16753F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35" name="直線コネクタ 734">
          <a:extLst>
            <a:ext uri="{FF2B5EF4-FFF2-40B4-BE49-F238E27FC236}">
              <a16:creationId xmlns:a16="http://schemas.microsoft.com/office/drawing/2014/main" id="{A10F494F-8737-4C72-9EAF-8D981D9C4AD4}"/>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36" name="テキスト ボックス 735">
          <a:extLst>
            <a:ext uri="{FF2B5EF4-FFF2-40B4-BE49-F238E27FC236}">
              <a16:creationId xmlns:a16="http://schemas.microsoft.com/office/drawing/2014/main" id="{4797C76F-E667-4C55-B02C-4E96FDB134BC}"/>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37" name="直線コネクタ 736">
          <a:extLst>
            <a:ext uri="{FF2B5EF4-FFF2-40B4-BE49-F238E27FC236}">
              <a16:creationId xmlns:a16="http://schemas.microsoft.com/office/drawing/2014/main" id="{CEB4C1C9-1AE3-42F3-AC4F-CBF7D8431EE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38" name="テキスト ボックス 737">
          <a:extLst>
            <a:ext uri="{FF2B5EF4-FFF2-40B4-BE49-F238E27FC236}">
              <a16:creationId xmlns:a16="http://schemas.microsoft.com/office/drawing/2014/main" id="{4EE96D5A-E2E3-49F1-975B-053B673F3B45}"/>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39" name="直線コネクタ 738">
          <a:extLst>
            <a:ext uri="{FF2B5EF4-FFF2-40B4-BE49-F238E27FC236}">
              <a16:creationId xmlns:a16="http://schemas.microsoft.com/office/drawing/2014/main" id="{DD81C466-1D34-4A0D-980A-75E2E29A99D2}"/>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40" name="テキスト ボックス 739">
          <a:extLst>
            <a:ext uri="{FF2B5EF4-FFF2-40B4-BE49-F238E27FC236}">
              <a16:creationId xmlns:a16="http://schemas.microsoft.com/office/drawing/2014/main" id="{61B05DB1-E97B-4080-A20D-D351A859D69F}"/>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41" name="直線コネクタ 740">
          <a:extLst>
            <a:ext uri="{FF2B5EF4-FFF2-40B4-BE49-F238E27FC236}">
              <a16:creationId xmlns:a16="http://schemas.microsoft.com/office/drawing/2014/main" id="{E535C92F-220F-4CB6-8230-4BCD42BC1E3C}"/>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42" name="テキスト ボックス 741">
          <a:extLst>
            <a:ext uri="{FF2B5EF4-FFF2-40B4-BE49-F238E27FC236}">
              <a16:creationId xmlns:a16="http://schemas.microsoft.com/office/drawing/2014/main" id="{17345B8B-7BCD-4EBA-863C-77D474426E2B}"/>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43" name="直線コネクタ 742">
          <a:extLst>
            <a:ext uri="{FF2B5EF4-FFF2-40B4-BE49-F238E27FC236}">
              <a16:creationId xmlns:a16="http://schemas.microsoft.com/office/drawing/2014/main" id="{0857F14E-1F67-4640-B86C-A8D66AB1FE5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44" name="テキスト ボックス 743">
          <a:extLst>
            <a:ext uri="{FF2B5EF4-FFF2-40B4-BE49-F238E27FC236}">
              <a16:creationId xmlns:a16="http://schemas.microsoft.com/office/drawing/2014/main" id="{A3ACC69A-335B-4653-BF41-EE2FEE90E988}"/>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45" name="直線コネクタ 744">
          <a:extLst>
            <a:ext uri="{FF2B5EF4-FFF2-40B4-BE49-F238E27FC236}">
              <a16:creationId xmlns:a16="http://schemas.microsoft.com/office/drawing/2014/main" id="{9474593F-56A7-48FC-B6D1-319314EC39C7}"/>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46" name="テキスト ボックス 745">
          <a:extLst>
            <a:ext uri="{FF2B5EF4-FFF2-40B4-BE49-F238E27FC236}">
              <a16:creationId xmlns:a16="http://schemas.microsoft.com/office/drawing/2014/main" id="{04809420-621B-4BE3-8D28-134307D0764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7" name="直線コネクタ 746">
          <a:extLst>
            <a:ext uri="{FF2B5EF4-FFF2-40B4-BE49-F238E27FC236}">
              <a16:creationId xmlns:a16="http://schemas.microsoft.com/office/drawing/2014/main" id="{B45C2073-B728-4808-BF4B-3EE226C87E5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8" name="テキスト ボックス 747">
          <a:extLst>
            <a:ext uri="{FF2B5EF4-FFF2-40B4-BE49-F238E27FC236}">
              <a16:creationId xmlns:a16="http://schemas.microsoft.com/office/drawing/2014/main" id="{B2010020-D45E-4B65-9E75-2F213F129BC1}"/>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9" name="【公民館】&#10;一人当たり面積グラフ枠">
          <a:extLst>
            <a:ext uri="{FF2B5EF4-FFF2-40B4-BE49-F238E27FC236}">
              <a16:creationId xmlns:a16="http://schemas.microsoft.com/office/drawing/2014/main" id="{B1704235-A2DF-4529-B535-97B2AA72150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103632</xdr:rowOff>
    </xdr:from>
    <xdr:to>
      <xdr:col>116</xdr:col>
      <xdr:colOff>62864</xdr:colOff>
      <xdr:row>109</xdr:row>
      <xdr:rowOff>31133</xdr:rowOff>
    </xdr:to>
    <xdr:cxnSp macro="">
      <xdr:nvCxnSpPr>
        <xdr:cNvPr id="750" name="直線コネクタ 749">
          <a:extLst>
            <a:ext uri="{FF2B5EF4-FFF2-40B4-BE49-F238E27FC236}">
              <a16:creationId xmlns:a16="http://schemas.microsoft.com/office/drawing/2014/main" id="{714761EB-51FD-4E8E-B5CA-3BA90D1D59A2}"/>
            </a:ext>
          </a:extLst>
        </xdr:cNvPr>
        <xdr:cNvCxnSpPr/>
      </xdr:nvCxnSpPr>
      <xdr:spPr>
        <a:xfrm flipV="1">
          <a:off x="22160864" y="17248632"/>
          <a:ext cx="0" cy="1470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34960</xdr:rowOff>
    </xdr:from>
    <xdr:ext cx="469744" cy="259045"/>
    <xdr:sp macro="" textlink="">
      <xdr:nvSpPr>
        <xdr:cNvPr id="751" name="【公民館】&#10;一人当たり面積最小値テキスト">
          <a:extLst>
            <a:ext uri="{FF2B5EF4-FFF2-40B4-BE49-F238E27FC236}">
              <a16:creationId xmlns:a16="http://schemas.microsoft.com/office/drawing/2014/main" id="{1BC16E45-CDE5-49C1-B1CA-D4599A5D6632}"/>
            </a:ext>
          </a:extLst>
        </xdr:cNvPr>
        <xdr:cNvSpPr txBox="1"/>
      </xdr:nvSpPr>
      <xdr:spPr>
        <a:xfrm>
          <a:off x="22199600" y="1872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31133</xdr:rowOff>
    </xdr:from>
    <xdr:to>
      <xdr:col>116</xdr:col>
      <xdr:colOff>152400</xdr:colOff>
      <xdr:row>109</xdr:row>
      <xdr:rowOff>31133</xdr:rowOff>
    </xdr:to>
    <xdr:cxnSp macro="">
      <xdr:nvCxnSpPr>
        <xdr:cNvPr id="752" name="直線コネクタ 751">
          <a:extLst>
            <a:ext uri="{FF2B5EF4-FFF2-40B4-BE49-F238E27FC236}">
              <a16:creationId xmlns:a16="http://schemas.microsoft.com/office/drawing/2014/main" id="{A6A50B21-55F5-4A08-8378-377EC91943AF}"/>
            </a:ext>
          </a:extLst>
        </xdr:cNvPr>
        <xdr:cNvCxnSpPr/>
      </xdr:nvCxnSpPr>
      <xdr:spPr>
        <a:xfrm>
          <a:off x="22072600" y="18719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50309</xdr:rowOff>
    </xdr:from>
    <xdr:ext cx="469744" cy="259045"/>
    <xdr:sp macro="" textlink="">
      <xdr:nvSpPr>
        <xdr:cNvPr id="753" name="【公民館】&#10;一人当たり面積最大値テキスト">
          <a:extLst>
            <a:ext uri="{FF2B5EF4-FFF2-40B4-BE49-F238E27FC236}">
              <a16:creationId xmlns:a16="http://schemas.microsoft.com/office/drawing/2014/main" id="{5DE84211-B353-4AE4-A0B8-8B795DB5D343}"/>
            </a:ext>
          </a:extLst>
        </xdr:cNvPr>
        <xdr:cNvSpPr txBox="1"/>
      </xdr:nvSpPr>
      <xdr:spPr>
        <a:xfrm>
          <a:off x="22199600" y="1702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103632</xdr:rowOff>
    </xdr:from>
    <xdr:to>
      <xdr:col>116</xdr:col>
      <xdr:colOff>152400</xdr:colOff>
      <xdr:row>100</xdr:row>
      <xdr:rowOff>103632</xdr:rowOff>
    </xdr:to>
    <xdr:cxnSp macro="">
      <xdr:nvCxnSpPr>
        <xdr:cNvPr id="754" name="直線コネクタ 753">
          <a:extLst>
            <a:ext uri="{FF2B5EF4-FFF2-40B4-BE49-F238E27FC236}">
              <a16:creationId xmlns:a16="http://schemas.microsoft.com/office/drawing/2014/main" id="{AAEC0238-9909-40F7-AC52-94A89300EA2C}"/>
            </a:ext>
          </a:extLst>
        </xdr:cNvPr>
        <xdr:cNvCxnSpPr/>
      </xdr:nvCxnSpPr>
      <xdr:spPr>
        <a:xfrm>
          <a:off x="22072600" y="1724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3537</xdr:rowOff>
    </xdr:from>
    <xdr:ext cx="469744" cy="259045"/>
    <xdr:sp macro="" textlink="">
      <xdr:nvSpPr>
        <xdr:cNvPr id="755" name="【公民館】&#10;一人当たり面積平均値テキスト">
          <a:extLst>
            <a:ext uri="{FF2B5EF4-FFF2-40B4-BE49-F238E27FC236}">
              <a16:creationId xmlns:a16="http://schemas.microsoft.com/office/drawing/2014/main" id="{B9030651-596F-42B2-8717-C7CFAE1DA882}"/>
            </a:ext>
          </a:extLst>
        </xdr:cNvPr>
        <xdr:cNvSpPr txBox="1"/>
      </xdr:nvSpPr>
      <xdr:spPr>
        <a:xfrm>
          <a:off x="22199600" y="18348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152110</xdr:rowOff>
    </xdr:from>
    <xdr:to>
      <xdr:col>116</xdr:col>
      <xdr:colOff>114300</xdr:colOff>
      <xdr:row>108</xdr:row>
      <xdr:rowOff>82260</xdr:rowOff>
    </xdr:to>
    <xdr:sp macro="" textlink="">
      <xdr:nvSpPr>
        <xdr:cNvPr id="756" name="フローチャート: 判断 755">
          <a:extLst>
            <a:ext uri="{FF2B5EF4-FFF2-40B4-BE49-F238E27FC236}">
              <a16:creationId xmlns:a16="http://schemas.microsoft.com/office/drawing/2014/main" id="{650B79B2-7695-4E85-B7E8-35D4B8128BC0}"/>
            </a:ext>
          </a:extLst>
        </xdr:cNvPr>
        <xdr:cNvSpPr/>
      </xdr:nvSpPr>
      <xdr:spPr>
        <a:xfrm>
          <a:off x="22110700" y="1849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160927</xdr:rowOff>
    </xdr:from>
    <xdr:to>
      <xdr:col>112</xdr:col>
      <xdr:colOff>38100</xdr:colOff>
      <xdr:row>108</xdr:row>
      <xdr:rowOff>91077</xdr:rowOff>
    </xdr:to>
    <xdr:sp macro="" textlink="">
      <xdr:nvSpPr>
        <xdr:cNvPr id="757" name="フローチャート: 判断 756">
          <a:extLst>
            <a:ext uri="{FF2B5EF4-FFF2-40B4-BE49-F238E27FC236}">
              <a16:creationId xmlns:a16="http://schemas.microsoft.com/office/drawing/2014/main" id="{D179C441-4CCA-4FE5-A161-8A395E2A7C8A}"/>
            </a:ext>
          </a:extLst>
        </xdr:cNvPr>
        <xdr:cNvSpPr/>
      </xdr:nvSpPr>
      <xdr:spPr>
        <a:xfrm>
          <a:off x="21272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2866</xdr:rowOff>
    </xdr:from>
    <xdr:to>
      <xdr:col>107</xdr:col>
      <xdr:colOff>101600</xdr:colOff>
      <xdr:row>108</xdr:row>
      <xdr:rowOff>104466</xdr:rowOff>
    </xdr:to>
    <xdr:sp macro="" textlink="">
      <xdr:nvSpPr>
        <xdr:cNvPr id="758" name="フローチャート: 判断 757">
          <a:extLst>
            <a:ext uri="{FF2B5EF4-FFF2-40B4-BE49-F238E27FC236}">
              <a16:creationId xmlns:a16="http://schemas.microsoft.com/office/drawing/2014/main" id="{39AE8D56-5A79-466F-9959-D0B03EE31B30}"/>
            </a:ext>
          </a:extLst>
        </xdr:cNvPr>
        <xdr:cNvSpPr/>
      </xdr:nvSpPr>
      <xdr:spPr>
        <a:xfrm>
          <a:off x="20383500" y="1851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254</xdr:rowOff>
    </xdr:from>
    <xdr:to>
      <xdr:col>102</xdr:col>
      <xdr:colOff>165100</xdr:colOff>
      <xdr:row>108</xdr:row>
      <xdr:rowOff>101854</xdr:rowOff>
    </xdr:to>
    <xdr:sp macro="" textlink="">
      <xdr:nvSpPr>
        <xdr:cNvPr id="759" name="フローチャート: 判断 758">
          <a:extLst>
            <a:ext uri="{FF2B5EF4-FFF2-40B4-BE49-F238E27FC236}">
              <a16:creationId xmlns:a16="http://schemas.microsoft.com/office/drawing/2014/main" id="{B765EFFD-BBDB-4921-B64D-A9252F15B6B9}"/>
            </a:ext>
          </a:extLst>
        </xdr:cNvPr>
        <xdr:cNvSpPr/>
      </xdr:nvSpPr>
      <xdr:spPr>
        <a:xfrm>
          <a:off x="19494500" y="1851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12337</xdr:rowOff>
    </xdr:from>
    <xdr:to>
      <xdr:col>98</xdr:col>
      <xdr:colOff>38100</xdr:colOff>
      <xdr:row>108</xdr:row>
      <xdr:rowOff>113937</xdr:rowOff>
    </xdr:to>
    <xdr:sp macro="" textlink="">
      <xdr:nvSpPr>
        <xdr:cNvPr id="760" name="フローチャート: 判断 759">
          <a:extLst>
            <a:ext uri="{FF2B5EF4-FFF2-40B4-BE49-F238E27FC236}">
              <a16:creationId xmlns:a16="http://schemas.microsoft.com/office/drawing/2014/main" id="{8B5CF7AB-2A2D-446B-B1CC-BB31D2004445}"/>
            </a:ext>
          </a:extLst>
        </xdr:cNvPr>
        <xdr:cNvSpPr/>
      </xdr:nvSpPr>
      <xdr:spPr>
        <a:xfrm>
          <a:off x="18605500" y="18528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1" name="テキスト ボックス 760">
          <a:extLst>
            <a:ext uri="{FF2B5EF4-FFF2-40B4-BE49-F238E27FC236}">
              <a16:creationId xmlns:a16="http://schemas.microsoft.com/office/drawing/2014/main" id="{1C4BC0C7-5639-4863-A9C2-67C9BD9BB7D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2" name="テキスト ボックス 761">
          <a:extLst>
            <a:ext uri="{FF2B5EF4-FFF2-40B4-BE49-F238E27FC236}">
              <a16:creationId xmlns:a16="http://schemas.microsoft.com/office/drawing/2014/main" id="{0EB06C33-3B15-4C44-9C14-A3ECFC30CAD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19789AF3-9C9C-471C-BB03-BBD9DDF6751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865D5ADB-FB8A-4C8E-88A4-39AF6CEED20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BBECB5B7-7E38-4587-82A9-68DE9063709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99532</xdr:rowOff>
    </xdr:from>
    <xdr:to>
      <xdr:col>116</xdr:col>
      <xdr:colOff>114300</xdr:colOff>
      <xdr:row>109</xdr:row>
      <xdr:rowOff>29682</xdr:rowOff>
    </xdr:to>
    <xdr:sp macro="" textlink="">
      <xdr:nvSpPr>
        <xdr:cNvPr id="766" name="楕円 765">
          <a:extLst>
            <a:ext uri="{FF2B5EF4-FFF2-40B4-BE49-F238E27FC236}">
              <a16:creationId xmlns:a16="http://schemas.microsoft.com/office/drawing/2014/main" id="{5A74FFD9-03F0-440A-9BB2-5B93914B9981}"/>
            </a:ext>
          </a:extLst>
        </xdr:cNvPr>
        <xdr:cNvSpPr/>
      </xdr:nvSpPr>
      <xdr:spPr>
        <a:xfrm>
          <a:off x="22110700" y="1861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14459</xdr:rowOff>
    </xdr:from>
    <xdr:ext cx="469744" cy="259045"/>
    <xdr:sp macro="" textlink="">
      <xdr:nvSpPr>
        <xdr:cNvPr id="767" name="【公民館】&#10;一人当たり面積該当値テキスト">
          <a:extLst>
            <a:ext uri="{FF2B5EF4-FFF2-40B4-BE49-F238E27FC236}">
              <a16:creationId xmlns:a16="http://schemas.microsoft.com/office/drawing/2014/main" id="{6DE1943C-2FD1-4177-8F69-3F4A01E92DDE}"/>
            </a:ext>
          </a:extLst>
        </xdr:cNvPr>
        <xdr:cNvSpPr txBox="1"/>
      </xdr:nvSpPr>
      <xdr:spPr>
        <a:xfrm>
          <a:off x="22199600" y="18531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100512</xdr:rowOff>
    </xdr:from>
    <xdr:to>
      <xdr:col>112</xdr:col>
      <xdr:colOff>38100</xdr:colOff>
      <xdr:row>109</xdr:row>
      <xdr:rowOff>30662</xdr:rowOff>
    </xdr:to>
    <xdr:sp macro="" textlink="">
      <xdr:nvSpPr>
        <xdr:cNvPr id="768" name="楕円 767">
          <a:extLst>
            <a:ext uri="{FF2B5EF4-FFF2-40B4-BE49-F238E27FC236}">
              <a16:creationId xmlns:a16="http://schemas.microsoft.com/office/drawing/2014/main" id="{F6DAFC5B-22A8-48CB-9C55-6C3612A1667A}"/>
            </a:ext>
          </a:extLst>
        </xdr:cNvPr>
        <xdr:cNvSpPr/>
      </xdr:nvSpPr>
      <xdr:spPr>
        <a:xfrm>
          <a:off x="21272500" y="1861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150332</xdr:rowOff>
    </xdr:from>
    <xdr:to>
      <xdr:col>116</xdr:col>
      <xdr:colOff>63500</xdr:colOff>
      <xdr:row>108</xdr:row>
      <xdr:rowOff>151312</xdr:rowOff>
    </xdr:to>
    <xdr:cxnSp macro="">
      <xdr:nvCxnSpPr>
        <xdr:cNvPr id="769" name="直線コネクタ 768">
          <a:extLst>
            <a:ext uri="{FF2B5EF4-FFF2-40B4-BE49-F238E27FC236}">
              <a16:creationId xmlns:a16="http://schemas.microsoft.com/office/drawing/2014/main" id="{4FAF214B-8C4C-4DE7-BCBE-BE4BB7063E5D}"/>
            </a:ext>
          </a:extLst>
        </xdr:cNvPr>
        <xdr:cNvCxnSpPr/>
      </xdr:nvCxnSpPr>
      <xdr:spPr>
        <a:xfrm flipV="1">
          <a:off x="21323300" y="18666932"/>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101164</xdr:rowOff>
    </xdr:from>
    <xdr:to>
      <xdr:col>107</xdr:col>
      <xdr:colOff>101600</xdr:colOff>
      <xdr:row>109</xdr:row>
      <xdr:rowOff>31314</xdr:rowOff>
    </xdr:to>
    <xdr:sp macro="" textlink="">
      <xdr:nvSpPr>
        <xdr:cNvPr id="770" name="楕円 769">
          <a:extLst>
            <a:ext uri="{FF2B5EF4-FFF2-40B4-BE49-F238E27FC236}">
              <a16:creationId xmlns:a16="http://schemas.microsoft.com/office/drawing/2014/main" id="{094F2456-5C98-46DD-9E9F-8A7F9CB37A21}"/>
            </a:ext>
          </a:extLst>
        </xdr:cNvPr>
        <xdr:cNvSpPr/>
      </xdr:nvSpPr>
      <xdr:spPr>
        <a:xfrm>
          <a:off x="20383500" y="1861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151312</xdr:rowOff>
    </xdr:from>
    <xdr:to>
      <xdr:col>111</xdr:col>
      <xdr:colOff>177800</xdr:colOff>
      <xdr:row>108</xdr:row>
      <xdr:rowOff>151964</xdr:rowOff>
    </xdr:to>
    <xdr:cxnSp macro="">
      <xdr:nvCxnSpPr>
        <xdr:cNvPr id="771" name="直線コネクタ 770">
          <a:extLst>
            <a:ext uri="{FF2B5EF4-FFF2-40B4-BE49-F238E27FC236}">
              <a16:creationId xmlns:a16="http://schemas.microsoft.com/office/drawing/2014/main" id="{96647651-7309-4ADC-8824-26A64EC28536}"/>
            </a:ext>
          </a:extLst>
        </xdr:cNvPr>
        <xdr:cNvCxnSpPr/>
      </xdr:nvCxnSpPr>
      <xdr:spPr>
        <a:xfrm flipV="1">
          <a:off x="20434300" y="18667912"/>
          <a:ext cx="88900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107604</xdr:rowOff>
    </xdr:from>
    <xdr:ext cx="469744" cy="259045"/>
    <xdr:sp macro="" textlink="">
      <xdr:nvSpPr>
        <xdr:cNvPr id="772" name="n_1aveValue【公民館】&#10;一人当たり面積">
          <a:extLst>
            <a:ext uri="{FF2B5EF4-FFF2-40B4-BE49-F238E27FC236}">
              <a16:creationId xmlns:a16="http://schemas.microsoft.com/office/drawing/2014/main" id="{CC4D22D2-4A9F-441F-A524-7B9F4499D671}"/>
            </a:ext>
          </a:extLst>
        </xdr:cNvPr>
        <xdr:cNvSpPr txBox="1"/>
      </xdr:nvSpPr>
      <xdr:spPr>
        <a:xfrm>
          <a:off x="21075727" y="182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120993</xdr:rowOff>
    </xdr:from>
    <xdr:ext cx="469744" cy="259045"/>
    <xdr:sp macro="" textlink="">
      <xdr:nvSpPr>
        <xdr:cNvPr id="773" name="n_2aveValue【公民館】&#10;一人当たり面積">
          <a:extLst>
            <a:ext uri="{FF2B5EF4-FFF2-40B4-BE49-F238E27FC236}">
              <a16:creationId xmlns:a16="http://schemas.microsoft.com/office/drawing/2014/main" id="{181EA7D5-C19C-4141-9356-9B6AB0C0A9D4}"/>
            </a:ext>
          </a:extLst>
        </xdr:cNvPr>
        <xdr:cNvSpPr txBox="1"/>
      </xdr:nvSpPr>
      <xdr:spPr>
        <a:xfrm>
          <a:off x="20199427" y="1829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118381</xdr:rowOff>
    </xdr:from>
    <xdr:ext cx="469744" cy="259045"/>
    <xdr:sp macro="" textlink="">
      <xdr:nvSpPr>
        <xdr:cNvPr id="774" name="n_3aveValue【公民館】&#10;一人当たり面積">
          <a:extLst>
            <a:ext uri="{FF2B5EF4-FFF2-40B4-BE49-F238E27FC236}">
              <a16:creationId xmlns:a16="http://schemas.microsoft.com/office/drawing/2014/main" id="{3538D994-95F5-4E69-BCB0-4BF375A8BC73}"/>
            </a:ext>
          </a:extLst>
        </xdr:cNvPr>
        <xdr:cNvSpPr txBox="1"/>
      </xdr:nvSpPr>
      <xdr:spPr>
        <a:xfrm>
          <a:off x="19310427" y="1829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130464</xdr:rowOff>
    </xdr:from>
    <xdr:ext cx="469744" cy="259045"/>
    <xdr:sp macro="" textlink="">
      <xdr:nvSpPr>
        <xdr:cNvPr id="775" name="n_4aveValue【公民館】&#10;一人当たり面積">
          <a:extLst>
            <a:ext uri="{FF2B5EF4-FFF2-40B4-BE49-F238E27FC236}">
              <a16:creationId xmlns:a16="http://schemas.microsoft.com/office/drawing/2014/main" id="{08FE8DC9-0588-4ABC-9F16-8656995887EE}"/>
            </a:ext>
          </a:extLst>
        </xdr:cNvPr>
        <xdr:cNvSpPr txBox="1"/>
      </xdr:nvSpPr>
      <xdr:spPr>
        <a:xfrm>
          <a:off x="18421427" y="1830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21789</xdr:rowOff>
    </xdr:from>
    <xdr:ext cx="469744" cy="259045"/>
    <xdr:sp macro="" textlink="">
      <xdr:nvSpPr>
        <xdr:cNvPr id="776" name="n_1mainValue【公民館】&#10;一人当たり面積">
          <a:extLst>
            <a:ext uri="{FF2B5EF4-FFF2-40B4-BE49-F238E27FC236}">
              <a16:creationId xmlns:a16="http://schemas.microsoft.com/office/drawing/2014/main" id="{2CAD92F3-8954-42FD-AADB-257D66C0ABDE}"/>
            </a:ext>
          </a:extLst>
        </xdr:cNvPr>
        <xdr:cNvSpPr txBox="1"/>
      </xdr:nvSpPr>
      <xdr:spPr>
        <a:xfrm>
          <a:off x="21075727" y="1870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22441</xdr:rowOff>
    </xdr:from>
    <xdr:ext cx="469744" cy="259045"/>
    <xdr:sp macro="" textlink="">
      <xdr:nvSpPr>
        <xdr:cNvPr id="777" name="n_2mainValue【公民館】&#10;一人当たり面積">
          <a:extLst>
            <a:ext uri="{FF2B5EF4-FFF2-40B4-BE49-F238E27FC236}">
              <a16:creationId xmlns:a16="http://schemas.microsoft.com/office/drawing/2014/main" id="{BF9368EE-6E66-4679-8480-1B36D94BD5A2}"/>
            </a:ext>
          </a:extLst>
        </xdr:cNvPr>
        <xdr:cNvSpPr txBox="1"/>
      </xdr:nvSpPr>
      <xdr:spPr>
        <a:xfrm>
          <a:off x="20199427" y="1871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8" name="正方形/長方形 777">
          <a:extLst>
            <a:ext uri="{FF2B5EF4-FFF2-40B4-BE49-F238E27FC236}">
              <a16:creationId xmlns:a16="http://schemas.microsoft.com/office/drawing/2014/main" id="{888457F0-D098-4A9A-8A97-D5047A3576D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9" name="正方形/長方形 778">
          <a:extLst>
            <a:ext uri="{FF2B5EF4-FFF2-40B4-BE49-F238E27FC236}">
              <a16:creationId xmlns:a16="http://schemas.microsoft.com/office/drawing/2014/main" id="{E86AD0C7-55D9-422B-A813-BCEAC2C2D07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0" name="テキスト ボックス 779">
          <a:extLst>
            <a:ext uri="{FF2B5EF4-FFF2-40B4-BE49-F238E27FC236}">
              <a16:creationId xmlns:a16="http://schemas.microsoft.com/office/drawing/2014/main" id="{56816050-0BAA-4812-8DBB-6062B2B34F1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有形固定資産減価償却率が道路、公民館を除く他の項目全てで上回っている。全国平均としても比較しても同様であり、施設の老朽化が進んでいることから、今後一層適切な維持管理を行う必要があると考えられる。併せて個別施設計画に基づき順次改修・整備を行っていくことも必要とな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E9A06D4-3F08-424E-80B7-557EDF4A8C0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74E4E92-42BD-4F3A-A620-EF8A2B62B30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E230BBC-8754-4710-A898-9F1133552A5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F12A56C-D278-419D-9DE1-11638867A29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16A182D-D5C7-4EDD-8597-4BCA44FC763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2561FDB-BB1F-475C-9DE6-83D36FF6DB1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466C1D7-28CF-43A2-A7A6-AED5D6D1688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83E14CA-238C-4EC0-AD77-32C73DC0E6E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3613352-F513-4F09-AF8C-FE4465B17F4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9740E31-A7A9-4FE0-81E9-286DD1555F2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6,595
6,517
13.63
4,184,772
4,005,599
145,398
2,511,769
1,847,311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E238BCD-B7EF-4B2C-ABA6-9E8A4062977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977C017-4B4A-42AD-842A-5830F787D34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88AB564-11FD-4914-BDA7-BBB5B87D246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8C3258B-985F-468B-B4EE-F30DE1ACC4E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A878352-7EEA-4345-9FF1-29520AFAB1E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2C5CA22-926C-46A7-A740-6C4563EFFEA8}"/>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A31BD21-92FA-4D8A-8164-F013136EDC4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76301EF-563B-43C1-8A54-56DA437EFC6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6EA4D70-EB48-47EC-9A6C-D34E23B1EB5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545330D-52E9-4A4F-888C-014688BE673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D75AFF3-C7CC-4691-A6D3-D5B71316873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F846742-2932-465D-B295-BE673675F1A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C61189A-9B30-4EFA-B333-B42FB336091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CDF902F-A874-40D1-81A8-F07A6B0D7A2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077BCE6-3AAD-4EF7-969B-63D29C8E8EA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6FADE3E-8ED2-418A-A63B-827CD8307D3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C72E581-CA38-4531-9159-9BC544B4539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6617052-0FB5-4AF4-800A-AE282E18882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C61DF1B-C7AC-4D06-A094-7D87697EAF5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E102332-EA4D-4CCA-BC1C-772B9B4890F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0A910EC-8E21-4104-B578-A0B4BEBA498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B21BD8D-4EBB-4322-BBEE-5A3E90972EF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99C5B15-6BE7-4B59-B710-4BACFE732B8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643C134-11D5-48C1-A7D7-BC996ED96A8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49D90DE-B5C7-4837-80E2-90F030BA68B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B8EE4B7-C239-4D4D-80A3-DDBEAAC45AD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3A19BFC-3119-439B-9047-C569006B789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6638C0B-26B0-4B8C-AE82-77C4478913D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55CA401-AC48-423C-823E-29431800F36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D097B1B-AD5E-484C-891D-216939C5CC8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51B453A-A9CD-4C83-A4A8-B19AF8E8820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E51D45B-5398-4506-9A5D-0FAE61F89DC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4FB3EB7B-B756-46B3-913B-64C49094369A}"/>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5B93368-4886-4ECD-A56A-48A0BF5891E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79E24F4-5EF3-42B4-B6C3-82D53CA96644}"/>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68F3CD9-78F1-465F-A805-069584EE037F}"/>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F0E6539-8F9D-4BE1-B1D4-8999D084BC8C}"/>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8634D49-9C8F-402E-B044-8BC6FDF5AF42}"/>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4A98D57-D777-41E3-BF22-3D0898C81BF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00C1C4B-BDCE-40A6-8F47-D8898546615E}"/>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C30AF1D-D5DF-484A-968E-D4137E2C63C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CA5B8BA-8793-47DB-9B15-29602B3831CF}"/>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DBE6D73-8C27-4AB8-A31D-A8F93BDBA542}"/>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70653E8-2555-44B2-B08C-63F68E961713}"/>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8D9E5B1-AD3F-45E2-9844-8B8BF3BF2BC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C61E7111-FC4B-4929-9105-BCDF190FE76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81099</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85D90841-D51F-49B9-9AAC-DC405AB78194}"/>
            </a:ext>
          </a:extLst>
        </xdr:cNvPr>
        <xdr:cNvCxnSpPr/>
      </xdr:nvCxnSpPr>
      <xdr:spPr>
        <a:xfrm flipV="1">
          <a:off x="4634865" y="573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0576A042-E0D2-4881-AF53-E1DECDCE26D1}"/>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DFAE8D52-6B93-43DC-A5A6-8B9BA2098FF7}"/>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27776</xdr:rowOff>
    </xdr:from>
    <xdr:ext cx="340478" cy="259045"/>
    <xdr:sp macro="" textlink="">
      <xdr:nvSpPr>
        <xdr:cNvPr id="61" name="【図書館】&#10;有形固定資産減価償却率最大値テキスト">
          <a:extLst>
            <a:ext uri="{FF2B5EF4-FFF2-40B4-BE49-F238E27FC236}">
              <a16:creationId xmlns:a16="http://schemas.microsoft.com/office/drawing/2014/main" id="{6FFE9262-3AD1-4E23-B277-7BD00CD01D78}"/>
            </a:ext>
          </a:extLst>
        </xdr:cNvPr>
        <xdr:cNvSpPr txBox="1"/>
      </xdr:nvSpPr>
      <xdr:spPr>
        <a:xfrm>
          <a:off x="4673600" y="551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81099</xdr:rowOff>
    </xdr:from>
    <xdr:to>
      <xdr:col>24</xdr:col>
      <xdr:colOff>152400</xdr:colOff>
      <xdr:row>33</xdr:row>
      <xdr:rowOff>81099</xdr:rowOff>
    </xdr:to>
    <xdr:cxnSp macro="">
      <xdr:nvCxnSpPr>
        <xdr:cNvPr id="62" name="直線コネクタ 61">
          <a:extLst>
            <a:ext uri="{FF2B5EF4-FFF2-40B4-BE49-F238E27FC236}">
              <a16:creationId xmlns:a16="http://schemas.microsoft.com/office/drawing/2014/main" id="{9C76CA90-1E0F-44BC-9612-B5353B6DD41F}"/>
            </a:ext>
          </a:extLst>
        </xdr:cNvPr>
        <xdr:cNvCxnSpPr/>
      </xdr:nvCxnSpPr>
      <xdr:spPr>
        <a:xfrm>
          <a:off x="4546600" y="573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79301</xdr:rowOff>
    </xdr:from>
    <xdr:ext cx="405111" cy="259045"/>
    <xdr:sp macro="" textlink="">
      <xdr:nvSpPr>
        <xdr:cNvPr id="63" name="【図書館】&#10;有形固定資産減価償却率平均値テキスト">
          <a:extLst>
            <a:ext uri="{FF2B5EF4-FFF2-40B4-BE49-F238E27FC236}">
              <a16:creationId xmlns:a16="http://schemas.microsoft.com/office/drawing/2014/main" id="{7E0383D2-5E0D-41DF-A4C4-70A56A97C723}"/>
            </a:ext>
          </a:extLst>
        </xdr:cNvPr>
        <xdr:cNvSpPr txBox="1"/>
      </xdr:nvSpPr>
      <xdr:spPr>
        <a:xfrm>
          <a:off x="4673600" y="62515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56424</xdr:rowOff>
    </xdr:from>
    <xdr:to>
      <xdr:col>24</xdr:col>
      <xdr:colOff>114300</xdr:colOff>
      <xdr:row>37</xdr:row>
      <xdr:rowOff>158024</xdr:rowOff>
    </xdr:to>
    <xdr:sp macro="" textlink="">
      <xdr:nvSpPr>
        <xdr:cNvPr id="64" name="フローチャート: 判断 63">
          <a:extLst>
            <a:ext uri="{FF2B5EF4-FFF2-40B4-BE49-F238E27FC236}">
              <a16:creationId xmlns:a16="http://schemas.microsoft.com/office/drawing/2014/main" id="{D940315D-480A-45D4-880F-7D69B6D7AA3F}"/>
            </a:ext>
          </a:extLst>
        </xdr:cNvPr>
        <xdr:cNvSpPr/>
      </xdr:nvSpPr>
      <xdr:spPr>
        <a:xfrm>
          <a:off x="45847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13970</xdr:rowOff>
    </xdr:from>
    <xdr:to>
      <xdr:col>20</xdr:col>
      <xdr:colOff>38100</xdr:colOff>
      <xdr:row>37</xdr:row>
      <xdr:rowOff>115570</xdr:rowOff>
    </xdr:to>
    <xdr:sp macro="" textlink="">
      <xdr:nvSpPr>
        <xdr:cNvPr id="65" name="フローチャート: 判断 64">
          <a:extLst>
            <a:ext uri="{FF2B5EF4-FFF2-40B4-BE49-F238E27FC236}">
              <a16:creationId xmlns:a16="http://schemas.microsoft.com/office/drawing/2014/main" id="{A5B92B85-B033-42FE-94AE-0C204D51DC1C}"/>
            </a:ext>
          </a:extLst>
        </xdr:cNvPr>
        <xdr:cNvSpPr/>
      </xdr:nvSpPr>
      <xdr:spPr>
        <a:xfrm>
          <a:off x="3746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46627</xdr:rowOff>
    </xdr:from>
    <xdr:to>
      <xdr:col>15</xdr:col>
      <xdr:colOff>101600</xdr:colOff>
      <xdr:row>37</xdr:row>
      <xdr:rowOff>148227</xdr:rowOff>
    </xdr:to>
    <xdr:sp macro="" textlink="">
      <xdr:nvSpPr>
        <xdr:cNvPr id="66" name="フローチャート: 判断 65">
          <a:extLst>
            <a:ext uri="{FF2B5EF4-FFF2-40B4-BE49-F238E27FC236}">
              <a16:creationId xmlns:a16="http://schemas.microsoft.com/office/drawing/2014/main" id="{1BADD727-3391-4945-A584-0ACB1A5D6985}"/>
            </a:ext>
          </a:extLst>
        </xdr:cNvPr>
        <xdr:cNvSpPr/>
      </xdr:nvSpPr>
      <xdr:spPr>
        <a:xfrm>
          <a:off x="28575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61323</xdr:rowOff>
    </xdr:from>
    <xdr:to>
      <xdr:col>10</xdr:col>
      <xdr:colOff>165100</xdr:colOff>
      <xdr:row>37</xdr:row>
      <xdr:rowOff>162923</xdr:rowOff>
    </xdr:to>
    <xdr:sp macro="" textlink="">
      <xdr:nvSpPr>
        <xdr:cNvPr id="67" name="フローチャート: 判断 66">
          <a:extLst>
            <a:ext uri="{FF2B5EF4-FFF2-40B4-BE49-F238E27FC236}">
              <a16:creationId xmlns:a16="http://schemas.microsoft.com/office/drawing/2014/main" id="{E77C9865-3C1D-4395-8D11-D8E8E412F413}"/>
            </a:ext>
          </a:extLst>
        </xdr:cNvPr>
        <xdr:cNvSpPr/>
      </xdr:nvSpPr>
      <xdr:spPr>
        <a:xfrm>
          <a:off x="1968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95613</xdr:rowOff>
    </xdr:from>
    <xdr:to>
      <xdr:col>6</xdr:col>
      <xdr:colOff>38100</xdr:colOff>
      <xdr:row>37</xdr:row>
      <xdr:rowOff>25763</xdr:rowOff>
    </xdr:to>
    <xdr:sp macro="" textlink="">
      <xdr:nvSpPr>
        <xdr:cNvPr id="68" name="フローチャート: 判断 67">
          <a:extLst>
            <a:ext uri="{FF2B5EF4-FFF2-40B4-BE49-F238E27FC236}">
              <a16:creationId xmlns:a16="http://schemas.microsoft.com/office/drawing/2014/main" id="{74A153B6-7962-41C3-B60D-27D0DC56F506}"/>
            </a:ext>
          </a:extLst>
        </xdr:cNvPr>
        <xdr:cNvSpPr/>
      </xdr:nvSpPr>
      <xdr:spPr>
        <a:xfrm>
          <a:off x="1079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F3A9AEB-599A-4E18-AA0F-E156C6C6D91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3E83C1E-BE5C-4C62-8C42-5B12C336DECB}"/>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798D80D-0C42-4E94-BAE2-D71BED525D3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F56014F-FAF5-4F79-890D-AAB6654F648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8BF6568-DF1C-4523-AF2B-EC749EA61B6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93980</xdr:rowOff>
    </xdr:from>
    <xdr:to>
      <xdr:col>24</xdr:col>
      <xdr:colOff>114300</xdr:colOff>
      <xdr:row>40</xdr:row>
      <xdr:rowOff>24130</xdr:rowOff>
    </xdr:to>
    <xdr:sp macro="" textlink="">
      <xdr:nvSpPr>
        <xdr:cNvPr id="74" name="楕円 73">
          <a:extLst>
            <a:ext uri="{FF2B5EF4-FFF2-40B4-BE49-F238E27FC236}">
              <a16:creationId xmlns:a16="http://schemas.microsoft.com/office/drawing/2014/main" id="{563DEF02-CD02-4962-A035-F619A71A636A}"/>
            </a:ext>
          </a:extLst>
        </xdr:cNvPr>
        <xdr:cNvSpPr/>
      </xdr:nvSpPr>
      <xdr:spPr>
        <a:xfrm>
          <a:off x="45847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72407</xdr:rowOff>
    </xdr:from>
    <xdr:ext cx="405111" cy="259045"/>
    <xdr:sp macro="" textlink="">
      <xdr:nvSpPr>
        <xdr:cNvPr id="75" name="【図書館】&#10;有形固定資産減価償却率該当値テキスト">
          <a:extLst>
            <a:ext uri="{FF2B5EF4-FFF2-40B4-BE49-F238E27FC236}">
              <a16:creationId xmlns:a16="http://schemas.microsoft.com/office/drawing/2014/main" id="{58E6652C-C900-4BFE-9C24-E3FD39D1B099}"/>
            </a:ext>
          </a:extLst>
        </xdr:cNvPr>
        <xdr:cNvSpPr txBox="1"/>
      </xdr:nvSpPr>
      <xdr:spPr>
        <a:xfrm>
          <a:off x="4673600"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25400</xdr:rowOff>
    </xdr:from>
    <xdr:to>
      <xdr:col>20</xdr:col>
      <xdr:colOff>38100</xdr:colOff>
      <xdr:row>39</xdr:row>
      <xdr:rowOff>127000</xdr:rowOff>
    </xdr:to>
    <xdr:sp macro="" textlink="">
      <xdr:nvSpPr>
        <xdr:cNvPr id="76" name="楕円 75">
          <a:extLst>
            <a:ext uri="{FF2B5EF4-FFF2-40B4-BE49-F238E27FC236}">
              <a16:creationId xmlns:a16="http://schemas.microsoft.com/office/drawing/2014/main" id="{FEE89755-7E17-48FC-9FF2-52EF3D3A3A2F}"/>
            </a:ext>
          </a:extLst>
        </xdr:cNvPr>
        <xdr:cNvSpPr/>
      </xdr:nvSpPr>
      <xdr:spPr>
        <a:xfrm>
          <a:off x="37465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76200</xdr:rowOff>
    </xdr:from>
    <xdr:to>
      <xdr:col>24</xdr:col>
      <xdr:colOff>63500</xdr:colOff>
      <xdr:row>39</xdr:row>
      <xdr:rowOff>144780</xdr:rowOff>
    </xdr:to>
    <xdr:cxnSp macro="">
      <xdr:nvCxnSpPr>
        <xdr:cNvPr id="77" name="直線コネクタ 76">
          <a:extLst>
            <a:ext uri="{FF2B5EF4-FFF2-40B4-BE49-F238E27FC236}">
              <a16:creationId xmlns:a16="http://schemas.microsoft.com/office/drawing/2014/main" id="{4B5CA43F-381A-4D83-B94C-4C0B01089F18}"/>
            </a:ext>
          </a:extLst>
        </xdr:cNvPr>
        <xdr:cNvCxnSpPr/>
      </xdr:nvCxnSpPr>
      <xdr:spPr>
        <a:xfrm>
          <a:off x="3797300" y="676275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128270</xdr:rowOff>
    </xdr:from>
    <xdr:to>
      <xdr:col>15</xdr:col>
      <xdr:colOff>101600</xdr:colOff>
      <xdr:row>39</xdr:row>
      <xdr:rowOff>58420</xdr:rowOff>
    </xdr:to>
    <xdr:sp macro="" textlink="">
      <xdr:nvSpPr>
        <xdr:cNvPr id="78" name="楕円 77">
          <a:extLst>
            <a:ext uri="{FF2B5EF4-FFF2-40B4-BE49-F238E27FC236}">
              <a16:creationId xmlns:a16="http://schemas.microsoft.com/office/drawing/2014/main" id="{58BB69E9-7D49-467D-9127-B2846FFEAD6D}"/>
            </a:ext>
          </a:extLst>
        </xdr:cNvPr>
        <xdr:cNvSpPr/>
      </xdr:nvSpPr>
      <xdr:spPr>
        <a:xfrm>
          <a:off x="2857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7620</xdr:rowOff>
    </xdr:from>
    <xdr:to>
      <xdr:col>19</xdr:col>
      <xdr:colOff>177800</xdr:colOff>
      <xdr:row>39</xdr:row>
      <xdr:rowOff>76200</xdr:rowOff>
    </xdr:to>
    <xdr:cxnSp macro="">
      <xdr:nvCxnSpPr>
        <xdr:cNvPr id="79" name="直線コネクタ 78">
          <a:extLst>
            <a:ext uri="{FF2B5EF4-FFF2-40B4-BE49-F238E27FC236}">
              <a16:creationId xmlns:a16="http://schemas.microsoft.com/office/drawing/2014/main" id="{4D9CC08F-B58D-4CE1-B5DE-3E4E0CA4D332}"/>
            </a:ext>
          </a:extLst>
        </xdr:cNvPr>
        <xdr:cNvCxnSpPr/>
      </xdr:nvCxnSpPr>
      <xdr:spPr>
        <a:xfrm>
          <a:off x="2908300" y="66941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132097</xdr:rowOff>
    </xdr:from>
    <xdr:ext cx="405111" cy="259045"/>
    <xdr:sp macro="" textlink="">
      <xdr:nvSpPr>
        <xdr:cNvPr id="80" name="n_1aveValue【図書館】&#10;有形固定資産減価償却率">
          <a:extLst>
            <a:ext uri="{FF2B5EF4-FFF2-40B4-BE49-F238E27FC236}">
              <a16:creationId xmlns:a16="http://schemas.microsoft.com/office/drawing/2014/main" id="{9CF5A0FD-AA91-454C-89D5-514D5F9BF2BA}"/>
            </a:ext>
          </a:extLst>
        </xdr:cNvPr>
        <xdr:cNvSpPr txBox="1"/>
      </xdr:nvSpPr>
      <xdr:spPr>
        <a:xfrm>
          <a:off x="35820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164754</xdr:rowOff>
    </xdr:from>
    <xdr:ext cx="405111" cy="259045"/>
    <xdr:sp macro="" textlink="">
      <xdr:nvSpPr>
        <xdr:cNvPr id="81" name="n_2aveValue【図書館】&#10;有形固定資産減価償却率">
          <a:extLst>
            <a:ext uri="{FF2B5EF4-FFF2-40B4-BE49-F238E27FC236}">
              <a16:creationId xmlns:a16="http://schemas.microsoft.com/office/drawing/2014/main" id="{D8A22329-BA16-4728-AB2D-CC17CD9AA1B7}"/>
            </a:ext>
          </a:extLst>
        </xdr:cNvPr>
        <xdr:cNvSpPr txBox="1"/>
      </xdr:nvSpPr>
      <xdr:spPr>
        <a:xfrm>
          <a:off x="2705744" y="616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8000</xdr:rowOff>
    </xdr:from>
    <xdr:ext cx="405111" cy="259045"/>
    <xdr:sp macro="" textlink="">
      <xdr:nvSpPr>
        <xdr:cNvPr id="82" name="n_3aveValue【図書館】&#10;有形固定資産減価償却率">
          <a:extLst>
            <a:ext uri="{FF2B5EF4-FFF2-40B4-BE49-F238E27FC236}">
              <a16:creationId xmlns:a16="http://schemas.microsoft.com/office/drawing/2014/main" id="{9883CD80-4C0A-4E1D-BFA1-9172672B3EFC}"/>
            </a:ext>
          </a:extLst>
        </xdr:cNvPr>
        <xdr:cNvSpPr txBox="1"/>
      </xdr:nvSpPr>
      <xdr:spPr>
        <a:xfrm>
          <a:off x="1816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42290</xdr:rowOff>
    </xdr:from>
    <xdr:ext cx="405111" cy="259045"/>
    <xdr:sp macro="" textlink="">
      <xdr:nvSpPr>
        <xdr:cNvPr id="83" name="n_4aveValue【図書館】&#10;有形固定資産減価償却率">
          <a:extLst>
            <a:ext uri="{FF2B5EF4-FFF2-40B4-BE49-F238E27FC236}">
              <a16:creationId xmlns:a16="http://schemas.microsoft.com/office/drawing/2014/main" id="{403E6F4D-56F5-41E8-806F-77D9A0E7B0FC}"/>
            </a:ext>
          </a:extLst>
        </xdr:cNvPr>
        <xdr:cNvSpPr txBox="1"/>
      </xdr:nvSpPr>
      <xdr:spPr>
        <a:xfrm>
          <a:off x="927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118127</xdr:rowOff>
    </xdr:from>
    <xdr:ext cx="405111" cy="259045"/>
    <xdr:sp macro="" textlink="">
      <xdr:nvSpPr>
        <xdr:cNvPr id="84" name="n_1mainValue【図書館】&#10;有形固定資産減価償却率">
          <a:extLst>
            <a:ext uri="{FF2B5EF4-FFF2-40B4-BE49-F238E27FC236}">
              <a16:creationId xmlns:a16="http://schemas.microsoft.com/office/drawing/2014/main" id="{D52FAB57-CD8A-4382-9791-8B08F6853DE4}"/>
            </a:ext>
          </a:extLst>
        </xdr:cNvPr>
        <xdr:cNvSpPr txBox="1"/>
      </xdr:nvSpPr>
      <xdr:spPr>
        <a:xfrm>
          <a:off x="3582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49547</xdr:rowOff>
    </xdr:from>
    <xdr:ext cx="405111" cy="259045"/>
    <xdr:sp macro="" textlink="">
      <xdr:nvSpPr>
        <xdr:cNvPr id="85" name="n_2mainValue【図書館】&#10;有形固定資産減価償却率">
          <a:extLst>
            <a:ext uri="{FF2B5EF4-FFF2-40B4-BE49-F238E27FC236}">
              <a16:creationId xmlns:a16="http://schemas.microsoft.com/office/drawing/2014/main" id="{CF0FC594-BAE3-4BBB-ACF6-1D2452AF5FBC}"/>
            </a:ext>
          </a:extLst>
        </xdr:cNvPr>
        <xdr:cNvSpPr txBox="1"/>
      </xdr:nvSpPr>
      <xdr:spPr>
        <a:xfrm>
          <a:off x="27057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37AF0636-986C-4E5A-A6F2-31D6F829974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379B6B4A-1527-4FF3-817E-13323B5F141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2BDD4FCB-A428-456E-A616-5596BA817D9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4D032EC9-FDCF-4488-B167-899BA6A1413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E7E0C106-00D0-4D8C-AD71-858B6918992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0D08F2B6-C011-4DFA-A4A4-B749048EF18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A04866B5-DC0E-4D3D-8F93-ECDA6A91F1A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A0FF4678-DD03-4BB6-9AFF-82935E1B845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a:extLst>
            <a:ext uri="{FF2B5EF4-FFF2-40B4-BE49-F238E27FC236}">
              <a16:creationId xmlns:a16="http://schemas.microsoft.com/office/drawing/2014/main" id="{34590680-A04B-4625-AE3D-A9D538F9FB9E}"/>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D4EAB592-50E8-4D8F-A707-2B658F45709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a:extLst>
            <a:ext uri="{FF2B5EF4-FFF2-40B4-BE49-F238E27FC236}">
              <a16:creationId xmlns:a16="http://schemas.microsoft.com/office/drawing/2014/main" id="{F118C2A0-B3B8-4632-BA50-BC3E3F175D11}"/>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a:extLst>
            <a:ext uri="{FF2B5EF4-FFF2-40B4-BE49-F238E27FC236}">
              <a16:creationId xmlns:a16="http://schemas.microsoft.com/office/drawing/2014/main" id="{A308AE01-D120-451E-A550-0E338D322087}"/>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a:extLst>
            <a:ext uri="{FF2B5EF4-FFF2-40B4-BE49-F238E27FC236}">
              <a16:creationId xmlns:a16="http://schemas.microsoft.com/office/drawing/2014/main" id="{20748C83-4254-4240-AA1F-5D5D40E4701A}"/>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9" name="テキスト ボックス 98">
          <a:extLst>
            <a:ext uri="{FF2B5EF4-FFF2-40B4-BE49-F238E27FC236}">
              <a16:creationId xmlns:a16="http://schemas.microsoft.com/office/drawing/2014/main" id="{157C29CF-4FCE-47F1-9AAF-1FDF08C4F728}"/>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a:extLst>
            <a:ext uri="{FF2B5EF4-FFF2-40B4-BE49-F238E27FC236}">
              <a16:creationId xmlns:a16="http://schemas.microsoft.com/office/drawing/2014/main" id="{23F3C6E9-449D-4CD4-A33B-9E1D6F7D51D1}"/>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1" name="テキスト ボックス 100">
          <a:extLst>
            <a:ext uri="{FF2B5EF4-FFF2-40B4-BE49-F238E27FC236}">
              <a16:creationId xmlns:a16="http://schemas.microsoft.com/office/drawing/2014/main" id="{24754C43-DE4A-4C8F-9A4B-82B0180316D1}"/>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a:extLst>
            <a:ext uri="{FF2B5EF4-FFF2-40B4-BE49-F238E27FC236}">
              <a16:creationId xmlns:a16="http://schemas.microsoft.com/office/drawing/2014/main" id="{600ED393-7198-4301-852D-C20D984377D8}"/>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3" name="テキスト ボックス 102">
          <a:extLst>
            <a:ext uri="{FF2B5EF4-FFF2-40B4-BE49-F238E27FC236}">
              <a16:creationId xmlns:a16="http://schemas.microsoft.com/office/drawing/2014/main" id="{F66F16C5-76ED-4ECA-AC25-094BE3428FC7}"/>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a:extLst>
            <a:ext uri="{FF2B5EF4-FFF2-40B4-BE49-F238E27FC236}">
              <a16:creationId xmlns:a16="http://schemas.microsoft.com/office/drawing/2014/main" id="{F3C2AB59-1F33-4DF0-89A9-1B5940CF07D1}"/>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5" name="テキスト ボックス 104">
          <a:extLst>
            <a:ext uri="{FF2B5EF4-FFF2-40B4-BE49-F238E27FC236}">
              <a16:creationId xmlns:a16="http://schemas.microsoft.com/office/drawing/2014/main" id="{902EE037-633A-4799-B872-E1C4731DE56B}"/>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a:extLst>
            <a:ext uri="{FF2B5EF4-FFF2-40B4-BE49-F238E27FC236}">
              <a16:creationId xmlns:a16="http://schemas.microsoft.com/office/drawing/2014/main" id="{B2B57908-BBF0-4C64-86B3-A9EA31287576}"/>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7" name="テキスト ボックス 106">
          <a:extLst>
            <a:ext uri="{FF2B5EF4-FFF2-40B4-BE49-F238E27FC236}">
              <a16:creationId xmlns:a16="http://schemas.microsoft.com/office/drawing/2014/main" id="{841814F3-A239-4F3B-B3CC-0766FEDA6287}"/>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303E0BE5-3F6E-4A79-8464-3AF73EB60BBA}"/>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3A9A9732-88C6-48BA-AEBA-7B2A516A8161}"/>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12518EA6-B232-47FD-A89C-DD871F054E5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12519</xdr:rowOff>
    </xdr:from>
    <xdr:to>
      <xdr:col>54</xdr:col>
      <xdr:colOff>189865</xdr:colOff>
      <xdr:row>42</xdr:row>
      <xdr:rowOff>7620</xdr:rowOff>
    </xdr:to>
    <xdr:cxnSp macro="">
      <xdr:nvCxnSpPr>
        <xdr:cNvPr id="111" name="直線コネクタ 110">
          <a:extLst>
            <a:ext uri="{FF2B5EF4-FFF2-40B4-BE49-F238E27FC236}">
              <a16:creationId xmlns:a16="http://schemas.microsoft.com/office/drawing/2014/main" id="{DCE92916-4BCB-4404-9825-5AC1B509CCBE}"/>
            </a:ext>
          </a:extLst>
        </xdr:cNvPr>
        <xdr:cNvCxnSpPr/>
      </xdr:nvCxnSpPr>
      <xdr:spPr>
        <a:xfrm flipV="1">
          <a:off x="10476865" y="5670369"/>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AA663F8B-7D40-4D2C-9CD7-1DD4FB2E80DB}"/>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3" name="直線コネクタ 112">
          <a:extLst>
            <a:ext uri="{FF2B5EF4-FFF2-40B4-BE49-F238E27FC236}">
              <a16:creationId xmlns:a16="http://schemas.microsoft.com/office/drawing/2014/main" id="{C0F9F65C-A042-4DF4-B564-EC1E706314FF}"/>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130646</xdr:rowOff>
    </xdr:from>
    <xdr:ext cx="469744" cy="259045"/>
    <xdr:sp macro="" textlink="">
      <xdr:nvSpPr>
        <xdr:cNvPr id="114" name="【図書館】&#10;一人当たり面積最大値テキスト">
          <a:extLst>
            <a:ext uri="{FF2B5EF4-FFF2-40B4-BE49-F238E27FC236}">
              <a16:creationId xmlns:a16="http://schemas.microsoft.com/office/drawing/2014/main" id="{50ECB34B-6FB9-431C-A99B-50E5E2A4D180}"/>
            </a:ext>
          </a:extLst>
        </xdr:cNvPr>
        <xdr:cNvSpPr txBox="1"/>
      </xdr:nvSpPr>
      <xdr:spPr>
        <a:xfrm>
          <a:off x="10515600" y="544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12519</xdr:rowOff>
    </xdr:from>
    <xdr:to>
      <xdr:col>55</xdr:col>
      <xdr:colOff>88900</xdr:colOff>
      <xdr:row>33</xdr:row>
      <xdr:rowOff>12519</xdr:rowOff>
    </xdr:to>
    <xdr:cxnSp macro="">
      <xdr:nvCxnSpPr>
        <xdr:cNvPr id="115" name="直線コネクタ 114">
          <a:extLst>
            <a:ext uri="{FF2B5EF4-FFF2-40B4-BE49-F238E27FC236}">
              <a16:creationId xmlns:a16="http://schemas.microsoft.com/office/drawing/2014/main" id="{5F7573EC-F50E-4A60-9C02-559BB5972B84}"/>
            </a:ext>
          </a:extLst>
        </xdr:cNvPr>
        <xdr:cNvCxnSpPr/>
      </xdr:nvCxnSpPr>
      <xdr:spPr>
        <a:xfrm>
          <a:off x="10388600" y="567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38117</xdr:rowOff>
    </xdr:from>
    <xdr:ext cx="469744" cy="259045"/>
    <xdr:sp macro="" textlink="">
      <xdr:nvSpPr>
        <xdr:cNvPr id="116" name="【図書館】&#10;一人当たり面積平均値テキスト">
          <a:extLst>
            <a:ext uri="{FF2B5EF4-FFF2-40B4-BE49-F238E27FC236}">
              <a16:creationId xmlns:a16="http://schemas.microsoft.com/office/drawing/2014/main" id="{47E2BD81-18E1-411C-822C-72CB0A007C4F}"/>
            </a:ext>
          </a:extLst>
        </xdr:cNvPr>
        <xdr:cNvSpPr txBox="1"/>
      </xdr:nvSpPr>
      <xdr:spPr>
        <a:xfrm>
          <a:off x="10515600" y="672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59690</xdr:rowOff>
    </xdr:from>
    <xdr:to>
      <xdr:col>55</xdr:col>
      <xdr:colOff>50800</xdr:colOff>
      <xdr:row>39</xdr:row>
      <xdr:rowOff>161290</xdr:rowOff>
    </xdr:to>
    <xdr:sp macro="" textlink="">
      <xdr:nvSpPr>
        <xdr:cNvPr id="117" name="フローチャート: 判断 116">
          <a:extLst>
            <a:ext uri="{FF2B5EF4-FFF2-40B4-BE49-F238E27FC236}">
              <a16:creationId xmlns:a16="http://schemas.microsoft.com/office/drawing/2014/main" id="{3944066D-9CD2-4708-81CA-E6548906FE7E}"/>
            </a:ext>
          </a:extLst>
        </xdr:cNvPr>
        <xdr:cNvSpPr/>
      </xdr:nvSpPr>
      <xdr:spPr>
        <a:xfrm>
          <a:off x="104267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169091</xdr:rowOff>
    </xdr:from>
    <xdr:to>
      <xdr:col>50</xdr:col>
      <xdr:colOff>165100</xdr:colOff>
      <xdr:row>39</xdr:row>
      <xdr:rowOff>99241</xdr:rowOff>
    </xdr:to>
    <xdr:sp macro="" textlink="">
      <xdr:nvSpPr>
        <xdr:cNvPr id="118" name="フローチャート: 判断 117">
          <a:extLst>
            <a:ext uri="{FF2B5EF4-FFF2-40B4-BE49-F238E27FC236}">
              <a16:creationId xmlns:a16="http://schemas.microsoft.com/office/drawing/2014/main" id="{BA6E6FD3-D1B8-40C2-9C92-6BFDC0B785CB}"/>
            </a:ext>
          </a:extLst>
        </xdr:cNvPr>
        <xdr:cNvSpPr/>
      </xdr:nvSpPr>
      <xdr:spPr>
        <a:xfrm>
          <a:off x="9588500" y="668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33565</xdr:rowOff>
    </xdr:from>
    <xdr:to>
      <xdr:col>46</xdr:col>
      <xdr:colOff>38100</xdr:colOff>
      <xdr:row>39</xdr:row>
      <xdr:rowOff>135165</xdr:rowOff>
    </xdr:to>
    <xdr:sp macro="" textlink="">
      <xdr:nvSpPr>
        <xdr:cNvPr id="119" name="フローチャート: 判断 118">
          <a:extLst>
            <a:ext uri="{FF2B5EF4-FFF2-40B4-BE49-F238E27FC236}">
              <a16:creationId xmlns:a16="http://schemas.microsoft.com/office/drawing/2014/main" id="{1BA56A9A-7018-473C-912E-7B55E14E0A23}"/>
            </a:ext>
          </a:extLst>
        </xdr:cNvPr>
        <xdr:cNvSpPr/>
      </xdr:nvSpPr>
      <xdr:spPr>
        <a:xfrm>
          <a:off x="86995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111941</xdr:rowOff>
    </xdr:from>
    <xdr:to>
      <xdr:col>41</xdr:col>
      <xdr:colOff>101600</xdr:colOff>
      <xdr:row>40</xdr:row>
      <xdr:rowOff>42091</xdr:rowOff>
    </xdr:to>
    <xdr:sp macro="" textlink="">
      <xdr:nvSpPr>
        <xdr:cNvPr id="120" name="フローチャート: 判断 119">
          <a:extLst>
            <a:ext uri="{FF2B5EF4-FFF2-40B4-BE49-F238E27FC236}">
              <a16:creationId xmlns:a16="http://schemas.microsoft.com/office/drawing/2014/main" id="{491067F4-3451-4450-A3A2-B9F734A0899A}"/>
            </a:ext>
          </a:extLst>
        </xdr:cNvPr>
        <xdr:cNvSpPr/>
      </xdr:nvSpPr>
      <xdr:spPr>
        <a:xfrm>
          <a:off x="78105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98878</xdr:rowOff>
    </xdr:from>
    <xdr:to>
      <xdr:col>36</xdr:col>
      <xdr:colOff>165100</xdr:colOff>
      <xdr:row>40</xdr:row>
      <xdr:rowOff>29028</xdr:rowOff>
    </xdr:to>
    <xdr:sp macro="" textlink="">
      <xdr:nvSpPr>
        <xdr:cNvPr id="121" name="フローチャート: 判断 120">
          <a:extLst>
            <a:ext uri="{FF2B5EF4-FFF2-40B4-BE49-F238E27FC236}">
              <a16:creationId xmlns:a16="http://schemas.microsoft.com/office/drawing/2014/main" id="{4B226E43-9362-489D-B101-A90C989FCBD2}"/>
            </a:ext>
          </a:extLst>
        </xdr:cNvPr>
        <xdr:cNvSpPr/>
      </xdr:nvSpPr>
      <xdr:spPr>
        <a:xfrm>
          <a:off x="6921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ADC4C1AB-E67A-43C1-A179-58CFAF700FD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8863E1A-C15B-4415-AB29-9DEA00FFE9E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156EB47-D065-40F8-BA42-D0FDDB55AE8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3972F2B-546A-494F-B30E-5D20B156EE2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245346F-F1DD-499C-9E22-862ACDF6C2B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33564</xdr:rowOff>
    </xdr:from>
    <xdr:to>
      <xdr:col>55</xdr:col>
      <xdr:colOff>50800</xdr:colOff>
      <xdr:row>37</xdr:row>
      <xdr:rowOff>135164</xdr:rowOff>
    </xdr:to>
    <xdr:sp macro="" textlink="">
      <xdr:nvSpPr>
        <xdr:cNvPr id="127" name="楕円 126">
          <a:extLst>
            <a:ext uri="{FF2B5EF4-FFF2-40B4-BE49-F238E27FC236}">
              <a16:creationId xmlns:a16="http://schemas.microsoft.com/office/drawing/2014/main" id="{82F05D69-E867-43B0-92A7-E1635DFF4549}"/>
            </a:ext>
          </a:extLst>
        </xdr:cNvPr>
        <xdr:cNvSpPr/>
      </xdr:nvSpPr>
      <xdr:spPr>
        <a:xfrm>
          <a:off x="104267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56441</xdr:rowOff>
    </xdr:from>
    <xdr:ext cx="469744" cy="259045"/>
    <xdr:sp macro="" textlink="">
      <xdr:nvSpPr>
        <xdr:cNvPr id="128" name="【図書館】&#10;一人当たり面積該当値テキスト">
          <a:extLst>
            <a:ext uri="{FF2B5EF4-FFF2-40B4-BE49-F238E27FC236}">
              <a16:creationId xmlns:a16="http://schemas.microsoft.com/office/drawing/2014/main" id="{69F171F3-8259-4F6A-AC79-70301ADF1605}"/>
            </a:ext>
          </a:extLst>
        </xdr:cNvPr>
        <xdr:cNvSpPr txBox="1"/>
      </xdr:nvSpPr>
      <xdr:spPr>
        <a:xfrm>
          <a:off x="10515600" y="622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46627</xdr:rowOff>
    </xdr:from>
    <xdr:to>
      <xdr:col>50</xdr:col>
      <xdr:colOff>165100</xdr:colOff>
      <xdr:row>37</xdr:row>
      <xdr:rowOff>148227</xdr:rowOff>
    </xdr:to>
    <xdr:sp macro="" textlink="">
      <xdr:nvSpPr>
        <xdr:cNvPr id="129" name="楕円 128">
          <a:extLst>
            <a:ext uri="{FF2B5EF4-FFF2-40B4-BE49-F238E27FC236}">
              <a16:creationId xmlns:a16="http://schemas.microsoft.com/office/drawing/2014/main" id="{B7001C7C-8D5A-47B7-A688-A3E4D5749213}"/>
            </a:ext>
          </a:extLst>
        </xdr:cNvPr>
        <xdr:cNvSpPr/>
      </xdr:nvSpPr>
      <xdr:spPr>
        <a:xfrm>
          <a:off x="9588500" y="6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84364</xdr:rowOff>
    </xdr:from>
    <xdr:to>
      <xdr:col>55</xdr:col>
      <xdr:colOff>0</xdr:colOff>
      <xdr:row>37</xdr:row>
      <xdr:rowOff>97427</xdr:rowOff>
    </xdr:to>
    <xdr:cxnSp macro="">
      <xdr:nvCxnSpPr>
        <xdr:cNvPr id="130" name="直線コネクタ 129">
          <a:extLst>
            <a:ext uri="{FF2B5EF4-FFF2-40B4-BE49-F238E27FC236}">
              <a16:creationId xmlns:a16="http://schemas.microsoft.com/office/drawing/2014/main" id="{96EF79C0-1B1F-4BDB-94B0-6E571474291F}"/>
            </a:ext>
          </a:extLst>
        </xdr:cNvPr>
        <xdr:cNvCxnSpPr/>
      </xdr:nvCxnSpPr>
      <xdr:spPr>
        <a:xfrm flipV="1">
          <a:off x="9639300" y="642801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59690</xdr:rowOff>
    </xdr:from>
    <xdr:to>
      <xdr:col>46</xdr:col>
      <xdr:colOff>38100</xdr:colOff>
      <xdr:row>37</xdr:row>
      <xdr:rowOff>161290</xdr:rowOff>
    </xdr:to>
    <xdr:sp macro="" textlink="">
      <xdr:nvSpPr>
        <xdr:cNvPr id="131" name="楕円 130">
          <a:extLst>
            <a:ext uri="{FF2B5EF4-FFF2-40B4-BE49-F238E27FC236}">
              <a16:creationId xmlns:a16="http://schemas.microsoft.com/office/drawing/2014/main" id="{E4582D8B-0E12-42DA-819D-C2D70FC6142F}"/>
            </a:ext>
          </a:extLst>
        </xdr:cNvPr>
        <xdr:cNvSpPr/>
      </xdr:nvSpPr>
      <xdr:spPr>
        <a:xfrm>
          <a:off x="8699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97427</xdr:rowOff>
    </xdr:from>
    <xdr:to>
      <xdr:col>50</xdr:col>
      <xdr:colOff>114300</xdr:colOff>
      <xdr:row>37</xdr:row>
      <xdr:rowOff>110490</xdr:rowOff>
    </xdr:to>
    <xdr:cxnSp macro="">
      <xdr:nvCxnSpPr>
        <xdr:cNvPr id="132" name="直線コネクタ 131">
          <a:extLst>
            <a:ext uri="{FF2B5EF4-FFF2-40B4-BE49-F238E27FC236}">
              <a16:creationId xmlns:a16="http://schemas.microsoft.com/office/drawing/2014/main" id="{90632682-9548-4793-B903-6B04EAAEED06}"/>
            </a:ext>
          </a:extLst>
        </xdr:cNvPr>
        <xdr:cNvCxnSpPr/>
      </xdr:nvCxnSpPr>
      <xdr:spPr>
        <a:xfrm flipV="1">
          <a:off x="8750300" y="644107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90368</xdr:rowOff>
    </xdr:from>
    <xdr:ext cx="469744" cy="259045"/>
    <xdr:sp macro="" textlink="">
      <xdr:nvSpPr>
        <xdr:cNvPr id="133" name="n_1aveValue【図書館】&#10;一人当たり面積">
          <a:extLst>
            <a:ext uri="{FF2B5EF4-FFF2-40B4-BE49-F238E27FC236}">
              <a16:creationId xmlns:a16="http://schemas.microsoft.com/office/drawing/2014/main" id="{03A4B8A0-AE0F-4C33-B480-B222E733DB23}"/>
            </a:ext>
          </a:extLst>
        </xdr:cNvPr>
        <xdr:cNvSpPr txBox="1"/>
      </xdr:nvSpPr>
      <xdr:spPr>
        <a:xfrm>
          <a:off x="9391727" y="677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126292</xdr:rowOff>
    </xdr:from>
    <xdr:ext cx="469744" cy="259045"/>
    <xdr:sp macro="" textlink="">
      <xdr:nvSpPr>
        <xdr:cNvPr id="134" name="n_2aveValue【図書館】&#10;一人当たり面積">
          <a:extLst>
            <a:ext uri="{FF2B5EF4-FFF2-40B4-BE49-F238E27FC236}">
              <a16:creationId xmlns:a16="http://schemas.microsoft.com/office/drawing/2014/main" id="{5311A65A-ABD7-4DA4-A564-BD478A3B517D}"/>
            </a:ext>
          </a:extLst>
        </xdr:cNvPr>
        <xdr:cNvSpPr txBox="1"/>
      </xdr:nvSpPr>
      <xdr:spPr>
        <a:xfrm>
          <a:off x="85154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58618</xdr:rowOff>
    </xdr:from>
    <xdr:ext cx="469744" cy="259045"/>
    <xdr:sp macro="" textlink="">
      <xdr:nvSpPr>
        <xdr:cNvPr id="135" name="n_3aveValue【図書館】&#10;一人当たり面積">
          <a:extLst>
            <a:ext uri="{FF2B5EF4-FFF2-40B4-BE49-F238E27FC236}">
              <a16:creationId xmlns:a16="http://schemas.microsoft.com/office/drawing/2014/main" id="{93A31793-ED89-492F-B1F1-DC694EA055DC}"/>
            </a:ext>
          </a:extLst>
        </xdr:cNvPr>
        <xdr:cNvSpPr txBox="1"/>
      </xdr:nvSpPr>
      <xdr:spPr>
        <a:xfrm>
          <a:off x="7626427" y="6573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45555</xdr:rowOff>
    </xdr:from>
    <xdr:ext cx="469744" cy="259045"/>
    <xdr:sp macro="" textlink="">
      <xdr:nvSpPr>
        <xdr:cNvPr id="136" name="n_4aveValue【図書館】&#10;一人当たり面積">
          <a:extLst>
            <a:ext uri="{FF2B5EF4-FFF2-40B4-BE49-F238E27FC236}">
              <a16:creationId xmlns:a16="http://schemas.microsoft.com/office/drawing/2014/main" id="{7D359A56-D98C-4E59-9B65-CDDE47E8E145}"/>
            </a:ext>
          </a:extLst>
        </xdr:cNvPr>
        <xdr:cNvSpPr txBox="1"/>
      </xdr:nvSpPr>
      <xdr:spPr>
        <a:xfrm>
          <a:off x="6737427" y="656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164754</xdr:rowOff>
    </xdr:from>
    <xdr:ext cx="469744" cy="259045"/>
    <xdr:sp macro="" textlink="">
      <xdr:nvSpPr>
        <xdr:cNvPr id="137" name="n_1mainValue【図書館】&#10;一人当たり面積">
          <a:extLst>
            <a:ext uri="{FF2B5EF4-FFF2-40B4-BE49-F238E27FC236}">
              <a16:creationId xmlns:a16="http://schemas.microsoft.com/office/drawing/2014/main" id="{C8153E91-EDD0-4644-A30F-3A39F9D80324}"/>
            </a:ext>
          </a:extLst>
        </xdr:cNvPr>
        <xdr:cNvSpPr txBox="1"/>
      </xdr:nvSpPr>
      <xdr:spPr>
        <a:xfrm>
          <a:off x="9391727" y="616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6367</xdr:rowOff>
    </xdr:from>
    <xdr:ext cx="469744" cy="259045"/>
    <xdr:sp macro="" textlink="">
      <xdr:nvSpPr>
        <xdr:cNvPr id="138" name="n_2mainValue【図書館】&#10;一人当たり面積">
          <a:extLst>
            <a:ext uri="{FF2B5EF4-FFF2-40B4-BE49-F238E27FC236}">
              <a16:creationId xmlns:a16="http://schemas.microsoft.com/office/drawing/2014/main" id="{7476E236-9E66-4AD7-9141-D9EDAAF86F80}"/>
            </a:ext>
          </a:extLst>
        </xdr:cNvPr>
        <xdr:cNvSpPr txBox="1"/>
      </xdr:nvSpPr>
      <xdr:spPr>
        <a:xfrm>
          <a:off x="8515427" y="617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9" name="正方形/長方形 138">
          <a:extLst>
            <a:ext uri="{FF2B5EF4-FFF2-40B4-BE49-F238E27FC236}">
              <a16:creationId xmlns:a16="http://schemas.microsoft.com/office/drawing/2014/main" id="{8F9EA27E-CE43-4391-8E99-0BC8E4FA960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0" name="正方形/長方形 139">
          <a:extLst>
            <a:ext uri="{FF2B5EF4-FFF2-40B4-BE49-F238E27FC236}">
              <a16:creationId xmlns:a16="http://schemas.microsoft.com/office/drawing/2014/main" id="{21B071B2-B878-47EC-ABDF-4157D9F1EB9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1" name="正方形/長方形 140">
          <a:extLst>
            <a:ext uri="{FF2B5EF4-FFF2-40B4-BE49-F238E27FC236}">
              <a16:creationId xmlns:a16="http://schemas.microsoft.com/office/drawing/2014/main" id="{CE4183D7-36D5-4C12-99C0-663FBFDF643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2" name="正方形/長方形 141">
          <a:extLst>
            <a:ext uri="{FF2B5EF4-FFF2-40B4-BE49-F238E27FC236}">
              <a16:creationId xmlns:a16="http://schemas.microsoft.com/office/drawing/2014/main" id="{68B3E8DF-9334-4B9B-A724-A4F9CB5A1C1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3" name="正方形/長方形 142">
          <a:extLst>
            <a:ext uri="{FF2B5EF4-FFF2-40B4-BE49-F238E27FC236}">
              <a16:creationId xmlns:a16="http://schemas.microsoft.com/office/drawing/2014/main" id="{A4DF37E2-8D0C-4E9A-884D-AAC95219805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4" name="正方形/長方形 143">
          <a:extLst>
            <a:ext uri="{FF2B5EF4-FFF2-40B4-BE49-F238E27FC236}">
              <a16:creationId xmlns:a16="http://schemas.microsoft.com/office/drawing/2014/main" id="{D1975C85-AA32-49C8-85E7-130EEAA8458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5" name="正方形/長方形 144">
          <a:extLst>
            <a:ext uri="{FF2B5EF4-FFF2-40B4-BE49-F238E27FC236}">
              <a16:creationId xmlns:a16="http://schemas.microsoft.com/office/drawing/2014/main" id="{94F18F4E-A0F2-4BCA-A9BD-ED8184C9D87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6" name="正方形/長方形 145">
          <a:extLst>
            <a:ext uri="{FF2B5EF4-FFF2-40B4-BE49-F238E27FC236}">
              <a16:creationId xmlns:a16="http://schemas.microsoft.com/office/drawing/2014/main" id="{428F1868-0D7B-40CD-B443-335F1D0ED347}"/>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47" name="正方形/長方形 146">
          <a:extLst>
            <a:ext uri="{FF2B5EF4-FFF2-40B4-BE49-F238E27FC236}">
              <a16:creationId xmlns:a16="http://schemas.microsoft.com/office/drawing/2014/main" id="{3DAFF97D-186E-4475-B915-B5FD9D60F99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48" name="正方形/長方形 147">
          <a:extLst>
            <a:ext uri="{FF2B5EF4-FFF2-40B4-BE49-F238E27FC236}">
              <a16:creationId xmlns:a16="http://schemas.microsoft.com/office/drawing/2014/main" id="{207FD99C-89B3-40F3-8DC5-4AE5AE015C2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49" name="正方形/長方形 148">
          <a:extLst>
            <a:ext uri="{FF2B5EF4-FFF2-40B4-BE49-F238E27FC236}">
              <a16:creationId xmlns:a16="http://schemas.microsoft.com/office/drawing/2014/main" id="{FD43DA6B-CF30-42BD-8020-3CF9188C504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0" name="正方形/長方形 149">
          <a:extLst>
            <a:ext uri="{FF2B5EF4-FFF2-40B4-BE49-F238E27FC236}">
              <a16:creationId xmlns:a16="http://schemas.microsoft.com/office/drawing/2014/main" id="{8099612E-6FE7-4291-B134-F3571E8BE0F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1" name="正方形/長方形 150">
          <a:extLst>
            <a:ext uri="{FF2B5EF4-FFF2-40B4-BE49-F238E27FC236}">
              <a16:creationId xmlns:a16="http://schemas.microsoft.com/office/drawing/2014/main" id="{97B29D1D-2C97-467F-9106-C5AE85F21FA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2" name="正方形/長方形 151">
          <a:extLst>
            <a:ext uri="{FF2B5EF4-FFF2-40B4-BE49-F238E27FC236}">
              <a16:creationId xmlns:a16="http://schemas.microsoft.com/office/drawing/2014/main" id="{F645C465-101C-437F-9C9C-2D56A248628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53" name="正方形/長方形 152">
          <a:extLst>
            <a:ext uri="{FF2B5EF4-FFF2-40B4-BE49-F238E27FC236}">
              <a16:creationId xmlns:a16="http://schemas.microsoft.com/office/drawing/2014/main" id="{DEAAB4F4-D70B-40B1-B20B-A8951BACB29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54" name="正方形/長方形 153">
          <a:extLst>
            <a:ext uri="{FF2B5EF4-FFF2-40B4-BE49-F238E27FC236}">
              <a16:creationId xmlns:a16="http://schemas.microsoft.com/office/drawing/2014/main" id="{1459F0B2-4614-4501-BAC7-690CB8C25FE7}"/>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55" name="正方形/長方形 154">
          <a:extLst>
            <a:ext uri="{FF2B5EF4-FFF2-40B4-BE49-F238E27FC236}">
              <a16:creationId xmlns:a16="http://schemas.microsoft.com/office/drawing/2014/main" id="{C2E4FCC6-5349-4B37-9DCB-BFC998FA099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6" name="正方形/長方形 155">
          <a:extLst>
            <a:ext uri="{FF2B5EF4-FFF2-40B4-BE49-F238E27FC236}">
              <a16:creationId xmlns:a16="http://schemas.microsoft.com/office/drawing/2014/main" id="{AF50A6A9-72CB-40EA-9D04-7E78CCFC0A7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7" name="正方形/長方形 156">
          <a:extLst>
            <a:ext uri="{FF2B5EF4-FFF2-40B4-BE49-F238E27FC236}">
              <a16:creationId xmlns:a16="http://schemas.microsoft.com/office/drawing/2014/main" id="{782501D1-648F-4E92-84A5-4D7B6430939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8" name="正方形/長方形 157">
          <a:extLst>
            <a:ext uri="{FF2B5EF4-FFF2-40B4-BE49-F238E27FC236}">
              <a16:creationId xmlns:a16="http://schemas.microsoft.com/office/drawing/2014/main" id="{B5727390-D6F8-4267-8F88-D5626097C9A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59" name="正方形/長方形 158">
          <a:extLst>
            <a:ext uri="{FF2B5EF4-FFF2-40B4-BE49-F238E27FC236}">
              <a16:creationId xmlns:a16="http://schemas.microsoft.com/office/drawing/2014/main" id="{B1B1B514-281C-4158-A270-31E97E83377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0" name="正方形/長方形 159">
          <a:extLst>
            <a:ext uri="{FF2B5EF4-FFF2-40B4-BE49-F238E27FC236}">
              <a16:creationId xmlns:a16="http://schemas.microsoft.com/office/drawing/2014/main" id="{03349500-4CFF-4BDA-A56F-A45F31A8CEE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1" name="正方形/長方形 160">
          <a:extLst>
            <a:ext uri="{FF2B5EF4-FFF2-40B4-BE49-F238E27FC236}">
              <a16:creationId xmlns:a16="http://schemas.microsoft.com/office/drawing/2014/main" id="{EA1B3142-0125-4279-812B-47A09E944FE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2" name="正方形/長方形 161">
          <a:extLst>
            <a:ext uri="{FF2B5EF4-FFF2-40B4-BE49-F238E27FC236}">
              <a16:creationId xmlns:a16="http://schemas.microsoft.com/office/drawing/2014/main" id="{59EDC403-03EE-4040-82E1-A6968397BF2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3" name="テキスト ボックス 162">
          <a:extLst>
            <a:ext uri="{FF2B5EF4-FFF2-40B4-BE49-F238E27FC236}">
              <a16:creationId xmlns:a16="http://schemas.microsoft.com/office/drawing/2014/main" id="{09CAB39D-D702-416A-8C18-CC9E4F70E5B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4" name="直線コネクタ 163">
          <a:extLst>
            <a:ext uri="{FF2B5EF4-FFF2-40B4-BE49-F238E27FC236}">
              <a16:creationId xmlns:a16="http://schemas.microsoft.com/office/drawing/2014/main" id="{94856FF4-0155-4811-AA41-4E31766DD92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5" name="テキスト ボックス 164">
          <a:extLst>
            <a:ext uri="{FF2B5EF4-FFF2-40B4-BE49-F238E27FC236}">
              <a16:creationId xmlns:a16="http://schemas.microsoft.com/office/drawing/2014/main" id="{21D44A6D-BA1F-417B-A005-D349866B704A}"/>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66" name="直線コネクタ 165">
          <a:extLst>
            <a:ext uri="{FF2B5EF4-FFF2-40B4-BE49-F238E27FC236}">
              <a16:creationId xmlns:a16="http://schemas.microsoft.com/office/drawing/2014/main" id="{70865EA6-4BB1-4B80-84EE-D71A1CAB7729}"/>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67" name="テキスト ボックス 166">
          <a:extLst>
            <a:ext uri="{FF2B5EF4-FFF2-40B4-BE49-F238E27FC236}">
              <a16:creationId xmlns:a16="http://schemas.microsoft.com/office/drawing/2014/main" id="{A37E9570-9C3B-46D6-8DCB-784E49A20148}"/>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68" name="直線コネクタ 167">
          <a:extLst>
            <a:ext uri="{FF2B5EF4-FFF2-40B4-BE49-F238E27FC236}">
              <a16:creationId xmlns:a16="http://schemas.microsoft.com/office/drawing/2014/main" id="{472779BC-3E46-47A7-9F6C-2315EF8FABC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69" name="テキスト ボックス 168">
          <a:extLst>
            <a:ext uri="{FF2B5EF4-FFF2-40B4-BE49-F238E27FC236}">
              <a16:creationId xmlns:a16="http://schemas.microsoft.com/office/drawing/2014/main" id="{60E2388D-7C09-4ED7-91F9-BBD34D6EC4E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0" name="直線コネクタ 169">
          <a:extLst>
            <a:ext uri="{FF2B5EF4-FFF2-40B4-BE49-F238E27FC236}">
              <a16:creationId xmlns:a16="http://schemas.microsoft.com/office/drawing/2014/main" id="{E02047BB-7164-48A5-9335-B253D8BFBFAC}"/>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1" name="テキスト ボックス 170">
          <a:extLst>
            <a:ext uri="{FF2B5EF4-FFF2-40B4-BE49-F238E27FC236}">
              <a16:creationId xmlns:a16="http://schemas.microsoft.com/office/drawing/2014/main" id="{FA575BED-6396-4756-AC61-E1B6EF80A7C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2" name="直線コネクタ 171">
          <a:extLst>
            <a:ext uri="{FF2B5EF4-FFF2-40B4-BE49-F238E27FC236}">
              <a16:creationId xmlns:a16="http://schemas.microsoft.com/office/drawing/2014/main" id="{FA2E0CF9-AF38-4D77-A899-796A90DD4C3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3" name="テキスト ボックス 172">
          <a:extLst>
            <a:ext uri="{FF2B5EF4-FFF2-40B4-BE49-F238E27FC236}">
              <a16:creationId xmlns:a16="http://schemas.microsoft.com/office/drawing/2014/main" id="{1FBA0AD7-9C4E-4A4A-BF1E-16874373D52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4" name="直線コネクタ 173">
          <a:extLst>
            <a:ext uri="{FF2B5EF4-FFF2-40B4-BE49-F238E27FC236}">
              <a16:creationId xmlns:a16="http://schemas.microsoft.com/office/drawing/2014/main" id="{40543731-FA93-4379-B58C-24A0DAC903AD}"/>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75" name="テキスト ボックス 174">
          <a:extLst>
            <a:ext uri="{FF2B5EF4-FFF2-40B4-BE49-F238E27FC236}">
              <a16:creationId xmlns:a16="http://schemas.microsoft.com/office/drawing/2014/main" id="{A680551B-1635-4326-900D-73846D79C8FB}"/>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76" name="直線コネクタ 175">
          <a:extLst>
            <a:ext uri="{FF2B5EF4-FFF2-40B4-BE49-F238E27FC236}">
              <a16:creationId xmlns:a16="http://schemas.microsoft.com/office/drawing/2014/main" id="{043C9266-7D2C-4BEF-820D-96D11C376E1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77" name="テキスト ボックス 176">
          <a:extLst>
            <a:ext uri="{FF2B5EF4-FFF2-40B4-BE49-F238E27FC236}">
              <a16:creationId xmlns:a16="http://schemas.microsoft.com/office/drawing/2014/main" id="{C4E694E9-37F6-4FA8-9578-16E96BE2FF1C}"/>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78" name="【福祉施設】&#10;有形固定資産減価償却率グラフ枠">
          <a:extLst>
            <a:ext uri="{FF2B5EF4-FFF2-40B4-BE49-F238E27FC236}">
              <a16:creationId xmlns:a16="http://schemas.microsoft.com/office/drawing/2014/main" id="{45703328-1849-4942-AB7F-59E0A1FB79C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108586</xdr:rowOff>
    </xdr:from>
    <xdr:to>
      <xdr:col>24</xdr:col>
      <xdr:colOff>62865</xdr:colOff>
      <xdr:row>86</xdr:row>
      <xdr:rowOff>114300</xdr:rowOff>
    </xdr:to>
    <xdr:cxnSp macro="">
      <xdr:nvCxnSpPr>
        <xdr:cNvPr id="179" name="直線コネクタ 178">
          <a:extLst>
            <a:ext uri="{FF2B5EF4-FFF2-40B4-BE49-F238E27FC236}">
              <a16:creationId xmlns:a16="http://schemas.microsoft.com/office/drawing/2014/main" id="{047F7BA7-53BD-4FA5-8994-4C11AECB19E3}"/>
            </a:ext>
          </a:extLst>
        </xdr:cNvPr>
        <xdr:cNvCxnSpPr/>
      </xdr:nvCxnSpPr>
      <xdr:spPr>
        <a:xfrm flipV="1">
          <a:off x="4634865" y="13481686"/>
          <a:ext cx="0" cy="1377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0" name="【福祉施設】&#10;有形固定資産減価償却率最小値テキスト">
          <a:extLst>
            <a:ext uri="{FF2B5EF4-FFF2-40B4-BE49-F238E27FC236}">
              <a16:creationId xmlns:a16="http://schemas.microsoft.com/office/drawing/2014/main" id="{DAE88F3F-3F7B-49C3-90B8-D423BE01567B}"/>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1" name="直線コネクタ 180">
          <a:extLst>
            <a:ext uri="{FF2B5EF4-FFF2-40B4-BE49-F238E27FC236}">
              <a16:creationId xmlns:a16="http://schemas.microsoft.com/office/drawing/2014/main" id="{3A30E0D1-2765-41F7-A8F6-B982178A9678}"/>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55263</xdr:rowOff>
    </xdr:from>
    <xdr:ext cx="405111" cy="259045"/>
    <xdr:sp macro="" textlink="">
      <xdr:nvSpPr>
        <xdr:cNvPr id="182" name="【福祉施設】&#10;有形固定資産減価償却率最大値テキスト">
          <a:extLst>
            <a:ext uri="{FF2B5EF4-FFF2-40B4-BE49-F238E27FC236}">
              <a16:creationId xmlns:a16="http://schemas.microsoft.com/office/drawing/2014/main" id="{64BD4686-9A7B-4F78-8CC8-206C58ED302F}"/>
            </a:ext>
          </a:extLst>
        </xdr:cNvPr>
        <xdr:cNvSpPr txBox="1"/>
      </xdr:nvSpPr>
      <xdr:spPr>
        <a:xfrm>
          <a:off x="4673600"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108586</xdr:rowOff>
    </xdr:from>
    <xdr:to>
      <xdr:col>24</xdr:col>
      <xdr:colOff>152400</xdr:colOff>
      <xdr:row>78</xdr:row>
      <xdr:rowOff>108586</xdr:rowOff>
    </xdr:to>
    <xdr:cxnSp macro="">
      <xdr:nvCxnSpPr>
        <xdr:cNvPr id="183" name="直線コネクタ 182">
          <a:extLst>
            <a:ext uri="{FF2B5EF4-FFF2-40B4-BE49-F238E27FC236}">
              <a16:creationId xmlns:a16="http://schemas.microsoft.com/office/drawing/2014/main" id="{AC976A9C-46FE-43CF-8268-194B69527E44}"/>
            </a:ext>
          </a:extLst>
        </xdr:cNvPr>
        <xdr:cNvCxnSpPr/>
      </xdr:nvCxnSpPr>
      <xdr:spPr>
        <a:xfrm>
          <a:off x="4546600" y="1348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137177</xdr:rowOff>
    </xdr:from>
    <xdr:ext cx="405111" cy="259045"/>
    <xdr:sp macro="" textlink="">
      <xdr:nvSpPr>
        <xdr:cNvPr id="184" name="【福祉施設】&#10;有形固定資産減価償却率平均値テキスト">
          <a:extLst>
            <a:ext uri="{FF2B5EF4-FFF2-40B4-BE49-F238E27FC236}">
              <a16:creationId xmlns:a16="http://schemas.microsoft.com/office/drawing/2014/main" id="{118D6EC1-08C5-4D96-915F-6B100835CCA0}"/>
            </a:ext>
          </a:extLst>
        </xdr:cNvPr>
        <xdr:cNvSpPr txBox="1"/>
      </xdr:nvSpPr>
      <xdr:spPr>
        <a:xfrm>
          <a:off x="4673600" y="1402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185" name="フローチャート: 判断 184">
          <a:extLst>
            <a:ext uri="{FF2B5EF4-FFF2-40B4-BE49-F238E27FC236}">
              <a16:creationId xmlns:a16="http://schemas.microsoft.com/office/drawing/2014/main" id="{483E4486-29E0-448A-A2FC-BE3F03B4D591}"/>
            </a:ext>
          </a:extLst>
        </xdr:cNvPr>
        <xdr:cNvSpPr/>
      </xdr:nvSpPr>
      <xdr:spPr>
        <a:xfrm>
          <a:off x="4584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95886</xdr:rowOff>
    </xdr:from>
    <xdr:to>
      <xdr:col>20</xdr:col>
      <xdr:colOff>38100</xdr:colOff>
      <xdr:row>82</xdr:row>
      <xdr:rowOff>26036</xdr:rowOff>
    </xdr:to>
    <xdr:sp macro="" textlink="">
      <xdr:nvSpPr>
        <xdr:cNvPr id="186" name="フローチャート: 判断 185">
          <a:extLst>
            <a:ext uri="{FF2B5EF4-FFF2-40B4-BE49-F238E27FC236}">
              <a16:creationId xmlns:a16="http://schemas.microsoft.com/office/drawing/2014/main" id="{CA63A159-E807-45A7-8E06-C3170CACFF55}"/>
            </a:ext>
          </a:extLst>
        </xdr:cNvPr>
        <xdr:cNvSpPr/>
      </xdr:nvSpPr>
      <xdr:spPr>
        <a:xfrm>
          <a:off x="3746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137795</xdr:rowOff>
    </xdr:from>
    <xdr:to>
      <xdr:col>15</xdr:col>
      <xdr:colOff>101600</xdr:colOff>
      <xdr:row>82</xdr:row>
      <xdr:rowOff>67945</xdr:rowOff>
    </xdr:to>
    <xdr:sp macro="" textlink="">
      <xdr:nvSpPr>
        <xdr:cNvPr id="187" name="フローチャート: 判断 186">
          <a:extLst>
            <a:ext uri="{FF2B5EF4-FFF2-40B4-BE49-F238E27FC236}">
              <a16:creationId xmlns:a16="http://schemas.microsoft.com/office/drawing/2014/main" id="{78450216-F25D-45A4-915E-6DB52EEE200B}"/>
            </a:ext>
          </a:extLst>
        </xdr:cNvPr>
        <xdr:cNvSpPr/>
      </xdr:nvSpPr>
      <xdr:spPr>
        <a:xfrm>
          <a:off x="2857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133986</xdr:rowOff>
    </xdr:from>
    <xdr:to>
      <xdr:col>10</xdr:col>
      <xdr:colOff>165100</xdr:colOff>
      <xdr:row>82</xdr:row>
      <xdr:rowOff>64136</xdr:rowOff>
    </xdr:to>
    <xdr:sp macro="" textlink="">
      <xdr:nvSpPr>
        <xdr:cNvPr id="188" name="フローチャート: 判断 187">
          <a:extLst>
            <a:ext uri="{FF2B5EF4-FFF2-40B4-BE49-F238E27FC236}">
              <a16:creationId xmlns:a16="http://schemas.microsoft.com/office/drawing/2014/main" id="{5E228A2E-8E99-4CFD-8314-562A99FB05D5}"/>
            </a:ext>
          </a:extLst>
        </xdr:cNvPr>
        <xdr:cNvSpPr/>
      </xdr:nvSpPr>
      <xdr:spPr>
        <a:xfrm>
          <a:off x="1968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61595</xdr:rowOff>
    </xdr:from>
    <xdr:to>
      <xdr:col>6</xdr:col>
      <xdr:colOff>38100</xdr:colOff>
      <xdr:row>81</xdr:row>
      <xdr:rowOff>163195</xdr:rowOff>
    </xdr:to>
    <xdr:sp macro="" textlink="">
      <xdr:nvSpPr>
        <xdr:cNvPr id="189" name="フローチャート: 判断 188">
          <a:extLst>
            <a:ext uri="{FF2B5EF4-FFF2-40B4-BE49-F238E27FC236}">
              <a16:creationId xmlns:a16="http://schemas.microsoft.com/office/drawing/2014/main" id="{3E91309A-FAFE-48EC-87C9-2EA41E323B50}"/>
            </a:ext>
          </a:extLst>
        </xdr:cNvPr>
        <xdr:cNvSpPr/>
      </xdr:nvSpPr>
      <xdr:spPr>
        <a:xfrm>
          <a:off x="1079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0" name="テキスト ボックス 189">
          <a:extLst>
            <a:ext uri="{FF2B5EF4-FFF2-40B4-BE49-F238E27FC236}">
              <a16:creationId xmlns:a16="http://schemas.microsoft.com/office/drawing/2014/main" id="{D1C6A44F-361D-4A89-889B-FF26857526D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1" name="テキスト ボックス 190">
          <a:extLst>
            <a:ext uri="{FF2B5EF4-FFF2-40B4-BE49-F238E27FC236}">
              <a16:creationId xmlns:a16="http://schemas.microsoft.com/office/drawing/2014/main" id="{7551E4A3-37CD-4784-A1C7-A44221B2C72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2" name="テキスト ボックス 191">
          <a:extLst>
            <a:ext uri="{FF2B5EF4-FFF2-40B4-BE49-F238E27FC236}">
              <a16:creationId xmlns:a16="http://schemas.microsoft.com/office/drawing/2014/main" id="{9731ECC2-F0AB-47AA-A64B-6DC8796238C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3" name="テキスト ボックス 192">
          <a:extLst>
            <a:ext uri="{FF2B5EF4-FFF2-40B4-BE49-F238E27FC236}">
              <a16:creationId xmlns:a16="http://schemas.microsoft.com/office/drawing/2014/main" id="{85B7FEC8-163F-49D9-80F8-5C61E8E4DDE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4" name="テキスト ボックス 193">
          <a:extLst>
            <a:ext uri="{FF2B5EF4-FFF2-40B4-BE49-F238E27FC236}">
              <a16:creationId xmlns:a16="http://schemas.microsoft.com/office/drawing/2014/main" id="{790A544D-4B94-406C-A476-5B009A4DD15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93980</xdr:rowOff>
    </xdr:from>
    <xdr:to>
      <xdr:col>24</xdr:col>
      <xdr:colOff>114300</xdr:colOff>
      <xdr:row>81</xdr:row>
      <xdr:rowOff>24130</xdr:rowOff>
    </xdr:to>
    <xdr:sp macro="" textlink="">
      <xdr:nvSpPr>
        <xdr:cNvPr id="195" name="楕円 194">
          <a:extLst>
            <a:ext uri="{FF2B5EF4-FFF2-40B4-BE49-F238E27FC236}">
              <a16:creationId xmlns:a16="http://schemas.microsoft.com/office/drawing/2014/main" id="{8AC6BDF2-A94F-444A-B0D9-A408DB1F48FE}"/>
            </a:ext>
          </a:extLst>
        </xdr:cNvPr>
        <xdr:cNvSpPr/>
      </xdr:nvSpPr>
      <xdr:spPr>
        <a:xfrm>
          <a:off x="458470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116857</xdr:rowOff>
    </xdr:from>
    <xdr:ext cx="405111" cy="259045"/>
    <xdr:sp macro="" textlink="">
      <xdr:nvSpPr>
        <xdr:cNvPr id="196" name="【福祉施設】&#10;有形固定資産減価償却率該当値テキスト">
          <a:extLst>
            <a:ext uri="{FF2B5EF4-FFF2-40B4-BE49-F238E27FC236}">
              <a16:creationId xmlns:a16="http://schemas.microsoft.com/office/drawing/2014/main" id="{9D9D8B75-276A-4159-8705-AA2CB8840CDE}"/>
            </a:ext>
          </a:extLst>
        </xdr:cNvPr>
        <xdr:cNvSpPr txBox="1"/>
      </xdr:nvSpPr>
      <xdr:spPr>
        <a:xfrm>
          <a:off x="4673600" y="1366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46355</xdr:rowOff>
    </xdr:from>
    <xdr:to>
      <xdr:col>20</xdr:col>
      <xdr:colOff>38100</xdr:colOff>
      <xdr:row>80</xdr:row>
      <xdr:rowOff>147955</xdr:rowOff>
    </xdr:to>
    <xdr:sp macro="" textlink="">
      <xdr:nvSpPr>
        <xdr:cNvPr id="197" name="楕円 196">
          <a:extLst>
            <a:ext uri="{FF2B5EF4-FFF2-40B4-BE49-F238E27FC236}">
              <a16:creationId xmlns:a16="http://schemas.microsoft.com/office/drawing/2014/main" id="{CACF6100-6C42-4B89-9214-0F77629CB7E4}"/>
            </a:ext>
          </a:extLst>
        </xdr:cNvPr>
        <xdr:cNvSpPr/>
      </xdr:nvSpPr>
      <xdr:spPr>
        <a:xfrm>
          <a:off x="3746500" y="137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97155</xdr:rowOff>
    </xdr:from>
    <xdr:to>
      <xdr:col>24</xdr:col>
      <xdr:colOff>63500</xdr:colOff>
      <xdr:row>80</xdr:row>
      <xdr:rowOff>144780</xdr:rowOff>
    </xdr:to>
    <xdr:cxnSp macro="">
      <xdr:nvCxnSpPr>
        <xdr:cNvPr id="198" name="直線コネクタ 197">
          <a:extLst>
            <a:ext uri="{FF2B5EF4-FFF2-40B4-BE49-F238E27FC236}">
              <a16:creationId xmlns:a16="http://schemas.microsoft.com/office/drawing/2014/main" id="{F3AAAE7B-E3E2-4959-847E-14AFF502F7E1}"/>
            </a:ext>
          </a:extLst>
        </xdr:cNvPr>
        <xdr:cNvCxnSpPr/>
      </xdr:nvCxnSpPr>
      <xdr:spPr>
        <a:xfrm>
          <a:off x="3797300" y="1381315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4445</xdr:rowOff>
    </xdr:from>
    <xdr:to>
      <xdr:col>15</xdr:col>
      <xdr:colOff>101600</xdr:colOff>
      <xdr:row>80</xdr:row>
      <xdr:rowOff>106045</xdr:rowOff>
    </xdr:to>
    <xdr:sp macro="" textlink="">
      <xdr:nvSpPr>
        <xdr:cNvPr id="199" name="楕円 198">
          <a:extLst>
            <a:ext uri="{FF2B5EF4-FFF2-40B4-BE49-F238E27FC236}">
              <a16:creationId xmlns:a16="http://schemas.microsoft.com/office/drawing/2014/main" id="{632BE24F-F651-4D94-8A61-F529CB98502B}"/>
            </a:ext>
          </a:extLst>
        </xdr:cNvPr>
        <xdr:cNvSpPr/>
      </xdr:nvSpPr>
      <xdr:spPr>
        <a:xfrm>
          <a:off x="2857500" y="1372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55245</xdr:rowOff>
    </xdr:from>
    <xdr:to>
      <xdr:col>19</xdr:col>
      <xdr:colOff>177800</xdr:colOff>
      <xdr:row>80</xdr:row>
      <xdr:rowOff>97155</xdr:rowOff>
    </xdr:to>
    <xdr:cxnSp macro="">
      <xdr:nvCxnSpPr>
        <xdr:cNvPr id="200" name="直線コネクタ 199">
          <a:extLst>
            <a:ext uri="{FF2B5EF4-FFF2-40B4-BE49-F238E27FC236}">
              <a16:creationId xmlns:a16="http://schemas.microsoft.com/office/drawing/2014/main" id="{DD8EE401-21B8-4ECB-AF54-20A0A371685B}"/>
            </a:ext>
          </a:extLst>
        </xdr:cNvPr>
        <xdr:cNvCxnSpPr/>
      </xdr:nvCxnSpPr>
      <xdr:spPr>
        <a:xfrm>
          <a:off x="2908300" y="137712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17163</xdr:rowOff>
    </xdr:from>
    <xdr:ext cx="405111" cy="259045"/>
    <xdr:sp macro="" textlink="">
      <xdr:nvSpPr>
        <xdr:cNvPr id="201" name="n_1aveValue【福祉施設】&#10;有形固定資産減価償却率">
          <a:extLst>
            <a:ext uri="{FF2B5EF4-FFF2-40B4-BE49-F238E27FC236}">
              <a16:creationId xmlns:a16="http://schemas.microsoft.com/office/drawing/2014/main" id="{C509B808-23E2-4889-BFA9-50A5A982B2F1}"/>
            </a:ext>
          </a:extLst>
        </xdr:cNvPr>
        <xdr:cNvSpPr txBox="1"/>
      </xdr:nvSpPr>
      <xdr:spPr>
        <a:xfrm>
          <a:off x="35820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59072</xdr:rowOff>
    </xdr:from>
    <xdr:ext cx="405111" cy="259045"/>
    <xdr:sp macro="" textlink="">
      <xdr:nvSpPr>
        <xdr:cNvPr id="202" name="n_2aveValue【福祉施設】&#10;有形固定資産減価償却率">
          <a:extLst>
            <a:ext uri="{FF2B5EF4-FFF2-40B4-BE49-F238E27FC236}">
              <a16:creationId xmlns:a16="http://schemas.microsoft.com/office/drawing/2014/main" id="{1ED8CA57-EBA4-46B3-BEDA-7420DA6C1578}"/>
            </a:ext>
          </a:extLst>
        </xdr:cNvPr>
        <xdr:cNvSpPr txBox="1"/>
      </xdr:nvSpPr>
      <xdr:spPr>
        <a:xfrm>
          <a:off x="2705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80663</xdr:rowOff>
    </xdr:from>
    <xdr:ext cx="405111" cy="259045"/>
    <xdr:sp macro="" textlink="">
      <xdr:nvSpPr>
        <xdr:cNvPr id="203" name="n_3aveValue【福祉施設】&#10;有形固定資産減価償却率">
          <a:extLst>
            <a:ext uri="{FF2B5EF4-FFF2-40B4-BE49-F238E27FC236}">
              <a16:creationId xmlns:a16="http://schemas.microsoft.com/office/drawing/2014/main" id="{40FAC6B0-563A-4AD8-BEA4-7914BC180C0C}"/>
            </a:ext>
          </a:extLst>
        </xdr:cNvPr>
        <xdr:cNvSpPr txBox="1"/>
      </xdr:nvSpPr>
      <xdr:spPr>
        <a:xfrm>
          <a:off x="18167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8272</xdr:rowOff>
    </xdr:from>
    <xdr:ext cx="405111" cy="259045"/>
    <xdr:sp macro="" textlink="">
      <xdr:nvSpPr>
        <xdr:cNvPr id="204" name="n_4aveValue【福祉施設】&#10;有形固定資産減価償却率">
          <a:extLst>
            <a:ext uri="{FF2B5EF4-FFF2-40B4-BE49-F238E27FC236}">
              <a16:creationId xmlns:a16="http://schemas.microsoft.com/office/drawing/2014/main" id="{FC5979BF-9648-4986-88B1-E6E823D2A071}"/>
            </a:ext>
          </a:extLst>
        </xdr:cNvPr>
        <xdr:cNvSpPr txBox="1"/>
      </xdr:nvSpPr>
      <xdr:spPr>
        <a:xfrm>
          <a:off x="9277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164482</xdr:rowOff>
    </xdr:from>
    <xdr:ext cx="405111" cy="259045"/>
    <xdr:sp macro="" textlink="">
      <xdr:nvSpPr>
        <xdr:cNvPr id="205" name="n_1mainValue【福祉施設】&#10;有形固定資産減価償却率">
          <a:extLst>
            <a:ext uri="{FF2B5EF4-FFF2-40B4-BE49-F238E27FC236}">
              <a16:creationId xmlns:a16="http://schemas.microsoft.com/office/drawing/2014/main" id="{1D21B408-DC2A-45D3-A140-251E9C91FF28}"/>
            </a:ext>
          </a:extLst>
        </xdr:cNvPr>
        <xdr:cNvSpPr txBox="1"/>
      </xdr:nvSpPr>
      <xdr:spPr>
        <a:xfrm>
          <a:off x="3582044" y="1353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122572</xdr:rowOff>
    </xdr:from>
    <xdr:ext cx="405111" cy="259045"/>
    <xdr:sp macro="" textlink="">
      <xdr:nvSpPr>
        <xdr:cNvPr id="206" name="n_2mainValue【福祉施設】&#10;有形固定資産減価償却率">
          <a:extLst>
            <a:ext uri="{FF2B5EF4-FFF2-40B4-BE49-F238E27FC236}">
              <a16:creationId xmlns:a16="http://schemas.microsoft.com/office/drawing/2014/main" id="{06A4D604-F6AB-4FD2-A65E-C74FCFBCA83F}"/>
            </a:ext>
          </a:extLst>
        </xdr:cNvPr>
        <xdr:cNvSpPr txBox="1"/>
      </xdr:nvSpPr>
      <xdr:spPr>
        <a:xfrm>
          <a:off x="2705744" y="1349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07" name="正方形/長方形 206">
          <a:extLst>
            <a:ext uri="{FF2B5EF4-FFF2-40B4-BE49-F238E27FC236}">
              <a16:creationId xmlns:a16="http://schemas.microsoft.com/office/drawing/2014/main" id="{96DB55FD-B178-46E2-83B5-EA64FD9D331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08" name="正方形/長方形 207">
          <a:extLst>
            <a:ext uri="{FF2B5EF4-FFF2-40B4-BE49-F238E27FC236}">
              <a16:creationId xmlns:a16="http://schemas.microsoft.com/office/drawing/2014/main" id="{8229EC27-4B63-47A4-83A8-435DC37A2EA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09" name="正方形/長方形 208">
          <a:extLst>
            <a:ext uri="{FF2B5EF4-FFF2-40B4-BE49-F238E27FC236}">
              <a16:creationId xmlns:a16="http://schemas.microsoft.com/office/drawing/2014/main" id="{82CCD28E-3228-49B0-B8A6-E5C0B04D720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0" name="正方形/長方形 209">
          <a:extLst>
            <a:ext uri="{FF2B5EF4-FFF2-40B4-BE49-F238E27FC236}">
              <a16:creationId xmlns:a16="http://schemas.microsoft.com/office/drawing/2014/main" id="{5037F696-6783-42D2-980B-E110E9FCE23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1" name="正方形/長方形 210">
          <a:extLst>
            <a:ext uri="{FF2B5EF4-FFF2-40B4-BE49-F238E27FC236}">
              <a16:creationId xmlns:a16="http://schemas.microsoft.com/office/drawing/2014/main" id="{C9B44856-7BFB-44F5-B372-0A6DF60BD79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2" name="正方形/長方形 211">
          <a:extLst>
            <a:ext uri="{FF2B5EF4-FFF2-40B4-BE49-F238E27FC236}">
              <a16:creationId xmlns:a16="http://schemas.microsoft.com/office/drawing/2014/main" id="{66CD8E8C-66BB-4271-933F-6F9385EAAB1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3" name="正方形/長方形 212">
          <a:extLst>
            <a:ext uri="{FF2B5EF4-FFF2-40B4-BE49-F238E27FC236}">
              <a16:creationId xmlns:a16="http://schemas.microsoft.com/office/drawing/2014/main" id="{83E60AC0-7051-4112-986F-C338E230B1F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14" name="正方形/長方形 213">
          <a:extLst>
            <a:ext uri="{FF2B5EF4-FFF2-40B4-BE49-F238E27FC236}">
              <a16:creationId xmlns:a16="http://schemas.microsoft.com/office/drawing/2014/main" id="{A572C117-8EC1-46D3-A09E-157100D37B0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15" name="テキスト ボックス 214">
          <a:extLst>
            <a:ext uri="{FF2B5EF4-FFF2-40B4-BE49-F238E27FC236}">
              <a16:creationId xmlns:a16="http://schemas.microsoft.com/office/drawing/2014/main" id="{8F660BC9-92BE-47DC-B42D-D400BC88B9F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16" name="直線コネクタ 215">
          <a:extLst>
            <a:ext uri="{FF2B5EF4-FFF2-40B4-BE49-F238E27FC236}">
              <a16:creationId xmlns:a16="http://schemas.microsoft.com/office/drawing/2014/main" id="{67E972A2-0EEB-4DDA-872F-6626276D45E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17" name="直線コネクタ 216">
          <a:extLst>
            <a:ext uri="{FF2B5EF4-FFF2-40B4-BE49-F238E27FC236}">
              <a16:creationId xmlns:a16="http://schemas.microsoft.com/office/drawing/2014/main" id="{BF715E87-40DB-4D23-85E2-F43959F46FED}"/>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18" name="テキスト ボックス 217">
          <a:extLst>
            <a:ext uri="{FF2B5EF4-FFF2-40B4-BE49-F238E27FC236}">
              <a16:creationId xmlns:a16="http://schemas.microsoft.com/office/drawing/2014/main" id="{07AF5995-2BD5-43CE-9CF3-8EA833A71DF7}"/>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19" name="直線コネクタ 218">
          <a:extLst>
            <a:ext uri="{FF2B5EF4-FFF2-40B4-BE49-F238E27FC236}">
              <a16:creationId xmlns:a16="http://schemas.microsoft.com/office/drawing/2014/main" id="{C4FDBE9C-50D3-4772-8D75-A3FFECC51677}"/>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20" name="テキスト ボックス 219">
          <a:extLst>
            <a:ext uri="{FF2B5EF4-FFF2-40B4-BE49-F238E27FC236}">
              <a16:creationId xmlns:a16="http://schemas.microsoft.com/office/drawing/2014/main" id="{ABF3A0D3-9B66-48C3-A2D0-2D22DB7BC7D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21" name="直線コネクタ 220">
          <a:extLst>
            <a:ext uri="{FF2B5EF4-FFF2-40B4-BE49-F238E27FC236}">
              <a16:creationId xmlns:a16="http://schemas.microsoft.com/office/drawing/2014/main" id="{55CA719D-22C5-43F1-B2D8-D4BB777E4EF5}"/>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22" name="テキスト ボックス 221">
          <a:extLst>
            <a:ext uri="{FF2B5EF4-FFF2-40B4-BE49-F238E27FC236}">
              <a16:creationId xmlns:a16="http://schemas.microsoft.com/office/drawing/2014/main" id="{64ECF2D4-0FF9-41C1-B800-CAFBE859839C}"/>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23" name="直線コネクタ 222">
          <a:extLst>
            <a:ext uri="{FF2B5EF4-FFF2-40B4-BE49-F238E27FC236}">
              <a16:creationId xmlns:a16="http://schemas.microsoft.com/office/drawing/2014/main" id="{0E49F989-3AB3-4DD9-9333-3CA653C5FFA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24" name="テキスト ボックス 223">
          <a:extLst>
            <a:ext uri="{FF2B5EF4-FFF2-40B4-BE49-F238E27FC236}">
              <a16:creationId xmlns:a16="http://schemas.microsoft.com/office/drawing/2014/main" id="{E75F7A23-63D2-48AD-8F0C-EF70ADA2C5B3}"/>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25" name="【福祉施設】&#10;一人当たり面積グラフ枠">
          <a:extLst>
            <a:ext uri="{FF2B5EF4-FFF2-40B4-BE49-F238E27FC236}">
              <a16:creationId xmlns:a16="http://schemas.microsoft.com/office/drawing/2014/main" id="{FA10D898-CC7E-4AE0-B082-906968F559B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32956</xdr:rowOff>
    </xdr:from>
    <xdr:to>
      <xdr:col>54</xdr:col>
      <xdr:colOff>189865</xdr:colOff>
      <xdr:row>85</xdr:row>
      <xdr:rowOff>75819</xdr:rowOff>
    </xdr:to>
    <xdr:cxnSp macro="">
      <xdr:nvCxnSpPr>
        <xdr:cNvPr id="226" name="直線コネクタ 225">
          <a:extLst>
            <a:ext uri="{FF2B5EF4-FFF2-40B4-BE49-F238E27FC236}">
              <a16:creationId xmlns:a16="http://schemas.microsoft.com/office/drawing/2014/main" id="{2C2B1224-9A9A-4CD2-B8E1-4934925C0FDB}"/>
            </a:ext>
          </a:extLst>
        </xdr:cNvPr>
        <xdr:cNvCxnSpPr/>
      </xdr:nvCxnSpPr>
      <xdr:spPr>
        <a:xfrm flipV="1">
          <a:off x="10476865" y="13406056"/>
          <a:ext cx="0" cy="1243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79646</xdr:rowOff>
    </xdr:from>
    <xdr:ext cx="469744" cy="259045"/>
    <xdr:sp macro="" textlink="">
      <xdr:nvSpPr>
        <xdr:cNvPr id="227" name="【福祉施設】&#10;一人当たり面積最小値テキスト">
          <a:extLst>
            <a:ext uri="{FF2B5EF4-FFF2-40B4-BE49-F238E27FC236}">
              <a16:creationId xmlns:a16="http://schemas.microsoft.com/office/drawing/2014/main" id="{624368AA-1502-4525-AF44-E1AE89D050E8}"/>
            </a:ext>
          </a:extLst>
        </xdr:cNvPr>
        <xdr:cNvSpPr txBox="1"/>
      </xdr:nvSpPr>
      <xdr:spPr>
        <a:xfrm>
          <a:off x="10515600" y="1465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75819</xdr:rowOff>
    </xdr:from>
    <xdr:to>
      <xdr:col>55</xdr:col>
      <xdr:colOff>88900</xdr:colOff>
      <xdr:row>85</xdr:row>
      <xdr:rowOff>75819</xdr:rowOff>
    </xdr:to>
    <xdr:cxnSp macro="">
      <xdr:nvCxnSpPr>
        <xdr:cNvPr id="228" name="直線コネクタ 227">
          <a:extLst>
            <a:ext uri="{FF2B5EF4-FFF2-40B4-BE49-F238E27FC236}">
              <a16:creationId xmlns:a16="http://schemas.microsoft.com/office/drawing/2014/main" id="{D7717251-9046-4B23-BD5E-CB7C059CF7CE}"/>
            </a:ext>
          </a:extLst>
        </xdr:cNvPr>
        <xdr:cNvCxnSpPr/>
      </xdr:nvCxnSpPr>
      <xdr:spPr>
        <a:xfrm>
          <a:off x="10388600" y="14649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151083</xdr:rowOff>
    </xdr:from>
    <xdr:ext cx="469744" cy="259045"/>
    <xdr:sp macro="" textlink="">
      <xdr:nvSpPr>
        <xdr:cNvPr id="229" name="【福祉施設】&#10;一人当たり面積最大値テキスト">
          <a:extLst>
            <a:ext uri="{FF2B5EF4-FFF2-40B4-BE49-F238E27FC236}">
              <a16:creationId xmlns:a16="http://schemas.microsoft.com/office/drawing/2014/main" id="{4E153212-F345-4A67-BD3E-9C784DBF2D36}"/>
            </a:ext>
          </a:extLst>
        </xdr:cNvPr>
        <xdr:cNvSpPr txBox="1"/>
      </xdr:nvSpPr>
      <xdr:spPr>
        <a:xfrm>
          <a:off x="10515600" y="1318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32956</xdr:rowOff>
    </xdr:from>
    <xdr:to>
      <xdr:col>55</xdr:col>
      <xdr:colOff>88900</xdr:colOff>
      <xdr:row>78</xdr:row>
      <xdr:rowOff>32956</xdr:rowOff>
    </xdr:to>
    <xdr:cxnSp macro="">
      <xdr:nvCxnSpPr>
        <xdr:cNvPr id="230" name="直線コネクタ 229">
          <a:extLst>
            <a:ext uri="{FF2B5EF4-FFF2-40B4-BE49-F238E27FC236}">
              <a16:creationId xmlns:a16="http://schemas.microsoft.com/office/drawing/2014/main" id="{590057AA-9600-4295-8415-B67517C9FEDE}"/>
            </a:ext>
          </a:extLst>
        </xdr:cNvPr>
        <xdr:cNvCxnSpPr/>
      </xdr:nvCxnSpPr>
      <xdr:spPr>
        <a:xfrm>
          <a:off x="10388600" y="134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124032</xdr:rowOff>
    </xdr:from>
    <xdr:ext cx="469744" cy="259045"/>
    <xdr:sp macro="" textlink="">
      <xdr:nvSpPr>
        <xdr:cNvPr id="231" name="【福祉施設】&#10;一人当たり面積平均値テキスト">
          <a:extLst>
            <a:ext uri="{FF2B5EF4-FFF2-40B4-BE49-F238E27FC236}">
              <a16:creationId xmlns:a16="http://schemas.microsoft.com/office/drawing/2014/main" id="{5802189B-B54D-435E-B721-6D87AC8D4C74}"/>
            </a:ext>
          </a:extLst>
        </xdr:cNvPr>
        <xdr:cNvSpPr txBox="1"/>
      </xdr:nvSpPr>
      <xdr:spPr>
        <a:xfrm>
          <a:off x="10515600" y="14354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145605</xdr:rowOff>
    </xdr:from>
    <xdr:to>
      <xdr:col>55</xdr:col>
      <xdr:colOff>50800</xdr:colOff>
      <xdr:row>84</xdr:row>
      <xdr:rowOff>75755</xdr:rowOff>
    </xdr:to>
    <xdr:sp macro="" textlink="">
      <xdr:nvSpPr>
        <xdr:cNvPr id="232" name="フローチャート: 判断 231">
          <a:extLst>
            <a:ext uri="{FF2B5EF4-FFF2-40B4-BE49-F238E27FC236}">
              <a16:creationId xmlns:a16="http://schemas.microsoft.com/office/drawing/2014/main" id="{CDFE0AD8-DBD7-4882-AFB6-6036801D6519}"/>
            </a:ext>
          </a:extLst>
        </xdr:cNvPr>
        <xdr:cNvSpPr/>
      </xdr:nvSpPr>
      <xdr:spPr>
        <a:xfrm>
          <a:off x="10426700" y="1437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1015</xdr:rowOff>
    </xdr:from>
    <xdr:to>
      <xdr:col>50</xdr:col>
      <xdr:colOff>165100</xdr:colOff>
      <xdr:row>84</xdr:row>
      <xdr:rowOff>102615</xdr:rowOff>
    </xdr:to>
    <xdr:sp macro="" textlink="">
      <xdr:nvSpPr>
        <xdr:cNvPr id="233" name="フローチャート: 判断 232">
          <a:extLst>
            <a:ext uri="{FF2B5EF4-FFF2-40B4-BE49-F238E27FC236}">
              <a16:creationId xmlns:a16="http://schemas.microsoft.com/office/drawing/2014/main" id="{30482C10-BBC9-4EE6-9CE1-FE50FDECDABB}"/>
            </a:ext>
          </a:extLst>
        </xdr:cNvPr>
        <xdr:cNvSpPr/>
      </xdr:nvSpPr>
      <xdr:spPr>
        <a:xfrm>
          <a:off x="9588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141605</xdr:rowOff>
    </xdr:from>
    <xdr:to>
      <xdr:col>46</xdr:col>
      <xdr:colOff>38100</xdr:colOff>
      <xdr:row>84</xdr:row>
      <xdr:rowOff>71755</xdr:rowOff>
    </xdr:to>
    <xdr:sp macro="" textlink="">
      <xdr:nvSpPr>
        <xdr:cNvPr id="234" name="フローチャート: 判断 233">
          <a:extLst>
            <a:ext uri="{FF2B5EF4-FFF2-40B4-BE49-F238E27FC236}">
              <a16:creationId xmlns:a16="http://schemas.microsoft.com/office/drawing/2014/main" id="{EB763E83-2FCF-4EB9-95F9-1C9220A42620}"/>
            </a:ext>
          </a:extLst>
        </xdr:cNvPr>
        <xdr:cNvSpPr/>
      </xdr:nvSpPr>
      <xdr:spPr>
        <a:xfrm>
          <a:off x="86995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153606</xdr:rowOff>
    </xdr:from>
    <xdr:to>
      <xdr:col>41</xdr:col>
      <xdr:colOff>101600</xdr:colOff>
      <xdr:row>84</xdr:row>
      <xdr:rowOff>83756</xdr:rowOff>
    </xdr:to>
    <xdr:sp macro="" textlink="">
      <xdr:nvSpPr>
        <xdr:cNvPr id="235" name="フローチャート: 判断 234">
          <a:extLst>
            <a:ext uri="{FF2B5EF4-FFF2-40B4-BE49-F238E27FC236}">
              <a16:creationId xmlns:a16="http://schemas.microsoft.com/office/drawing/2014/main" id="{A44E510F-98F5-46A5-9E70-98B4FCC7E7EA}"/>
            </a:ext>
          </a:extLst>
        </xdr:cNvPr>
        <xdr:cNvSpPr/>
      </xdr:nvSpPr>
      <xdr:spPr>
        <a:xfrm>
          <a:off x="7810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167894</xdr:rowOff>
    </xdr:from>
    <xdr:to>
      <xdr:col>36</xdr:col>
      <xdr:colOff>165100</xdr:colOff>
      <xdr:row>84</xdr:row>
      <xdr:rowOff>98044</xdr:rowOff>
    </xdr:to>
    <xdr:sp macro="" textlink="">
      <xdr:nvSpPr>
        <xdr:cNvPr id="236" name="フローチャート: 判断 235">
          <a:extLst>
            <a:ext uri="{FF2B5EF4-FFF2-40B4-BE49-F238E27FC236}">
              <a16:creationId xmlns:a16="http://schemas.microsoft.com/office/drawing/2014/main" id="{2915E2DA-2333-45DB-AF1C-902B073323CD}"/>
            </a:ext>
          </a:extLst>
        </xdr:cNvPr>
        <xdr:cNvSpPr/>
      </xdr:nvSpPr>
      <xdr:spPr>
        <a:xfrm>
          <a:off x="6921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37" name="テキスト ボックス 236">
          <a:extLst>
            <a:ext uri="{FF2B5EF4-FFF2-40B4-BE49-F238E27FC236}">
              <a16:creationId xmlns:a16="http://schemas.microsoft.com/office/drawing/2014/main" id="{F1371782-6537-4C32-B581-6D8BAB8BB3D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8" name="テキスト ボックス 237">
          <a:extLst>
            <a:ext uri="{FF2B5EF4-FFF2-40B4-BE49-F238E27FC236}">
              <a16:creationId xmlns:a16="http://schemas.microsoft.com/office/drawing/2014/main" id="{102C2B3F-E93F-4345-82D2-CA6BDA340D3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9" name="テキスト ボックス 238">
          <a:extLst>
            <a:ext uri="{FF2B5EF4-FFF2-40B4-BE49-F238E27FC236}">
              <a16:creationId xmlns:a16="http://schemas.microsoft.com/office/drawing/2014/main" id="{430EF791-1FA4-44DC-BAEB-97C4FC908BE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0" name="テキスト ボックス 239">
          <a:extLst>
            <a:ext uri="{FF2B5EF4-FFF2-40B4-BE49-F238E27FC236}">
              <a16:creationId xmlns:a16="http://schemas.microsoft.com/office/drawing/2014/main" id="{6442FD6E-E330-40C0-ABDA-199A7CBED25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1" name="テキスト ボックス 240">
          <a:extLst>
            <a:ext uri="{FF2B5EF4-FFF2-40B4-BE49-F238E27FC236}">
              <a16:creationId xmlns:a16="http://schemas.microsoft.com/office/drawing/2014/main" id="{CAE117DE-74B7-4D19-BEC1-A9636B3372B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146749</xdr:rowOff>
    </xdr:from>
    <xdr:to>
      <xdr:col>55</xdr:col>
      <xdr:colOff>50800</xdr:colOff>
      <xdr:row>83</xdr:row>
      <xdr:rowOff>76899</xdr:rowOff>
    </xdr:to>
    <xdr:sp macro="" textlink="">
      <xdr:nvSpPr>
        <xdr:cNvPr id="242" name="楕円 241">
          <a:extLst>
            <a:ext uri="{FF2B5EF4-FFF2-40B4-BE49-F238E27FC236}">
              <a16:creationId xmlns:a16="http://schemas.microsoft.com/office/drawing/2014/main" id="{5DF480AA-3C40-4B73-9633-477BD1D7D377}"/>
            </a:ext>
          </a:extLst>
        </xdr:cNvPr>
        <xdr:cNvSpPr/>
      </xdr:nvSpPr>
      <xdr:spPr>
        <a:xfrm>
          <a:off x="10426700" y="14205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169626</xdr:rowOff>
    </xdr:from>
    <xdr:ext cx="469744" cy="259045"/>
    <xdr:sp macro="" textlink="">
      <xdr:nvSpPr>
        <xdr:cNvPr id="243" name="【福祉施設】&#10;一人当たり面積該当値テキスト">
          <a:extLst>
            <a:ext uri="{FF2B5EF4-FFF2-40B4-BE49-F238E27FC236}">
              <a16:creationId xmlns:a16="http://schemas.microsoft.com/office/drawing/2014/main" id="{2E054929-06BC-4C51-A6EA-BFA484056A9B}"/>
            </a:ext>
          </a:extLst>
        </xdr:cNvPr>
        <xdr:cNvSpPr txBox="1"/>
      </xdr:nvSpPr>
      <xdr:spPr>
        <a:xfrm>
          <a:off x="10515600" y="1405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81598</xdr:rowOff>
    </xdr:from>
    <xdr:to>
      <xdr:col>50</xdr:col>
      <xdr:colOff>165100</xdr:colOff>
      <xdr:row>83</xdr:row>
      <xdr:rowOff>11748</xdr:rowOff>
    </xdr:to>
    <xdr:sp macro="" textlink="">
      <xdr:nvSpPr>
        <xdr:cNvPr id="244" name="楕円 243">
          <a:extLst>
            <a:ext uri="{FF2B5EF4-FFF2-40B4-BE49-F238E27FC236}">
              <a16:creationId xmlns:a16="http://schemas.microsoft.com/office/drawing/2014/main" id="{0A77E06C-E389-488F-B9EB-124406FE9BDC}"/>
            </a:ext>
          </a:extLst>
        </xdr:cNvPr>
        <xdr:cNvSpPr/>
      </xdr:nvSpPr>
      <xdr:spPr>
        <a:xfrm>
          <a:off x="9588500" y="1414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132398</xdr:rowOff>
    </xdr:from>
    <xdr:to>
      <xdr:col>55</xdr:col>
      <xdr:colOff>0</xdr:colOff>
      <xdr:row>83</xdr:row>
      <xdr:rowOff>26099</xdr:rowOff>
    </xdr:to>
    <xdr:cxnSp macro="">
      <xdr:nvCxnSpPr>
        <xdr:cNvPr id="245" name="直線コネクタ 244">
          <a:extLst>
            <a:ext uri="{FF2B5EF4-FFF2-40B4-BE49-F238E27FC236}">
              <a16:creationId xmlns:a16="http://schemas.microsoft.com/office/drawing/2014/main" id="{92C77193-2FF4-415B-87F3-128F8A0B2E44}"/>
            </a:ext>
          </a:extLst>
        </xdr:cNvPr>
        <xdr:cNvCxnSpPr/>
      </xdr:nvCxnSpPr>
      <xdr:spPr>
        <a:xfrm>
          <a:off x="9639300" y="14191298"/>
          <a:ext cx="8382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89027</xdr:rowOff>
    </xdr:from>
    <xdr:to>
      <xdr:col>46</xdr:col>
      <xdr:colOff>38100</xdr:colOff>
      <xdr:row>83</xdr:row>
      <xdr:rowOff>19177</xdr:rowOff>
    </xdr:to>
    <xdr:sp macro="" textlink="">
      <xdr:nvSpPr>
        <xdr:cNvPr id="246" name="楕円 245">
          <a:extLst>
            <a:ext uri="{FF2B5EF4-FFF2-40B4-BE49-F238E27FC236}">
              <a16:creationId xmlns:a16="http://schemas.microsoft.com/office/drawing/2014/main" id="{8FDCA9B5-F293-4894-B5EB-3FB3EA24A4D6}"/>
            </a:ext>
          </a:extLst>
        </xdr:cNvPr>
        <xdr:cNvSpPr/>
      </xdr:nvSpPr>
      <xdr:spPr>
        <a:xfrm>
          <a:off x="8699500" y="1414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132398</xdr:rowOff>
    </xdr:from>
    <xdr:to>
      <xdr:col>50</xdr:col>
      <xdr:colOff>114300</xdr:colOff>
      <xdr:row>82</xdr:row>
      <xdr:rowOff>139827</xdr:rowOff>
    </xdr:to>
    <xdr:cxnSp macro="">
      <xdr:nvCxnSpPr>
        <xdr:cNvPr id="247" name="直線コネクタ 246">
          <a:extLst>
            <a:ext uri="{FF2B5EF4-FFF2-40B4-BE49-F238E27FC236}">
              <a16:creationId xmlns:a16="http://schemas.microsoft.com/office/drawing/2014/main" id="{ECBC8C39-C410-4822-9FE2-0A639304D6C6}"/>
            </a:ext>
          </a:extLst>
        </xdr:cNvPr>
        <xdr:cNvCxnSpPr/>
      </xdr:nvCxnSpPr>
      <xdr:spPr>
        <a:xfrm flipV="1">
          <a:off x="8750300" y="14191298"/>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93742</xdr:rowOff>
    </xdr:from>
    <xdr:ext cx="469744" cy="259045"/>
    <xdr:sp macro="" textlink="">
      <xdr:nvSpPr>
        <xdr:cNvPr id="248" name="n_1aveValue【福祉施設】&#10;一人当たり面積">
          <a:extLst>
            <a:ext uri="{FF2B5EF4-FFF2-40B4-BE49-F238E27FC236}">
              <a16:creationId xmlns:a16="http://schemas.microsoft.com/office/drawing/2014/main" id="{2F5E37E4-A686-49D4-B1AB-9FB8F11B6F74}"/>
            </a:ext>
          </a:extLst>
        </xdr:cNvPr>
        <xdr:cNvSpPr txBox="1"/>
      </xdr:nvSpPr>
      <xdr:spPr>
        <a:xfrm>
          <a:off x="93917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62882</xdr:rowOff>
    </xdr:from>
    <xdr:ext cx="469744" cy="259045"/>
    <xdr:sp macro="" textlink="">
      <xdr:nvSpPr>
        <xdr:cNvPr id="249" name="n_2aveValue【福祉施設】&#10;一人当たり面積">
          <a:extLst>
            <a:ext uri="{FF2B5EF4-FFF2-40B4-BE49-F238E27FC236}">
              <a16:creationId xmlns:a16="http://schemas.microsoft.com/office/drawing/2014/main" id="{78A1EE5C-7EB5-49C5-A35C-E304D5514F44}"/>
            </a:ext>
          </a:extLst>
        </xdr:cNvPr>
        <xdr:cNvSpPr txBox="1"/>
      </xdr:nvSpPr>
      <xdr:spPr>
        <a:xfrm>
          <a:off x="8515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100283</xdr:rowOff>
    </xdr:from>
    <xdr:ext cx="469744" cy="259045"/>
    <xdr:sp macro="" textlink="">
      <xdr:nvSpPr>
        <xdr:cNvPr id="250" name="n_3aveValue【福祉施設】&#10;一人当たり面積">
          <a:extLst>
            <a:ext uri="{FF2B5EF4-FFF2-40B4-BE49-F238E27FC236}">
              <a16:creationId xmlns:a16="http://schemas.microsoft.com/office/drawing/2014/main" id="{F7E88B63-AC57-478D-89F4-1B74F385B983}"/>
            </a:ext>
          </a:extLst>
        </xdr:cNvPr>
        <xdr:cNvSpPr txBox="1"/>
      </xdr:nvSpPr>
      <xdr:spPr>
        <a:xfrm>
          <a:off x="7626427" y="14159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114571</xdr:rowOff>
    </xdr:from>
    <xdr:ext cx="469744" cy="259045"/>
    <xdr:sp macro="" textlink="">
      <xdr:nvSpPr>
        <xdr:cNvPr id="251" name="n_4aveValue【福祉施設】&#10;一人当たり面積">
          <a:extLst>
            <a:ext uri="{FF2B5EF4-FFF2-40B4-BE49-F238E27FC236}">
              <a16:creationId xmlns:a16="http://schemas.microsoft.com/office/drawing/2014/main" id="{89949C07-7A81-4C73-B755-7AEE63333D17}"/>
            </a:ext>
          </a:extLst>
        </xdr:cNvPr>
        <xdr:cNvSpPr txBox="1"/>
      </xdr:nvSpPr>
      <xdr:spPr>
        <a:xfrm>
          <a:off x="6737427" y="1417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28275</xdr:rowOff>
    </xdr:from>
    <xdr:ext cx="469744" cy="259045"/>
    <xdr:sp macro="" textlink="">
      <xdr:nvSpPr>
        <xdr:cNvPr id="252" name="n_1mainValue【福祉施設】&#10;一人当たり面積">
          <a:extLst>
            <a:ext uri="{FF2B5EF4-FFF2-40B4-BE49-F238E27FC236}">
              <a16:creationId xmlns:a16="http://schemas.microsoft.com/office/drawing/2014/main" id="{4EBF2B32-5134-4DC8-A504-72F1920637F5}"/>
            </a:ext>
          </a:extLst>
        </xdr:cNvPr>
        <xdr:cNvSpPr txBox="1"/>
      </xdr:nvSpPr>
      <xdr:spPr>
        <a:xfrm>
          <a:off x="9391727" y="13915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35704</xdr:rowOff>
    </xdr:from>
    <xdr:ext cx="469744" cy="259045"/>
    <xdr:sp macro="" textlink="">
      <xdr:nvSpPr>
        <xdr:cNvPr id="253" name="n_2mainValue【福祉施設】&#10;一人当たり面積">
          <a:extLst>
            <a:ext uri="{FF2B5EF4-FFF2-40B4-BE49-F238E27FC236}">
              <a16:creationId xmlns:a16="http://schemas.microsoft.com/office/drawing/2014/main" id="{0E3752E9-C616-4627-B10D-BC0E6453938F}"/>
            </a:ext>
          </a:extLst>
        </xdr:cNvPr>
        <xdr:cNvSpPr txBox="1"/>
      </xdr:nvSpPr>
      <xdr:spPr>
        <a:xfrm>
          <a:off x="8515427" y="1392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54" name="正方形/長方形 253">
          <a:extLst>
            <a:ext uri="{FF2B5EF4-FFF2-40B4-BE49-F238E27FC236}">
              <a16:creationId xmlns:a16="http://schemas.microsoft.com/office/drawing/2014/main" id="{8F15E96B-EE11-476B-BEED-1B48B6A397F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55" name="正方形/長方形 254">
          <a:extLst>
            <a:ext uri="{FF2B5EF4-FFF2-40B4-BE49-F238E27FC236}">
              <a16:creationId xmlns:a16="http://schemas.microsoft.com/office/drawing/2014/main" id="{5B04BDAE-19BD-45D5-A43D-06E21A9E481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56" name="正方形/長方形 255">
          <a:extLst>
            <a:ext uri="{FF2B5EF4-FFF2-40B4-BE49-F238E27FC236}">
              <a16:creationId xmlns:a16="http://schemas.microsoft.com/office/drawing/2014/main" id="{8C01CFF6-9A45-4192-991F-5E2EA4024BE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57" name="正方形/長方形 256">
          <a:extLst>
            <a:ext uri="{FF2B5EF4-FFF2-40B4-BE49-F238E27FC236}">
              <a16:creationId xmlns:a16="http://schemas.microsoft.com/office/drawing/2014/main" id="{9073AC8F-44B8-40CF-AC46-390D172452D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58" name="正方形/長方形 257">
          <a:extLst>
            <a:ext uri="{FF2B5EF4-FFF2-40B4-BE49-F238E27FC236}">
              <a16:creationId xmlns:a16="http://schemas.microsoft.com/office/drawing/2014/main" id="{86285149-196A-4295-A185-EB24F1ECCC4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59" name="正方形/長方形 258">
          <a:extLst>
            <a:ext uri="{FF2B5EF4-FFF2-40B4-BE49-F238E27FC236}">
              <a16:creationId xmlns:a16="http://schemas.microsoft.com/office/drawing/2014/main" id="{2371F2A1-420F-4522-9145-F1F5042D7C3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0" name="正方形/長方形 259">
          <a:extLst>
            <a:ext uri="{FF2B5EF4-FFF2-40B4-BE49-F238E27FC236}">
              <a16:creationId xmlns:a16="http://schemas.microsoft.com/office/drawing/2014/main" id="{1BB3CC00-D9D3-417B-ADFC-94712CDC3C3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1" name="正方形/長方形 260">
          <a:extLst>
            <a:ext uri="{FF2B5EF4-FFF2-40B4-BE49-F238E27FC236}">
              <a16:creationId xmlns:a16="http://schemas.microsoft.com/office/drawing/2014/main" id="{637D40CB-F91E-4B98-A294-8E039BBCC42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62" name="正方形/長方形 261">
          <a:extLst>
            <a:ext uri="{FF2B5EF4-FFF2-40B4-BE49-F238E27FC236}">
              <a16:creationId xmlns:a16="http://schemas.microsoft.com/office/drawing/2014/main" id="{931BEBE9-1F3A-40D5-A501-87689991818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3" name="正方形/長方形 262">
          <a:extLst>
            <a:ext uri="{FF2B5EF4-FFF2-40B4-BE49-F238E27FC236}">
              <a16:creationId xmlns:a16="http://schemas.microsoft.com/office/drawing/2014/main" id="{97F194A9-A24D-4222-9C94-29478DF6205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64" name="正方形/長方形 263">
          <a:extLst>
            <a:ext uri="{FF2B5EF4-FFF2-40B4-BE49-F238E27FC236}">
              <a16:creationId xmlns:a16="http://schemas.microsoft.com/office/drawing/2014/main" id="{32B52133-AF20-4DC6-9063-FAD90B382C9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65" name="正方形/長方形 264">
          <a:extLst>
            <a:ext uri="{FF2B5EF4-FFF2-40B4-BE49-F238E27FC236}">
              <a16:creationId xmlns:a16="http://schemas.microsoft.com/office/drawing/2014/main" id="{EF24C708-0732-4429-B9A0-B0B1319D1C7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66" name="正方形/長方形 265">
          <a:extLst>
            <a:ext uri="{FF2B5EF4-FFF2-40B4-BE49-F238E27FC236}">
              <a16:creationId xmlns:a16="http://schemas.microsoft.com/office/drawing/2014/main" id="{C154FF98-00CC-47A0-B4C5-7B5FE764B10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67" name="正方形/長方形 266">
          <a:extLst>
            <a:ext uri="{FF2B5EF4-FFF2-40B4-BE49-F238E27FC236}">
              <a16:creationId xmlns:a16="http://schemas.microsoft.com/office/drawing/2014/main" id="{33AFE926-9626-49E7-86D0-2167AB3A1C4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68" name="正方形/長方形 267">
          <a:extLst>
            <a:ext uri="{FF2B5EF4-FFF2-40B4-BE49-F238E27FC236}">
              <a16:creationId xmlns:a16="http://schemas.microsoft.com/office/drawing/2014/main" id="{82727C28-B095-4C23-AA52-97469174B5C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69" name="正方形/長方形 268">
          <a:extLst>
            <a:ext uri="{FF2B5EF4-FFF2-40B4-BE49-F238E27FC236}">
              <a16:creationId xmlns:a16="http://schemas.microsoft.com/office/drawing/2014/main" id="{72B471D5-3EB8-4F4C-9692-87F3BF461891}"/>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70" name="正方形/長方形 269">
          <a:extLst>
            <a:ext uri="{FF2B5EF4-FFF2-40B4-BE49-F238E27FC236}">
              <a16:creationId xmlns:a16="http://schemas.microsoft.com/office/drawing/2014/main" id="{E9C84173-3EFF-4A43-B0D5-5CB522D253F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71" name="正方形/長方形 270">
          <a:extLst>
            <a:ext uri="{FF2B5EF4-FFF2-40B4-BE49-F238E27FC236}">
              <a16:creationId xmlns:a16="http://schemas.microsoft.com/office/drawing/2014/main" id="{324CC24B-D3FD-453C-932F-64A24594CB2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72" name="正方形/長方形 271">
          <a:extLst>
            <a:ext uri="{FF2B5EF4-FFF2-40B4-BE49-F238E27FC236}">
              <a16:creationId xmlns:a16="http://schemas.microsoft.com/office/drawing/2014/main" id="{7054191E-192B-4269-BE97-93106FD92C8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73" name="正方形/長方形 272">
          <a:extLst>
            <a:ext uri="{FF2B5EF4-FFF2-40B4-BE49-F238E27FC236}">
              <a16:creationId xmlns:a16="http://schemas.microsoft.com/office/drawing/2014/main" id="{2D2F889B-EEEF-415C-826D-FF52246F7DD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74" name="正方形/長方形 273">
          <a:extLst>
            <a:ext uri="{FF2B5EF4-FFF2-40B4-BE49-F238E27FC236}">
              <a16:creationId xmlns:a16="http://schemas.microsoft.com/office/drawing/2014/main" id="{375AE303-161E-4615-9837-66530F2F28C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75" name="正方形/長方形 274">
          <a:extLst>
            <a:ext uri="{FF2B5EF4-FFF2-40B4-BE49-F238E27FC236}">
              <a16:creationId xmlns:a16="http://schemas.microsoft.com/office/drawing/2014/main" id="{B74F8470-563C-410E-9518-501DB86D5E3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76" name="正方形/長方形 275">
          <a:extLst>
            <a:ext uri="{FF2B5EF4-FFF2-40B4-BE49-F238E27FC236}">
              <a16:creationId xmlns:a16="http://schemas.microsoft.com/office/drawing/2014/main" id="{44021609-3301-4AED-A7BF-07E31E0F8E5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77" name="正方形/長方形 276">
          <a:extLst>
            <a:ext uri="{FF2B5EF4-FFF2-40B4-BE49-F238E27FC236}">
              <a16:creationId xmlns:a16="http://schemas.microsoft.com/office/drawing/2014/main" id="{F986360B-10DF-4385-9451-280C62C720A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78" name="テキスト ボックス 277">
          <a:extLst>
            <a:ext uri="{FF2B5EF4-FFF2-40B4-BE49-F238E27FC236}">
              <a16:creationId xmlns:a16="http://schemas.microsoft.com/office/drawing/2014/main" id="{3D393C42-8E85-4200-AD9C-572FB51DF70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79" name="直線コネクタ 278">
          <a:extLst>
            <a:ext uri="{FF2B5EF4-FFF2-40B4-BE49-F238E27FC236}">
              <a16:creationId xmlns:a16="http://schemas.microsoft.com/office/drawing/2014/main" id="{AF3E41D7-365D-449C-8EB5-F438FDF769B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80" name="テキスト ボックス 279">
          <a:extLst>
            <a:ext uri="{FF2B5EF4-FFF2-40B4-BE49-F238E27FC236}">
              <a16:creationId xmlns:a16="http://schemas.microsoft.com/office/drawing/2014/main" id="{1F202805-D445-43DA-A0EB-1383A2A8C8F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81" name="直線コネクタ 280">
          <a:extLst>
            <a:ext uri="{FF2B5EF4-FFF2-40B4-BE49-F238E27FC236}">
              <a16:creationId xmlns:a16="http://schemas.microsoft.com/office/drawing/2014/main" id="{62673CBC-7CA1-4314-A5A2-C05256EAE6A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82" name="テキスト ボックス 281">
          <a:extLst>
            <a:ext uri="{FF2B5EF4-FFF2-40B4-BE49-F238E27FC236}">
              <a16:creationId xmlns:a16="http://schemas.microsoft.com/office/drawing/2014/main" id="{91B12896-6E22-4E93-8A7F-1141B87FE8BF}"/>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83" name="直線コネクタ 282">
          <a:extLst>
            <a:ext uri="{FF2B5EF4-FFF2-40B4-BE49-F238E27FC236}">
              <a16:creationId xmlns:a16="http://schemas.microsoft.com/office/drawing/2014/main" id="{AC11DB8A-C4E7-466D-A457-2B7F8D2F5968}"/>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84" name="テキスト ボックス 283">
          <a:extLst>
            <a:ext uri="{FF2B5EF4-FFF2-40B4-BE49-F238E27FC236}">
              <a16:creationId xmlns:a16="http://schemas.microsoft.com/office/drawing/2014/main" id="{53180122-4B54-436D-942C-B6BC2479AA6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85" name="直線コネクタ 284">
          <a:extLst>
            <a:ext uri="{FF2B5EF4-FFF2-40B4-BE49-F238E27FC236}">
              <a16:creationId xmlns:a16="http://schemas.microsoft.com/office/drawing/2014/main" id="{3A544C9F-4238-4943-800B-FB342C0A72E7}"/>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86" name="テキスト ボックス 285">
          <a:extLst>
            <a:ext uri="{FF2B5EF4-FFF2-40B4-BE49-F238E27FC236}">
              <a16:creationId xmlns:a16="http://schemas.microsoft.com/office/drawing/2014/main" id="{D94A53B8-64FB-4FEA-AD51-A968581A2F06}"/>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87" name="直線コネクタ 286">
          <a:extLst>
            <a:ext uri="{FF2B5EF4-FFF2-40B4-BE49-F238E27FC236}">
              <a16:creationId xmlns:a16="http://schemas.microsoft.com/office/drawing/2014/main" id="{65C5F799-C099-4E27-B2FC-D90F05058B7D}"/>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88" name="テキスト ボックス 287">
          <a:extLst>
            <a:ext uri="{FF2B5EF4-FFF2-40B4-BE49-F238E27FC236}">
              <a16:creationId xmlns:a16="http://schemas.microsoft.com/office/drawing/2014/main" id="{D564D71B-93E1-4064-86F6-1081E8AE0D89}"/>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89" name="直線コネクタ 288">
          <a:extLst>
            <a:ext uri="{FF2B5EF4-FFF2-40B4-BE49-F238E27FC236}">
              <a16:creationId xmlns:a16="http://schemas.microsoft.com/office/drawing/2014/main" id="{5F757D31-3F05-4636-A3B2-E22E196CE1E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290" name="テキスト ボックス 289">
          <a:extLst>
            <a:ext uri="{FF2B5EF4-FFF2-40B4-BE49-F238E27FC236}">
              <a16:creationId xmlns:a16="http://schemas.microsoft.com/office/drawing/2014/main" id="{D780ADD6-C9AE-4CAA-BDBB-B393FCCE131E}"/>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91" name="直線コネクタ 290">
          <a:extLst>
            <a:ext uri="{FF2B5EF4-FFF2-40B4-BE49-F238E27FC236}">
              <a16:creationId xmlns:a16="http://schemas.microsoft.com/office/drawing/2014/main" id="{29090697-B070-4F6A-A366-9FF1C416330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292" name="テキスト ボックス 291">
          <a:extLst>
            <a:ext uri="{FF2B5EF4-FFF2-40B4-BE49-F238E27FC236}">
              <a16:creationId xmlns:a16="http://schemas.microsoft.com/office/drawing/2014/main" id="{2391D300-C831-4D60-91A0-7FDFF95EA073}"/>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93" name="【一般廃棄物処理施設】&#10;有形固定資産減価償却率グラフ枠">
          <a:extLst>
            <a:ext uri="{FF2B5EF4-FFF2-40B4-BE49-F238E27FC236}">
              <a16:creationId xmlns:a16="http://schemas.microsoft.com/office/drawing/2014/main" id="{6435D5E4-8985-4FBE-B170-1C532265AF5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42</xdr:row>
      <xdr:rowOff>38100</xdr:rowOff>
    </xdr:to>
    <xdr:cxnSp macro="">
      <xdr:nvCxnSpPr>
        <xdr:cNvPr id="294" name="直線コネクタ 293">
          <a:extLst>
            <a:ext uri="{FF2B5EF4-FFF2-40B4-BE49-F238E27FC236}">
              <a16:creationId xmlns:a16="http://schemas.microsoft.com/office/drawing/2014/main" id="{35EEB735-F592-4731-A221-170C449B1206}"/>
            </a:ext>
          </a:extLst>
        </xdr:cNvPr>
        <xdr:cNvCxnSpPr/>
      </xdr:nvCxnSpPr>
      <xdr:spPr>
        <a:xfrm flipV="1">
          <a:off x="16318864" y="59150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295" name="【一般廃棄物処理施設】&#10;有形固定資産減価償却率最小値テキスト">
          <a:extLst>
            <a:ext uri="{FF2B5EF4-FFF2-40B4-BE49-F238E27FC236}">
              <a16:creationId xmlns:a16="http://schemas.microsoft.com/office/drawing/2014/main" id="{77BC05AF-EB0A-4FC3-A44A-BCD68CA0F6B8}"/>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296" name="直線コネクタ 295">
          <a:extLst>
            <a:ext uri="{FF2B5EF4-FFF2-40B4-BE49-F238E27FC236}">
              <a16:creationId xmlns:a16="http://schemas.microsoft.com/office/drawing/2014/main" id="{92EDBCAF-0413-41AB-9F2B-B6CC3B7B35E4}"/>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297" name="【一般廃棄物処理施設】&#10;有形固定資産減価償却率最大値テキスト">
          <a:extLst>
            <a:ext uri="{FF2B5EF4-FFF2-40B4-BE49-F238E27FC236}">
              <a16:creationId xmlns:a16="http://schemas.microsoft.com/office/drawing/2014/main" id="{CCA8FB10-66BE-44FF-9FDC-293907CC922C}"/>
            </a:ext>
          </a:extLst>
        </xdr:cNvPr>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298" name="直線コネクタ 297">
          <a:extLst>
            <a:ext uri="{FF2B5EF4-FFF2-40B4-BE49-F238E27FC236}">
              <a16:creationId xmlns:a16="http://schemas.microsoft.com/office/drawing/2014/main" id="{BA1314C4-DF15-4A99-92CC-CF429E390C0C}"/>
            </a:ext>
          </a:extLst>
        </xdr:cNvPr>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40657</xdr:rowOff>
    </xdr:from>
    <xdr:ext cx="405111" cy="259045"/>
    <xdr:sp macro="" textlink="">
      <xdr:nvSpPr>
        <xdr:cNvPr id="299" name="【一般廃棄物処理施設】&#10;有形固定資産減価償却率平均値テキスト">
          <a:extLst>
            <a:ext uri="{FF2B5EF4-FFF2-40B4-BE49-F238E27FC236}">
              <a16:creationId xmlns:a16="http://schemas.microsoft.com/office/drawing/2014/main" id="{EDB88BEF-2C01-4050-A681-7030D118829A}"/>
            </a:ext>
          </a:extLst>
        </xdr:cNvPr>
        <xdr:cNvSpPr txBox="1"/>
      </xdr:nvSpPr>
      <xdr:spPr>
        <a:xfrm>
          <a:off x="16357600" y="6384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17780</xdr:rowOff>
    </xdr:from>
    <xdr:to>
      <xdr:col>85</xdr:col>
      <xdr:colOff>177800</xdr:colOff>
      <xdr:row>38</xdr:row>
      <xdr:rowOff>119380</xdr:rowOff>
    </xdr:to>
    <xdr:sp macro="" textlink="">
      <xdr:nvSpPr>
        <xdr:cNvPr id="300" name="フローチャート: 判断 299">
          <a:extLst>
            <a:ext uri="{FF2B5EF4-FFF2-40B4-BE49-F238E27FC236}">
              <a16:creationId xmlns:a16="http://schemas.microsoft.com/office/drawing/2014/main" id="{6EB4C0C0-DA4D-40A3-ADAA-BC59A4F7823F}"/>
            </a:ext>
          </a:extLst>
        </xdr:cNvPr>
        <xdr:cNvSpPr/>
      </xdr:nvSpPr>
      <xdr:spPr>
        <a:xfrm>
          <a:off x="162687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130175</xdr:rowOff>
    </xdr:from>
    <xdr:to>
      <xdr:col>81</xdr:col>
      <xdr:colOff>101600</xdr:colOff>
      <xdr:row>38</xdr:row>
      <xdr:rowOff>60325</xdr:rowOff>
    </xdr:to>
    <xdr:sp macro="" textlink="">
      <xdr:nvSpPr>
        <xdr:cNvPr id="301" name="フローチャート: 判断 300">
          <a:extLst>
            <a:ext uri="{FF2B5EF4-FFF2-40B4-BE49-F238E27FC236}">
              <a16:creationId xmlns:a16="http://schemas.microsoft.com/office/drawing/2014/main" id="{CB175886-01BA-44B8-8B44-0E5E340C9250}"/>
            </a:ext>
          </a:extLst>
        </xdr:cNvPr>
        <xdr:cNvSpPr/>
      </xdr:nvSpPr>
      <xdr:spPr>
        <a:xfrm>
          <a:off x="15430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99695</xdr:rowOff>
    </xdr:from>
    <xdr:to>
      <xdr:col>76</xdr:col>
      <xdr:colOff>165100</xdr:colOff>
      <xdr:row>38</xdr:row>
      <xdr:rowOff>29845</xdr:rowOff>
    </xdr:to>
    <xdr:sp macro="" textlink="">
      <xdr:nvSpPr>
        <xdr:cNvPr id="302" name="フローチャート: 判断 301">
          <a:extLst>
            <a:ext uri="{FF2B5EF4-FFF2-40B4-BE49-F238E27FC236}">
              <a16:creationId xmlns:a16="http://schemas.microsoft.com/office/drawing/2014/main" id="{F7B9DD62-4748-4897-BA6D-152D843D11C9}"/>
            </a:ext>
          </a:extLst>
        </xdr:cNvPr>
        <xdr:cNvSpPr/>
      </xdr:nvSpPr>
      <xdr:spPr>
        <a:xfrm>
          <a:off x="14541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27305</xdr:rowOff>
    </xdr:from>
    <xdr:to>
      <xdr:col>72</xdr:col>
      <xdr:colOff>38100</xdr:colOff>
      <xdr:row>37</xdr:row>
      <xdr:rowOff>128905</xdr:rowOff>
    </xdr:to>
    <xdr:sp macro="" textlink="">
      <xdr:nvSpPr>
        <xdr:cNvPr id="303" name="フローチャート: 判断 302">
          <a:extLst>
            <a:ext uri="{FF2B5EF4-FFF2-40B4-BE49-F238E27FC236}">
              <a16:creationId xmlns:a16="http://schemas.microsoft.com/office/drawing/2014/main" id="{059F424A-791A-445A-AF0F-54256562242C}"/>
            </a:ext>
          </a:extLst>
        </xdr:cNvPr>
        <xdr:cNvSpPr/>
      </xdr:nvSpPr>
      <xdr:spPr>
        <a:xfrm>
          <a:off x="13652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304" name="フローチャート: 判断 303">
          <a:extLst>
            <a:ext uri="{FF2B5EF4-FFF2-40B4-BE49-F238E27FC236}">
              <a16:creationId xmlns:a16="http://schemas.microsoft.com/office/drawing/2014/main" id="{6A7B5B68-558D-49E8-99C0-2E6DE1FC0541}"/>
            </a:ext>
          </a:extLst>
        </xdr:cNvPr>
        <xdr:cNvSpPr/>
      </xdr:nvSpPr>
      <xdr:spPr>
        <a:xfrm>
          <a:off x="12763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05" name="テキスト ボックス 304">
          <a:extLst>
            <a:ext uri="{FF2B5EF4-FFF2-40B4-BE49-F238E27FC236}">
              <a16:creationId xmlns:a16="http://schemas.microsoft.com/office/drawing/2014/main" id="{97A37601-2298-40EF-BBD3-9863E5E132A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06" name="テキスト ボックス 305">
          <a:extLst>
            <a:ext uri="{FF2B5EF4-FFF2-40B4-BE49-F238E27FC236}">
              <a16:creationId xmlns:a16="http://schemas.microsoft.com/office/drawing/2014/main" id="{88C997E2-440F-4B2E-9772-55794EB937B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07" name="テキスト ボックス 306">
          <a:extLst>
            <a:ext uri="{FF2B5EF4-FFF2-40B4-BE49-F238E27FC236}">
              <a16:creationId xmlns:a16="http://schemas.microsoft.com/office/drawing/2014/main" id="{9DACCC93-B087-4BA2-BC41-BD7FD7FDFF8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08" name="テキスト ボックス 307">
          <a:extLst>
            <a:ext uri="{FF2B5EF4-FFF2-40B4-BE49-F238E27FC236}">
              <a16:creationId xmlns:a16="http://schemas.microsoft.com/office/drawing/2014/main" id="{74E2B5E9-695D-4AC4-AC3B-3DF6E801400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09" name="テキスト ボックス 308">
          <a:extLst>
            <a:ext uri="{FF2B5EF4-FFF2-40B4-BE49-F238E27FC236}">
              <a16:creationId xmlns:a16="http://schemas.microsoft.com/office/drawing/2014/main" id="{4D237333-0E68-41A2-BB92-ADFFE3FABA6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158750</xdr:rowOff>
    </xdr:from>
    <xdr:to>
      <xdr:col>85</xdr:col>
      <xdr:colOff>177800</xdr:colOff>
      <xdr:row>42</xdr:row>
      <xdr:rowOff>88900</xdr:rowOff>
    </xdr:to>
    <xdr:sp macro="" textlink="">
      <xdr:nvSpPr>
        <xdr:cNvPr id="310" name="楕円 309">
          <a:extLst>
            <a:ext uri="{FF2B5EF4-FFF2-40B4-BE49-F238E27FC236}">
              <a16:creationId xmlns:a16="http://schemas.microsoft.com/office/drawing/2014/main" id="{30683D07-CA00-4A67-B9EA-C2AE36434DFF}"/>
            </a:ext>
          </a:extLst>
        </xdr:cNvPr>
        <xdr:cNvSpPr/>
      </xdr:nvSpPr>
      <xdr:spPr>
        <a:xfrm>
          <a:off x="162687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73677</xdr:rowOff>
    </xdr:from>
    <xdr:ext cx="469744" cy="259045"/>
    <xdr:sp macro="" textlink="">
      <xdr:nvSpPr>
        <xdr:cNvPr id="311" name="【一般廃棄物処理施設】&#10;有形固定資産減価償却率該当値テキスト">
          <a:extLst>
            <a:ext uri="{FF2B5EF4-FFF2-40B4-BE49-F238E27FC236}">
              <a16:creationId xmlns:a16="http://schemas.microsoft.com/office/drawing/2014/main" id="{8326866C-C1E8-40AD-AF24-52E082815323}"/>
            </a:ext>
          </a:extLst>
        </xdr:cNvPr>
        <xdr:cNvSpPr txBox="1"/>
      </xdr:nvSpPr>
      <xdr:spPr>
        <a:xfrm>
          <a:off x="16357600" y="710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158750</xdr:rowOff>
    </xdr:from>
    <xdr:to>
      <xdr:col>81</xdr:col>
      <xdr:colOff>101600</xdr:colOff>
      <xdr:row>42</xdr:row>
      <xdr:rowOff>88900</xdr:rowOff>
    </xdr:to>
    <xdr:sp macro="" textlink="">
      <xdr:nvSpPr>
        <xdr:cNvPr id="312" name="楕円 311">
          <a:extLst>
            <a:ext uri="{FF2B5EF4-FFF2-40B4-BE49-F238E27FC236}">
              <a16:creationId xmlns:a16="http://schemas.microsoft.com/office/drawing/2014/main" id="{F5EBA71D-4282-46BB-809E-4F5CB7EAA0D2}"/>
            </a:ext>
          </a:extLst>
        </xdr:cNvPr>
        <xdr:cNvSpPr/>
      </xdr:nvSpPr>
      <xdr:spPr>
        <a:xfrm>
          <a:off x="15430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38100</xdr:rowOff>
    </xdr:from>
    <xdr:to>
      <xdr:col>85</xdr:col>
      <xdr:colOff>127000</xdr:colOff>
      <xdr:row>42</xdr:row>
      <xdr:rowOff>38100</xdr:rowOff>
    </xdr:to>
    <xdr:cxnSp macro="">
      <xdr:nvCxnSpPr>
        <xdr:cNvPr id="313" name="直線コネクタ 312">
          <a:extLst>
            <a:ext uri="{FF2B5EF4-FFF2-40B4-BE49-F238E27FC236}">
              <a16:creationId xmlns:a16="http://schemas.microsoft.com/office/drawing/2014/main" id="{27174A76-1992-4AB6-BFEC-C7F623A93D63}"/>
            </a:ext>
          </a:extLst>
        </xdr:cNvPr>
        <xdr:cNvCxnSpPr/>
      </xdr:nvCxnSpPr>
      <xdr:spPr>
        <a:xfrm>
          <a:off x="15481300" y="723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158750</xdr:rowOff>
    </xdr:from>
    <xdr:to>
      <xdr:col>76</xdr:col>
      <xdr:colOff>165100</xdr:colOff>
      <xdr:row>42</xdr:row>
      <xdr:rowOff>88900</xdr:rowOff>
    </xdr:to>
    <xdr:sp macro="" textlink="">
      <xdr:nvSpPr>
        <xdr:cNvPr id="314" name="楕円 313">
          <a:extLst>
            <a:ext uri="{FF2B5EF4-FFF2-40B4-BE49-F238E27FC236}">
              <a16:creationId xmlns:a16="http://schemas.microsoft.com/office/drawing/2014/main" id="{B3727881-B009-4B98-A68B-94E825F788F3}"/>
            </a:ext>
          </a:extLst>
        </xdr:cNvPr>
        <xdr:cNvSpPr/>
      </xdr:nvSpPr>
      <xdr:spPr>
        <a:xfrm>
          <a:off x="14541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38100</xdr:rowOff>
    </xdr:from>
    <xdr:to>
      <xdr:col>81</xdr:col>
      <xdr:colOff>50800</xdr:colOff>
      <xdr:row>42</xdr:row>
      <xdr:rowOff>38100</xdr:rowOff>
    </xdr:to>
    <xdr:cxnSp macro="">
      <xdr:nvCxnSpPr>
        <xdr:cNvPr id="315" name="直線コネクタ 314">
          <a:extLst>
            <a:ext uri="{FF2B5EF4-FFF2-40B4-BE49-F238E27FC236}">
              <a16:creationId xmlns:a16="http://schemas.microsoft.com/office/drawing/2014/main" id="{B1311DA0-EA31-48D2-BA39-C33A27B1E2EB}"/>
            </a:ext>
          </a:extLst>
        </xdr:cNvPr>
        <xdr:cNvCxnSpPr/>
      </xdr:nvCxnSpPr>
      <xdr:spPr>
        <a:xfrm>
          <a:off x="14592300" y="723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76852</xdr:rowOff>
    </xdr:from>
    <xdr:ext cx="405111" cy="259045"/>
    <xdr:sp macro="" textlink="">
      <xdr:nvSpPr>
        <xdr:cNvPr id="316" name="n_1aveValue【一般廃棄物処理施設】&#10;有形固定資産減価償却率">
          <a:extLst>
            <a:ext uri="{FF2B5EF4-FFF2-40B4-BE49-F238E27FC236}">
              <a16:creationId xmlns:a16="http://schemas.microsoft.com/office/drawing/2014/main" id="{B9EB2829-4F17-467D-940F-C9A17C7B810C}"/>
            </a:ext>
          </a:extLst>
        </xdr:cNvPr>
        <xdr:cNvSpPr txBox="1"/>
      </xdr:nvSpPr>
      <xdr:spPr>
        <a:xfrm>
          <a:off x="152660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46372</xdr:rowOff>
    </xdr:from>
    <xdr:ext cx="405111" cy="259045"/>
    <xdr:sp macro="" textlink="">
      <xdr:nvSpPr>
        <xdr:cNvPr id="317" name="n_2aveValue【一般廃棄物処理施設】&#10;有形固定資産減価償却率">
          <a:extLst>
            <a:ext uri="{FF2B5EF4-FFF2-40B4-BE49-F238E27FC236}">
              <a16:creationId xmlns:a16="http://schemas.microsoft.com/office/drawing/2014/main" id="{57B2A316-7739-4D38-A24E-7C5184CC2F69}"/>
            </a:ext>
          </a:extLst>
        </xdr:cNvPr>
        <xdr:cNvSpPr txBox="1"/>
      </xdr:nvSpPr>
      <xdr:spPr>
        <a:xfrm>
          <a:off x="143897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145432</xdr:rowOff>
    </xdr:from>
    <xdr:ext cx="405111" cy="259045"/>
    <xdr:sp macro="" textlink="">
      <xdr:nvSpPr>
        <xdr:cNvPr id="318" name="n_3aveValue【一般廃棄物処理施設】&#10;有形固定資産減価償却率">
          <a:extLst>
            <a:ext uri="{FF2B5EF4-FFF2-40B4-BE49-F238E27FC236}">
              <a16:creationId xmlns:a16="http://schemas.microsoft.com/office/drawing/2014/main" id="{5032E4B0-5884-46D2-AED6-D8DD1A297942}"/>
            </a:ext>
          </a:extLst>
        </xdr:cNvPr>
        <xdr:cNvSpPr txBox="1"/>
      </xdr:nvSpPr>
      <xdr:spPr>
        <a:xfrm>
          <a:off x="13500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319" name="n_4aveValue【一般廃棄物処理施設】&#10;有形固定資産減価償却率">
          <a:extLst>
            <a:ext uri="{FF2B5EF4-FFF2-40B4-BE49-F238E27FC236}">
              <a16:creationId xmlns:a16="http://schemas.microsoft.com/office/drawing/2014/main" id="{3014F729-B115-4DE0-9F35-491F87BBE02E}"/>
            </a:ext>
          </a:extLst>
        </xdr:cNvPr>
        <xdr:cNvSpPr txBox="1"/>
      </xdr:nvSpPr>
      <xdr:spPr>
        <a:xfrm>
          <a:off x="12611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42</xdr:row>
      <xdr:rowOff>80027</xdr:rowOff>
    </xdr:from>
    <xdr:ext cx="469744" cy="259045"/>
    <xdr:sp macro="" textlink="">
      <xdr:nvSpPr>
        <xdr:cNvPr id="320" name="n_1mainValue【一般廃棄物処理施設】&#10;有形固定資産減価償却率">
          <a:extLst>
            <a:ext uri="{FF2B5EF4-FFF2-40B4-BE49-F238E27FC236}">
              <a16:creationId xmlns:a16="http://schemas.microsoft.com/office/drawing/2014/main" id="{E4B41B47-3B20-4803-BD25-44F697DB3656}"/>
            </a:ext>
          </a:extLst>
        </xdr:cNvPr>
        <xdr:cNvSpPr txBox="1"/>
      </xdr:nvSpPr>
      <xdr:spPr>
        <a:xfrm>
          <a:off x="152337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42</xdr:row>
      <xdr:rowOff>80027</xdr:rowOff>
    </xdr:from>
    <xdr:ext cx="469744" cy="259045"/>
    <xdr:sp macro="" textlink="">
      <xdr:nvSpPr>
        <xdr:cNvPr id="321" name="n_2mainValue【一般廃棄物処理施設】&#10;有形固定資産減価償却率">
          <a:extLst>
            <a:ext uri="{FF2B5EF4-FFF2-40B4-BE49-F238E27FC236}">
              <a16:creationId xmlns:a16="http://schemas.microsoft.com/office/drawing/2014/main" id="{82FD764C-2026-4025-A2E7-21E3EBACBBAB}"/>
            </a:ext>
          </a:extLst>
        </xdr:cNvPr>
        <xdr:cNvSpPr txBox="1"/>
      </xdr:nvSpPr>
      <xdr:spPr>
        <a:xfrm>
          <a:off x="143574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22" name="正方形/長方形 321">
          <a:extLst>
            <a:ext uri="{FF2B5EF4-FFF2-40B4-BE49-F238E27FC236}">
              <a16:creationId xmlns:a16="http://schemas.microsoft.com/office/drawing/2014/main" id="{944B133D-1F96-4579-9FA3-CE699867FC1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23" name="正方形/長方形 322">
          <a:extLst>
            <a:ext uri="{FF2B5EF4-FFF2-40B4-BE49-F238E27FC236}">
              <a16:creationId xmlns:a16="http://schemas.microsoft.com/office/drawing/2014/main" id="{7F5EBFF0-B4EE-4846-9D98-4857B1FE700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24" name="正方形/長方形 323">
          <a:extLst>
            <a:ext uri="{FF2B5EF4-FFF2-40B4-BE49-F238E27FC236}">
              <a16:creationId xmlns:a16="http://schemas.microsoft.com/office/drawing/2014/main" id="{9EB85BCD-0FE5-4314-9F69-CA539B1478A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25" name="正方形/長方形 324">
          <a:extLst>
            <a:ext uri="{FF2B5EF4-FFF2-40B4-BE49-F238E27FC236}">
              <a16:creationId xmlns:a16="http://schemas.microsoft.com/office/drawing/2014/main" id="{1BB2DCDF-52F9-4106-8568-D246B16E397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26" name="正方形/長方形 325">
          <a:extLst>
            <a:ext uri="{FF2B5EF4-FFF2-40B4-BE49-F238E27FC236}">
              <a16:creationId xmlns:a16="http://schemas.microsoft.com/office/drawing/2014/main" id="{34BCCAFA-0FFA-4296-A4EC-530D977005AA}"/>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27" name="正方形/長方形 326">
          <a:extLst>
            <a:ext uri="{FF2B5EF4-FFF2-40B4-BE49-F238E27FC236}">
              <a16:creationId xmlns:a16="http://schemas.microsoft.com/office/drawing/2014/main" id="{37E1A61F-8B1D-42F7-909D-A3D274F4968B}"/>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28" name="正方形/長方形 327">
          <a:extLst>
            <a:ext uri="{FF2B5EF4-FFF2-40B4-BE49-F238E27FC236}">
              <a16:creationId xmlns:a16="http://schemas.microsoft.com/office/drawing/2014/main" id="{D45E18B5-9E1B-4025-A397-C4C02EE43B4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9" name="正方形/長方形 328">
          <a:extLst>
            <a:ext uri="{FF2B5EF4-FFF2-40B4-BE49-F238E27FC236}">
              <a16:creationId xmlns:a16="http://schemas.microsoft.com/office/drawing/2014/main" id="{B6D5B828-A394-4DF9-B5C5-6E9016647E9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30" name="テキスト ボックス 329">
          <a:extLst>
            <a:ext uri="{FF2B5EF4-FFF2-40B4-BE49-F238E27FC236}">
              <a16:creationId xmlns:a16="http://schemas.microsoft.com/office/drawing/2014/main" id="{24D49AC0-1EE0-4F70-9E07-6FA7F2376F1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31" name="直線コネクタ 330">
          <a:extLst>
            <a:ext uri="{FF2B5EF4-FFF2-40B4-BE49-F238E27FC236}">
              <a16:creationId xmlns:a16="http://schemas.microsoft.com/office/drawing/2014/main" id="{567FD604-0437-4F84-9550-D0256F11484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32" name="直線コネクタ 331">
          <a:extLst>
            <a:ext uri="{FF2B5EF4-FFF2-40B4-BE49-F238E27FC236}">
              <a16:creationId xmlns:a16="http://schemas.microsoft.com/office/drawing/2014/main" id="{3BDA9AF8-7F5D-407F-8EB6-F22973551F2C}"/>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33" name="テキスト ボックス 332">
          <a:extLst>
            <a:ext uri="{FF2B5EF4-FFF2-40B4-BE49-F238E27FC236}">
              <a16:creationId xmlns:a16="http://schemas.microsoft.com/office/drawing/2014/main" id="{4D181FB1-07D3-4F2D-8B96-6E7A92D6012D}"/>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34" name="直線コネクタ 333">
          <a:extLst>
            <a:ext uri="{FF2B5EF4-FFF2-40B4-BE49-F238E27FC236}">
              <a16:creationId xmlns:a16="http://schemas.microsoft.com/office/drawing/2014/main" id="{C9943192-1631-4A9D-910E-EF96E9679EAE}"/>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35" name="テキスト ボックス 334">
          <a:extLst>
            <a:ext uri="{FF2B5EF4-FFF2-40B4-BE49-F238E27FC236}">
              <a16:creationId xmlns:a16="http://schemas.microsoft.com/office/drawing/2014/main" id="{62A8C588-04B0-41F0-80AE-283DFF371326}"/>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36" name="直線コネクタ 335">
          <a:extLst>
            <a:ext uri="{FF2B5EF4-FFF2-40B4-BE49-F238E27FC236}">
              <a16:creationId xmlns:a16="http://schemas.microsoft.com/office/drawing/2014/main" id="{5EB7AEA2-C409-4FEC-BE76-0CC6F60E7C86}"/>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37" name="テキスト ボックス 336">
          <a:extLst>
            <a:ext uri="{FF2B5EF4-FFF2-40B4-BE49-F238E27FC236}">
              <a16:creationId xmlns:a16="http://schemas.microsoft.com/office/drawing/2014/main" id="{5C0F5B51-0066-4E0C-A2BA-3550F9D421CA}"/>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38" name="直線コネクタ 337">
          <a:extLst>
            <a:ext uri="{FF2B5EF4-FFF2-40B4-BE49-F238E27FC236}">
              <a16:creationId xmlns:a16="http://schemas.microsoft.com/office/drawing/2014/main" id="{38458BCC-82F0-483A-BAF7-D5A46EE339F9}"/>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39" name="テキスト ボックス 338">
          <a:extLst>
            <a:ext uri="{FF2B5EF4-FFF2-40B4-BE49-F238E27FC236}">
              <a16:creationId xmlns:a16="http://schemas.microsoft.com/office/drawing/2014/main" id="{DF0FEDF7-17A7-4BF9-A3A7-AF10B335203F}"/>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40" name="直線コネクタ 339">
          <a:extLst>
            <a:ext uri="{FF2B5EF4-FFF2-40B4-BE49-F238E27FC236}">
              <a16:creationId xmlns:a16="http://schemas.microsoft.com/office/drawing/2014/main" id="{E2879E70-E888-412A-A2FC-74BEEDAFBBC9}"/>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341" name="テキスト ボックス 340">
          <a:extLst>
            <a:ext uri="{FF2B5EF4-FFF2-40B4-BE49-F238E27FC236}">
              <a16:creationId xmlns:a16="http://schemas.microsoft.com/office/drawing/2014/main" id="{ADD228D8-F72D-4D71-B0D9-1A398D601DFF}"/>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42" name="直線コネクタ 341">
          <a:extLst>
            <a:ext uri="{FF2B5EF4-FFF2-40B4-BE49-F238E27FC236}">
              <a16:creationId xmlns:a16="http://schemas.microsoft.com/office/drawing/2014/main" id="{B5C90CA5-F463-437C-A579-B4AED3EEFDB8}"/>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343" name="テキスト ボックス 342">
          <a:extLst>
            <a:ext uri="{FF2B5EF4-FFF2-40B4-BE49-F238E27FC236}">
              <a16:creationId xmlns:a16="http://schemas.microsoft.com/office/drawing/2014/main" id="{64B0E901-0C64-4BA1-BF2A-6B16F9DE7D76}"/>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44" name="直線コネクタ 343">
          <a:extLst>
            <a:ext uri="{FF2B5EF4-FFF2-40B4-BE49-F238E27FC236}">
              <a16:creationId xmlns:a16="http://schemas.microsoft.com/office/drawing/2014/main" id="{303718F8-0905-4D86-85E3-B1A7074F9B1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45" name="テキスト ボックス 344">
          <a:extLst>
            <a:ext uri="{FF2B5EF4-FFF2-40B4-BE49-F238E27FC236}">
              <a16:creationId xmlns:a16="http://schemas.microsoft.com/office/drawing/2014/main" id="{D8090BC2-AE01-47DC-8995-36EAA0B861BF}"/>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46" name="【一般廃棄物処理施設】&#10;一人当たり有形固定資産（償却資産）額グラフ枠">
          <a:extLst>
            <a:ext uri="{FF2B5EF4-FFF2-40B4-BE49-F238E27FC236}">
              <a16:creationId xmlns:a16="http://schemas.microsoft.com/office/drawing/2014/main" id="{D946AB5B-8318-4592-BD90-2DAF423BE65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20118</xdr:rowOff>
    </xdr:from>
    <xdr:to>
      <xdr:col>116</xdr:col>
      <xdr:colOff>62864</xdr:colOff>
      <xdr:row>42</xdr:row>
      <xdr:rowOff>84286</xdr:rowOff>
    </xdr:to>
    <xdr:cxnSp macro="">
      <xdr:nvCxnSpPr>
        <xdr:cNvPr id="347" name="直線コネクタ 346">
          <a:extLst>
            <a:ext uri="{FF2B5EF4-FFF2-40B4-BE49-F238E27FC236}">
              <a16:creationId xmlns:a16="http://schemas.microsoft.com/office/drawing/2014/main" id="{816FF7BF-6852-49D7-883C-F12DC334FFD6}"/>
            </a:ext>
          </a:extLst>
        </xdr:cNvPr>
        <xdr:cNvCxnSpPr/>
      </xdr:nvCxnSpPr>
      <xdr:spPr>
        <a:xfrm flipV="1">
          <a:off x="22160864" y="5849418"/>
          <a:ext cx="0" cy="1435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88113</xdr:rowOff>
    </xdr:from>
    <xdr:ext cx="469744" cy="259045"/>
    <xdr:sp macro="" textlink="">
      <xdr:nvSpPr>
        <xdr:cNvPr id="348" name="【一般廃棄物処理施設】&#10;一人当たり有形固定資産（償却資産）額最小値テキスト">
          <a:extLst>
            <a:ext uri="{FF2B5EF4-FFF2-40B4-BE49-F238E27FC236}">
              <a16:creationId xmlns:a16="http://schemas.microsoft.com/office/drawing/2014/main" id="{7630D544-CD56-4F0A-8C32-414447BFA6E1}"/>
            </a:ext>
          </a:extLst>
        </xdr:cNvPr>
        <xdr:cNvSpPr txBox="1"/>
      </xdr:nvSpPr>
      <xdr:spPr>
        <a:xfrm>
          <a:off x="22199600" y="7289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84286</xdr:rowOff>
    </xdr:from>
    <xdr:to>
      <xdr:col>116</xdr:col>
      <xdr:colOff>152400</xdr:colOff>
      <xdr:row>42</xdr:row>
      <xdr:rowOff>84286</xdr:rowOff>
    </xdr:to>
    <xdr:cxnSp macro="">
      <xdr:nvCxnSpPr>
        <xdr:cNvPr id="349" name="直線コネクタ 348">
          <a:extLst>
            <a:ext uri="{FF2B5EF4-FFF2-40B4-BE49-F238E27FC236}">
              <a16:creationId xmlns:a16="http://schemas.microsoft.com/office/drawing/2014/main" id="{EB2791CB-4452-40B3-A982-67EC563452C0}"/>
            </a:ext>
          </a:extLst>
        </xdr:cNvPr>
        <xdr:cNvCxnSpPr/>
      </xdr:nvCxnSpPr>
      <xdr:spPr>
        <a:xfrm>
          <a:off x="22072600" y="728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138245</xdr:rowOff>
    </xdr:from>
    <xdr:ext cx="599010" cy="259045"/>
    <xdr:sp macro="" textlink="">
      <xdr:nvSpPr>
        <xdr:cNvPr id="350" name="【一般廃棄物処理施設】&#10;一人当たり有形固定資産（償却資産）額最大値テキスト">
          <a:extLst>
            <a:ext uri="{FF2B5EF4-FFF2-40B4-BE49-F238E27FC236}">
              <a16:creationId xmlns:a16="http://schemas.microsoft.com/office/drawing/2014/main" id="{9B8B069B-91E0-4B4D-9B2B-B078220454AF}"/>
            </a:ext>
          </a:extLst>
        </xdr:cNvPr>
        <xdr:cNvSpPr txBox="1"/>
      </xdr:nvSpPr>
      <xdr:spPr>
        <a:xfrm>
          <a:off x="22199600" y="5624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20118</xdr:rowOff>
    </xdr:from>
    <xdr:to>
      <xdr:col>116</xdr:col>
      <xdr:colOff>152400</xdr:colOff>
      <xdr:row>34</xdr:row>
      <xdr:rowOff>20118</xdr:rowOff>
    </xdr:to>
    <xdr:cxnSp macro="">
      <xdr:nvCxnSpPr>
        <xdr:cNvPr id="351" name="直線コネクタ 350">
          <a:extLst>
            <a:ext uri="{FF2B5EF4-FFF2-40B4-BE49-F238E27FC236}">
              <a16:creationId xmlns:a16="http://schemas.microsoft.com/office/drawing/2014/main" id="{D3776C87-F522-4388-A75F-12A158D21303}"/>
            </a:ext>
          </a:extLst>
        </xdr:cNvPr>
        <xdr:cNvCxnSpPr/>
      </xdr:nvCxnSpPr>
      <xdr:spPr>
        <a:xfrm>
          <a:off x="22072600" y="5849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75546</xdr:rowOff>
    </xdr:from>
    <xdr:ext cx="599010" cy="259045"/>
    <xdr:sp macro="" textlink="">
      <xdr:nvSpPr>
        <xdr:cNvPr id="352" name="【一般廃棄物処理施設】&#10;一人当たり有形固定資産（償却資産）額平均値テキスト">
          <a:extLst>
            <a:ext uri="{FF2B5EF4-FFF2-40B4-BE49-F238E27FC236}">
              <a16:creationId xmlns:a16="http://schemas.microsoft.com/office/drawing/2014/main" id="{5BB02B43-68CA-4925-BC8A-A8A8230F4C2D}"/>
            </a:ext>
          </a:extLst>
        </xdr:cNvPr>
        <xdr:cNvSpPr txBox="1"/>
      </xdr:nvSpPr>
      <xdr:spPr>
        <a:xfrm>
          <a:off x="22199600" y="65906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52669</xdr:rowOff>
    </xdr:from>
    <xdr:to>
      <xdr:col>116</xdr:col>
      <xdr:colOff>114300</xdr:colOff>
      <xdr:row>39</xdr:row>
      <xdr:rowOff>154269</xdr:rowOff>
    </xdr:to>
    <xdr:sp macro="" textlink="">
      <xdr:nvSpPr>
        <xdr:cNvPr id="353" name="フローチャート: 判断 352">
          <a:extLst>
            <a:ext uri="{FF2B5EF4-FFF2-40B4-BE49-F238E27FC236}">
              <a16:creationId xmlns:a16="http://schemas.microsoft.com/office/drawing/2014/main" id="{816212B3-68A9-4163-897F-286A74A7A1B0}"/>
            </a:ext>
          </a:extLst>
        </xdr:cNvPr>
        <xdr:cNvSpPr/>
      </xdr:nvSpPr>
      <xdr:spPr>
        <a:xfrm>
          <a:off x="22110700" y="6739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59710</xdr:rowOff>
    </xdr:from>
    <xdr:to>
      <xdr:col>112</xdr:col>
      <xdr:colOff>38100</xdr:colOff>
      <xdr:row>39</xdr:row>
      <xdr:rowOff>161310</xdr:rowOff>
    </xdr:to>
    <xdr:sp macro="" textlink="">
      <xdr:nvSpPr>
        <xdr:cNvPr id="354" name="フローチャート: 判断 353">
          <a:extLst>
            <a:ext uri="{FF2B5EF4-FFF2-40B4-BE49-F238E27FC236}">
              <a16:creationId xmlns:a16="http://schemas.microsoft.com/office/drawing/2014/main" id="{35E37422-55B5-4551-B889-559A79A8B99E}"/>
            </a:ext>
          </a:extLst>
        </xdr:cNvPr>
        <xdr:cNvSpPr/>
      </xdr:nvSpPr>
      <xdr:spPr>
        <a:xfrm>
          <a:off x="21272500" y="674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80418</xdr:rowOff>
    </xdr:from>
    <xdr:to>
      <xdr:col>107</xdr:col>
      <xdr:colOff>101600</xdr:colOff>
      <xdr:row>40</xdr:row>
      <xdr:rowOff>10568</xdr:rowOff>
    </xdr:to>
    <xdr:sp macro="" textlink="">
      <xdr:nvSpPr>
        <xdr:cNvPr id="355" name="フローチャート: 判断 354">
          <a:extLst>
            <a:ext uri="{FF2B5EF4-FFF2-40B4-BE49-F238E27FC236}">
              <a16:creationId xmlns:a16="http://schemas.microsoft.com/office/drawing/2014/main" id="{26B5234A-0E89-4DA3-A7AB-29D032C3FB8B}"/>
            </a:ext>
          </a:extLst>
        </xdr:cNvPr>
        <xdr:cNvSpPr/>
      </xdr:nvSpPr>
      <xdr:spPr>
        <a:xfrm>
          <a:off x="20383500" y="676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73070</xdr:rowOff>
    </xdr:from>
    <xdr:to>
      <xdr:col>102</xdr:col>
      <xdr:colOff>165100</xdr:colOff>
      <xdr:row>40</xdr:row>
      <xdr:rowOff>3220</xdr:rowOff>
    </xdr:to>
    <xdr:sp macro="" textlink="">
      <xdr:nvSpPr>
        <xdr:cNvPr id="356" name="フローチャート: 判断 355">
          <a:extLst>
            <a:ext uri="{FF2B5EF4-FFF2-40B4-BE49-F238E27FC236}">
              <a16:creationId xmlns:a16="http://schemas.microsoft.com/office/drawing/2014/main" id="{F803135F-CF51-4DEA-BAAC-0D127D245392}"/>
            </a:ext>
          </a:extLst>
        </xdr:cNvPr>
        <xdr:cNvSpPr/>
      </xdr:nvSpPr>
      <xdr:spPr>
        <a:xfrm>
          <a:off x="19494500" y="67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127617</xdr:rowOff>
    </xdr:from>
    <xdr:to>
      <xdr:col>98</xdr:col>
      <xdr:colOff>38100</xdr:colOff>
      <xdr:row>40</xdr:row>
      <xdr:rowOff>57767</xdr:rowOff>
    </xdr:to>
    <xdr:sp macro="" textlink="">
      <xdr:nvSpPr>
        <xdr:cNvPr id="357" name="フローチャート: 判断 356">
          <a:extLst>
            <a:ext uri="{FF2B5EF4-FFF2-40B4-BE49-F238E27FC236}">
              <a16:creationId xmlns:a16="http://schemas.microsoft.com/office/drawing/2014/main" id="{C58128B5-E01E-440E-9F13-FD5574591951}"/>
            </a:ext>
          </a:extLst>
        </xdr:cNvPr>
        <xdr:cNvSpPr/>
      </xdr:nvSpPr>
      <xdr:spPr>
        <a:xfrm>
          <a:off x="18605500" y="681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58" name="テキスト ボックス 357">
          <a:extLst>
            <a:ext uri="{FF2B5EF4-FFF2-40B4-BE49-F238E27FC236}">
              <a16:creationId xmlns:a16="http://schemas.microsoft.com/office/drawing/2014/main" id="{E1093D87-8450-407F-848F-0B18B1E9696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59" name="テキスト ボックス 358">
          <a:extLst>
            <a:ext uri="{FF2B5EF4-FFF2-40B4-BE49-F238E27FC236}">
              <a16:creationId xmlns:a16="http://schemas.microsoft.com/office/drawing/2014/main" id="{2048F865-A04C-425A-8955-4C92F0EC1AE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60" name="テキスト ボックス 359">
          <a:extLst>
            <a:ext uri="{FF2B5EF4-FFF2-40B4-BE49-F238E27FC236}">
              <a16:creationId xmlns:a16="http://schemas.microsoft.com/office/drawing/2014/main" id="{EDA6CF37-EC4F-4390-9D5C-1ABFC42DB34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61" name="テキスト ボックス 360">
          <a:extLst>
            <a:ext uri="{FF2B5EF4-FFF2-40B4-BE49-F238E27FC236}">
              <a16:creationId xmlns:a16="http://schemas.microsoft.com/office/drawing/2014/main" id="{DF73D1B9-E78F-4FA9-A3C7-B727DBE87D3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62" name="テキスト ボックス 361">
          <a:extLst>
            <a:ext uri="{FF2B5EF4-FFF2-40B4-BE49-F238E27FC236}">
              <a16:creationId xmlns:a16="http://schemas.microsoft.com/office/drawing/2014/main" id="{434FD90C-20CF-4642-875B-59B73333F96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16403</xdr:rowOff>
    </xdr:from>
    <xdr:to>
      <xdr:col>116</xdr:col>
      <xdr:colOff>114300</xdr:colOff>
      <xdr:row>42</xdr:row>
      <xdr:rowOff>118003</xdr:rowOff>
    </xdr:to>
    <xdr:sp macro="" textlink="">
      <xdr:nvSpPr>
        <xdr:cNvPr id="363" name="楕円 362">
          <a:extLst>
            <a:ext uri="{FF2B5EF4-FFF2-40B4-BE49-F238E27FC236}">
              <a16:creationId xmlns:a16="http://schemas.microsoft.com/office/drawing/2014/main" id="{86C55E55-9D60-4E48-BCAA-43719E7C6164}"/>
            </a:ext>
          </a:extLst>
        </xdr:cNvPr>
        <xdr:cNvSpPr/>
      </xdr:nvSpPr>
      <xdr:spPr>
        <a:xfrm>
          <a:off x="22110700" y="7217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102780</xdr:rowOff>
    </xdr:from>
    <xdr:ext cx="469744" cy="259045"/>
    <xdr:sp macro="" textlink="">
      <xdr:nvSpPr>
        <xdr:cNvPr id="364" name="【一般廃棄物処理施設】&#10;一人当たり有形固定資産（償却資産）額該当値テキスト">
          <a:extLst>
            <a:ext uri="{FF2B5EF4-FFF2-40B4-BE49-F238E27FC236}">
              <a16:creationId xmlns:a16="http://schemas.microsoft.com/office/drawing/2014/main" id="{C905BAC6-917B-4E77-915B-E737F3050DB1}"/>
            </a:ext>
          </a:extLst>
        </xdr:cNvPr>
        <xdr:cNvSpPr txBox="1"/>
      </xdr:nvSpPr>
      <xdr:spPr>
        <a:xfrm>
          <a:off x="22199600" y="713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16729</xdr:rowOff>
    </xdr:from>
    <xdr:to>
      <xdr:col>112</xdr:col>
      <xdr:colOff>38100</xdr:colOff>
      <xdr:row>42</xdr:row>
      <xdr:rowOff>118329</xdr:rowOff>
    </xdr:to>
    <xdr:sp macro="" textlink="">
      <xdr:nvSpPr>
        <xdr:cNvPr id="365" name="楕円 364">
          <a:extLst>
            <a:ext uri="{FF2B5EF4-FFF2-40B4-BE49-F238E27FC236}">
              <a16:creationId xmlns:a16="http://schemas.microsoft.com/office/drawing/2014/main" id="{C10316C5-D353-496B-A3E9-77BCF3AA5C72}"/>
            </a:ext>
          </a:extLst>
        </xdr:cNvPr>
        <xdr:cNvSpPr/>
      </xdr:nvSpPr>
      <xdr:spPr>
        <a:xfrm>
          <a:off x="21272500" y="7217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67203</xdr:rowOff>
    </xdr:from>
    <xdr:to>
      <xdr:col>116</xdr:col>
      <xdr:colOff>63500</xdr:colOff>
      <xdr:row>42</xdr:row>
      <xdr:rowOff>67529</xdr:rowOff>
    </xdr:to>
    <xdr:cxnSp macro="">
      <xdr:nvCxnSpPr>
        <xdr:cNvPr id="366" name="直線コネクタ 365">
          <a:extLst>
            <a:ext uri="{FF2B5EF4-FFF2-40B4-BE49-F238E27FC236}">
              <a16:creationId xmlns:a16="http://schemas.microsoft.com/office/drawing/2014/main" id="{75ED6889-6914-487F-92EC-51E9CA8D220D}"/>
            </a:ext>
          </a:extLst>
        </xdr:cNvPr>
        <xdr:cNvCxnSpPr/>
      </xdr:nvCxnSpPr>
      <xdr:spPr>
        <a:xfrm flipV="1">
          <a:off x="21323300" y="7268103"/>
          <a:ext cx="8382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17125</xdr:rowOff>
    </xdr:from>
    <xdr:to>
      <xdr:col>107</xdr:col>
      <xdr:colOff>101600</xdr:colOff>
      <xdr:row>42</xdr:row>
      <xdr:rowOff>118725</xdr:rowOff>
    </xdr:to>
    <xdr:sp macro="" textlink="">
      <xdr:nvSpPr>
        <xdr:cNvPr id="367" name="楕円 366">
          <a:extLst>
            <a:ext uri="{FF2B5EF4-FFF2-40B4-BE49-F238E27FC236}">
              <a16:creationId xmlns:a16="http://schemas.microsoft.com/office/drawing/2014/main" id="{2CCE5568-5BDC-42BB-AFEF-E7C74F8C44CA}"/>
            </a:ext>
          </a:extLst>
        </xdr:cNvPr>
        <xdr:cNvSpPr/>
      </xdr:nvSpPr>
      <xdr:spPr>
        <a:xfrm>
          <a:off x="20383500" y="721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67529</xdr:rowOff>
    </xdr:from>
    <xdr:to>
      <xdr:col>111</xdr:col>
      <xdr:colOff>177800</xdr:colOff>
      <xdr:row>42</xdr:row>
      <xdr:rowOff>67925</xdr:rowOff>
    </xdr:to>
    <xdr:cxnSp macro="">
      <xdr:nvCxnSpPr>
        <xdr:cNvPr id="368" name="直線コネクタ 367">
          <a:extLst>
            <a:ext uri="{FF2B5EF4-FFF2-40B4-BE49-F238E27FC236}">
              <a16:creationId xmlns:a16="http://schemas.microsoft.com/office/drawing/2014/main" id="{591B2483-B512-4E96-BD3F-00285EDCD73D}"/>
            </a:ext>
          </a:extLst>
        </xdr:cNvPr>
        <xdr:cNvCxnSpPr/>
      </xdr:nvCxnSpPr>
      <xdr:spPr>
        <a:xfrm flipV="1">
          <a:off x="20434300" y="7268429"/>
          <a:ext cx="889000" cy="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6387</xdr:rowOff>
    </xdr:from>
    <xdr:ext cx="599010" cy="259045"/>
    <xdr:sp macro="" textlink="">
      <xdr:nvSpPr>
        <xdr:cNvPr id="369" name="n_1aveValue【一般廃棄物処理施設】&#10;一人当たり有形固定資産（償却資産）額">
          <a:extLst>
            <a:ext uri="{FF2B5EF4-FFF2-40B4-BE49-F238E27FC236}">
              <a16:creationId xmlns:a16="http://schemas.microsoft.com/office/drawing/2014/main" id="{C6D7D3EE-5155-43EE-B482-01D6F56CC9B9}"/>
            </a:ext>
          </a:extLst>
        </xdr:cNvPr>
        <xdr:cNvSpPr txBox="1"/>
      </xdr:nvSpPr>
      <xdr:spPr>
        <a:xfrm>
          <a:off x="21011095" y="652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27095</xdr:rowOff>
    </xdr:from>
    <xdr:ext cx="599010" cy="259045"/>
    <xdr:sp macro="" textlink="">
      <xdr:nvSpPr>
        <xdr:cNvPr id="370" name="n_2aveValue【一般廃棄物処理施設】&#10;一人当たり有形固定資産（償却資産）額">
          <a:extLst>
            <a:ext uri="{FF2B5EF4-FFF2-40B4-BE49-F238E27FC236}">
              <a16:creationId xmlns:a16="http://schemas.microsoft.com/office/drawing/2014/main" id="{C552AEB2-1757-48FB-BB5C-A564AC81803D}"/>
            </a:ext>
          </a:extLst>
        </xdr:cNvPr>
        <xdr:cNvSpPr txBox="1"/>
      </xdr:nvSpPr>
      <xdr:spPr>
        <a:xfrm>
          <a:off x="20134795" y="6542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19747</xdr:rowOff>
    </xdr:from>
    <xdr:ext cx="599010" cy="259045"/>
    <xdr:sp macro="" textlink="">
      <xdr:nvSpPr>
        <xdr:cNvPr id="371" name="n_3aveValue【一般廃棄物処理施設】&#10;一人当たり有形固定資産（償却資産）額">
          <a:extLst>
            <a:ext uri="{FF2B5EF4-FFF2-40B4-BE49-F238E27FC236}">
              <a16:creationId xmlns:a16="http://schemas.microsoft.com/office/drawing/2014/main" id="{187E10E6-66D3-4037-8425-9AADE34CF3BB}"/>
            </a:ext>
          </a:extLst>
        </xdr:cNvPr>
        <xdr:cNvSpPr txBox="1"/>
      </xdr:nvSpPr>
      <xdr:spPr>
        <a:xfrm>
          <a:off x="19245795" y="6534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74294</xdr:rowOff>
    </xdr:from>
    <xdr:ext cx="599010" cy="259045"/>
    <xdr:sp macro="" textlink="">
      <xdr:nvSpPr>
        <xdr:cNvPr id="372" name="n_4aveValue【一般廃棄物処理施設】&#10;一人当たり有形固定資産（償却資産）額">
          <a:extLst>
            <a:ext uri="{FF2B5EF4-FFF2-40B4-BE49-F238E27FC236}">
              <a16:creationId xmlns:a16="http://schemas.microsoft.com/office/drawing/2014/main" id="{61002640-9313-42D0-88AC-C2D4FEAE4F1E}"/>
            </a:ext>
          </a:extLst>
        </xdr:cNvPr>
        <xdr:cNvSpPr txBox="1"/>
      </xdr:nvSpPr>
      <xdr:spPr>
        <a:xfrm>
          <a:off x="18356795" y="6589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109456</xdr:rowOff>
    </xdr:from>
    <xdr:ext cx="469744" cy="259045"/>
    <xdr:sp macro="" textlink="">
      <xdr:nvSpPr>
        <xdr:cNvPr id="373" name="n_1mainValue【一般廃棄物処理施設】&#10;一人当たり有形固定資産（償却資産）額">
          <a:extLst>
            <a:ext uri="{FF2B5EF4-FFF2-40B4-BE49-F238E27FC236}">
              <a16:creationId xmlns:a16="http://schemas.microsoft.com/office/drawing/2014/main" id="{86D95D08-2598-47C9-93A8-AE80B68EB188}"/>
            </a:ext>
          </a:extLst>
        </xdr:cNvPr>
        <xdr:cNvSpPr txBox="1"/>
      </xdr:nvSpPr>
      <xdr:spPr>
        <a:xfrm>
          <a:off x="21075728" y="731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6428</xdr:colOff>
      <xdr:row>42</xdr:row>
      <xdr:rowOff>109852</xdr:rowOff>
    </xdr:from>
    <xdr:ext cx="469744" cy="259045"/>
    <xdr:sp macro="" textlink="">
      <xdr:nvSpPr>
        <xdr:cNvPr id="374" name="n_2mainValue【一般廃棄物処理施設】&#10;一人当たり有形固定資産（償却資産）額">
          <a:extLst>
            <a:ext uri="{FF2B5EF4-FFF2-40B4-BE49-F238E27FC236}">
              <a16:creationId xmlns:a16="http://schemas.microsoft.com/office/drawing/2014/main" id="{544F8A91-9DD7-4380-8530-11271C3B071F}"/>
            </a:ext>
          </a:extLst>
        </xdr:cNvPr>
        <xdr:cNvSpPr txBox="1"/>
      </xdr:nvSpPr>
      <xdr:spPr>
        <a:xfrm>
          <a:off x="20199428" y="7310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5" name="正方形/長方形 374">
          <a:extLst>
            <a:ext uri="{FF2B5EF4-FFF2-40B4-BE49-F238E27FC236}">
              <a16:creationId xmlns:a16="http://schemas.microsoft.com/office/drawing/2014/main" id="{7CC5C8BF-8729-4625-A2A5-72F5E9624FE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6" name="正方形/長方形 375">
          <a:extLst>
            <a:ext uri="{FF2B5EF4-FFF2-40B4-BE49-F238E27FC236}">
              <a16:creationId xmlns:a16="http://schemas.microsoft.com/office/drawing/2014/main" id="{38A84F9E-5E70-45D1-A4E8-9ED87EEF364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7" name="正方形/長方形 376">
          <a:extLst>
            <a:ext uri="{FF2B5EF4-FFF2-40B4-BE49-F238E27FC236}">
              <a16:creationId xmlns:a16="http://schemas.microsoft.com/office/drawing/2014/main" id="{00A58381-35D5-4ED9-AD45-A0A3DA6CECD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78" name="正方形/長方形 377">
          <a:extLst>
            <a:ext uri="{FF2B5EF4-FFF2-40B4-BE49-F238E27FC236}">
              <a16:creationId xmlns:a16="http://schemas.microsoft.com/office/drawing/2014/main" id="{A73F2729-F119-452B-88BE-2C109AB2613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79" name="正方形/長方形 378">
          <a:extLst>
            <a:ext uri="{FF2B5EF4-FFF2-40B4-BE49-F238E27FC236}">
              <a16:creationId xmlns:a16="http://schemas.microsoft.com/office/drawing/2014/main" id="{4870E84B-B026-4FC6-9ECA-830F4353F22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0" name="正方形/長方形 379">
          <a:extLst>
            <a:ext uri="{FF2B5EF4-FFF2-40B4-BE49-F238E27FC236}">
              <a16:creationId xmlns:a16="http://schemas.microsoft.com/office/drawing/2014/main" id="{BB0EF5A7-F867-41A1-B3A7-A0EF7272060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1" name="正方形/長方形 380">
          <a:extLst>
            <a:ext uri="{FF2B5EF4-FFF2-40B4-BE49-F238E27FC236}">
              <a16:creationId xmlns:a16="http://schemas.microsoft.com/office/drawing/2014/main" id="{F14959C5-2BC9-4152-B6F6-2CDF93BF8BB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2" name="正方形/長方形 381">
          <a:extLst>
            <a:ext uri="{FF2B5EF4-FFF2-40B4-BE49-F238E27FC236}">
              <a16:creationId xmlns:a16="http://schemas.microsoft.com/office/drawing/2014/main" id="{FB36BFBD-2568-47AB-BF05-6CA75D231955}"/>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83" name="正方形/長方形 382">
          <a:extLst>
            <a:ext uri="{FF2B5EF4-FFF2-40B4-BE49-F238E27FC236}">
              <a16:creationId xmlns:a16="http://schemas.microsoft.com/office/drawing/2014/main" id="{CB1E812A-371C-46AF-BF2A-907B6AF693B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84" name="正方形/長方形 383">
          <a:extLst>
            <a:ext uri="{FF2B5EF4-FFF2-40B4-BE49-F238E27FC236}">
              <a16:creationId xmlns:a16="http://schemas.microsoft.com/office/drawing/2014/main" id="{28EFC6BE-F1C1-4BBE-A6BC-BB8ADBBDF25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85" name="正方形/長方形 384">
          <a:extLst>
            <a:ext uri="{FF2B5EF4-FFF2-40B4-BE49-F238E27FC236}">
              <a16:creationId xmlns:a16="http://schemas.microsoft.com/office/drawing/2014/main" id="{08F54305-AF4D-4C55-9310-BF9B5C8A4E2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86" name="正方形/長方形 385">
          <a:extLst>
            <a:ext uri="{FF2B5EF4-FFF2-40B4-BE49-F238E27FC236}">
              <a16:creationId xmlns:a16="http://schemas.microsoft.com/office/drawing/2014/main" id="{F9B7F482-662B-49FD-B56D-8800F6F245D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87" name="正方形/長方形 386">
          <a:extLst>
            <a:ext uri="{FF2B5EF4-FFF2-40B4-BE49-F238E27FC236}">
              <a16:creationId xmlns:a16="http://schemas.microsoft.com/office/drawing/2014/main" id="{AF1238C6-3CB4-4482-9223-1A41471FB98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88" name="正方形/長方形 387">
          <a:extLst>
            <a:ext uri="{FF2B5EF4-FFF2-40B4-BE49-F238E27FC236}">
              <a16:creationId xmlns:a16="http://schemas.microsoft.com/office/drawing/2014/main" id="{3BA5224C-113C-40D5-BE8B-3CE26C9C42D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89" name="正方形/長方形 388">
          <a:extLst>
            <a:ext uri="{FF2B5EF4-FFF2-40B4-BE49-F238E27FC236}">
              <a16:creationId xmlns:a16="http://schemas.microsoft.com/office/drawing/2014/main" id="{0515A4E9-24C2-415D-B85E-40CA8F95EDD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90" name="正方形/長方形 389">
          <a:extLst>
            <a:ext uri="{FF2B5EF4-FFF2-40B4-BE49-F238E27FC236}">
              <a16:creationId xmlns:a16="http://schemas.microsoft.com/office/drawing/2014/main" id="{D0308096-2517-4377-B7BE-6F8F334906EC}"/>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91" name="正方形/長方形 390">
          <a:extLst>
            <a:ext uri="{FF2B5EF4-FFF2-40B4-BE49-F238E27FC236}">
              <a16:creationId xmlns:a16="http://schemas.microsoft.com/office/drawing/2014/main" id="{C98EA575-FBD6-4BCB-A228-B0A0373090D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92" name="正方形/長方形 391">
          <a:extLst>
            <a:ext uri="{FF2B5EF4-FFF2-40B4-BE49-F238E27FC236}">
              <a16:creationId xmlns:a16="http://schemas.microsoft.com/office/drawing/2014/main" id="{5E33BB1E-5E4B-4057-BA42-0F6E5D852C0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93" name="正方形/長方形 392">
          <a:extLst>
            <a:ext uri="{FF2B5EF4-FFF2-40B4-BE49-F238E27FC236}">
              <a16:creationId xmlns:a16="http://schemas.microsoft.com/office/drawing/2014/main" id="{8253DDBB-E2F5-4691-823E-D3965845FD99}"/>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94" name="正方形/長方形 393">
          <a:extLst>
            <a:ext uri="{FF2B5EF4-FFF2-40B4-BE49-F238E27FC236}">
              <a16:creationId xmlns:a16="http://schemas.microsoft.com/office/drawing/2014/main" id="{4128EFAC-BEF8-4205-8306-C15021786EF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95" name="正方形/長方形 394">
          <a:extLst>
            <a:ext uri="{FF2B5EF4-FFF2-40B4-BE49-F238E27FC236}">
              <a16:creationId xmlns:a16="http://schemas.microsoft.com/office/drawing/2014/main" id="{5CC5CB94-A65D-4A5A-9DFE-B2472919959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96" name="正方形/長方形 395">
          <a:extLst>
            <a:ext uri="{FF2B5EF4-FFF2-40B4-BE49-F238E27FC236}">
              <a16:creationId xmlns:a16="http://schemas.microsoft.com/office/drawing/2014/main" id="{D1817B6F-A4BB-4134-B083-67F23232CDB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97" name="正方形/長方形 396">
          <a:extLst>
            <a:ext uri="{FF2B5EF4-FFF2-40B4-BE49-F238E27FC236}">
              <a16:creationId xmlns:a16="http://schemas.microsoft.com/office/drawing/2014/main" id="{66841F89-BDB7-4A53-809D-41D36537FE9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98" name="正方形/長方形 397">
          <a:extLst>
            <a:ext uri="{FF2B5EF4-FFF2-40B4-BE49-F238E27FC236}">
              <a16:creationId xmlns:a16="http://schemas.microsoft.com/office/drawing/2014/main" id="{E4CFE819-19EF-4D7C-8487-686321661B8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99" name="テキスト ボックス 398">
          <a:extLst>
            <a:ext uri="{FF2B5EF4-FFF2-40B4-BE49-F238E27FC236}">
              <a16:creationId xmlns:a16="http://schemas.microsoft.com/office/drawing/2014/main" id="{38B3FBCD-A780-4F56-9823-786922705A9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00" name="直線コネクタ 399">
          <a:extLst>
            <a:ext uri="{FF2B5EF4-FFF2-40B4-BE49-F238E27FC236}">
              <a16:creationId xmlns:a16="http://schemas.microsoft.com/office/drawing/2014/main" id="{554E4614-594C-488F-A8CF-01F721C2654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01" name="テキスト ボックス 400">
          <a:extLst>
            <a:ext uri="{FF2B5EF4-FFF2-40B4-BE49-F238E27FC236}">
              <a16:creationId xmlns:a16="http://schemas.microsoft.com/office/drawing/2014/main" id="{45BE5D68-496F-4E9F-98D8-46AFC37440B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02" name="直線コネクタ 401">
          <a:extLst>
            <a:ext uri="{FF2B5EF4-FFF2-40B4-BE49-F238E27FC236}">
              <a16:creationId xmlns:a16="http://schemas.microsoft.com/office/drawing/2014/main" id="{C1796972-00BF-44CB-A09B-A301B7C28A6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03" name="テキスト ボックス 402">
          <a:extLst>
            <a:ext uri="{FF2B5EF4-FFF2-40B4-BE49-F238E27FC236}">
              <a16:creationId xmlns:a16="http://schemas.microsoft.com/office/drawing/2014/main" id="{175CA735-F3A9-41CB-AA20-222613BCE71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04" name="直線コネクタ 403">
          <a:extLst>
            <a:ext uri="{FF2B5EF4-FFF2-40B4-BE49-F238E27FC236}">
              <a16:creationId xmlns:a16="http://schemas.microsoft.com/office/drawing/2014/main" id="{6DBE0B2E-EA86-4EDF-90DB-1A77AAAA828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05" name="テキスト ボックス 404">
          <a:extLst>
            <a:ext uri="{FF2B5EF4-FFF2-40B4-BE49-F238E27FC236}">
              <a16:creationId xmlns:a16="http://schemas.microsoft.com/office/drawing/2014/main" id="{FF14FF50-4F91-4A62-838C-D45123189D77}"/>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06" name="直線コネクタ 405">
          <a:extLst>
            <a:ext uri="{FF2B5EF4-FFF2-40B4-BE49-F238E27FC236}">
              <a16:creationId xmlns:a16="http://schemas.microsoft.com/office/drawing/2014/main" id="{694EED8A-520A-432D-9CDE-570E60D8734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07" name="テキスト ボックス 406">
          <a:extLst>
            <a:ext uri="{FF2B5EF4-FFF2-40B4-BE49-F238E27FC236}">
              <a16:creationId xmlns:a16="http://schemas.microsoft.com/office/drawing/2014/main" id="{B1ACE645-B043-4DA1-997D-82F6B41CCD5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08" name="直線コネクタ 407">
          <a:extLst>
            <a:ext uri="{FF2B5EF4-FFF2-40B4-BE49-F238E27FC236}">
              <a16:creationId xmlns:a16="http://schemas.microsoft.com/office/drawing/2014/main" id="{B7C82BAF-1652-493B-B987-9DB26E7C6C26}"/>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09" name="テキスト ボックス 408">
          <a:extLst>
            <a:ext uri="{FF2B5EF4-FFF2-40B4-BE49-F238E27FC236}">
              <a16:creationId xmlns:a16="http://schemas.microsoft.com/office/drawing/2014/main" id="{19268672-8199-4557-AD85-42A10470BE0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10" name="直線コネクタ 409">
          <a:extLst>
            <a:ext uri="{FF2B5EF4-FFF2-40B4-BE49-F238E27FC236}">
              <a16:creationId xmlns:a16="http://schemas.microsoft.com/office/drawing/2014/main" id="{26425161-0AB3-4782-A8D2-B1F35CDD1FA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11" name="テキスト ボックス 410">
          <a:extLst>
            <a:ext uri="{FF2B5EF4-FFF2-40B4-BE49-F238E27FC236}">
              <a16:creationId xmlns:a16="http://schemas.microsoft.com/office/drawing/2014/main" id="{7C57042F-E0D9-4BFE-93ED-2CA4D7D7CEF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12" name="直線コネクタ 411">
          <a:extLst>
            <a:ext uri="{FF2B5EF4-FFF2-40B4-BE49-F238E27FC236}">
              <a16:creationId xmlns:a16="http://schemas.microsoft.com/office/drawing/2014/main" id="{C8AFB756-0674-46CD-938B-C931391D3DF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13" name="テキスト ボックス 412">
          <a:extLst>
            <a:ext uri="{FF2B5EF4-FFF2-40B4-BE49-F238E27FC236}">
              <a16:creationId xmlns:a16="http://schemas.microsoft.com/office/drawing/2014/main" id="{B5E69A9A-AE8C-4391-B170-3F418EBFA029}"/>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14" name="【消防施設】&#10;有形固定資産減価償却率グラフ枠">
          <a:extLst>
            <a:ext uri="{FF2B5EF4-FFF2-40B4-BE49-F238E27FC236}">
              <a16:creationId xmlns:a16="http://schemas.microsoft.com/office/drawing/2014/main" id="{DAC947FA-ECA7-46A7-B051-D0F84416BFC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93345</xdr:rowOff>
    </xdr:from>
    <xdr:to>
      <xdr:col>85</xdr:col>
      <xdr:colOff>126364</xdr:colOff>
      <xdr:row>86</xdr:row>
      <xdr:rowOff>70486</xdr:rowOff>
    </xdr:to>
    <xdr:cxnSp macro="">
      <xdr:nvCxnSpPr>
        <xdr:cNvPr id="415" name="直線コネクタ 414">
          <a:extLst>
            <a:ext uri="{FF2B5EF4-FFF2-40B4-BE49-F238E27FC236}">
              <a16:creationId xmlns:a16="http://schemas.microsoft.com/office/drawing/2014/main" id="{0617FC16-1C05-45FE-A3ED-DAFFBEEC098F}"/>
            </a:ext>
          </a:extLst>
        </xdr:cNvPr>
        <xdr:cNvCxnSpPr/>
      </xdr:nvCxnSpPr>
      <xdr:spPr>
        <a:xfrm flipV="1">
          <a:off x="16318864" y="13294995"/>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74313</xdr:rowOff>
    </xdr:from>
    <xdr:ext cx="405111" cy="259045"/>
    <xdr:sp macro="" textlink="">
      <xdr:nvSpPr>
        <xdr:cNvPr id="416" name="【消防施設】&#10;有形固定資産減価償却率最小値テキスト">
          <a:extLst>
            <a:ext uri="{FF2B5EF4-FFF2-40B4-BE49-F238E27FC236}">
              <a16:creationId xmlns:a16="http://schemas.microsoft.com/office/drawing/2014/main" id="{0593931C-D52A-4761-836F-C5B401B9B8E3}"/>
            </a:ext>
          </a:extLst>
        </xdr:cNvPr>
        <xdr:cNvSpPr txBox="1"/>
      </xdr:nvSpPr>
      <xdr:spPr>
        <a:xfrm>
          <a:off x="16357600" y="1481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70486</xdr:rowOff>
    </xdr:from>
    <xdr:to>
      <xdr:col>86</xdr:col>
      <xdr:colOff>25400</xdr:colOff>
      <xdr:row>86</xdr:row>
      <xdr:rowOff>70486</xdr:rowOff>
    </xdr:to>
    <xdr:cxnSp macro="">
      <xdr:nvCxnSpPr>
        <xdr:cNvPr id="417" name="直線コネクタ 416">
          <a:extLst>
            <a:ext uri="{FF2B5EF4-FFF2-40B4-BE49-F238E27FC236}">
              <a16:creationId xmlns:a16="http://schemas.microsoft.com/office/drawing/2014/main" id="{73C46BE5-86BC-4AB6-9020-609F04724CB8}"/>
            </a:ext>
          </a:extLst>
        </xdr:cNvPr>
        <xdr:cNvCxnSpPr/>
      </xdr:nvCxnSpPr>
      <xdr:spPr>
        <a:xfrm>
          <a:off x="16230600" y="14815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40022</xdr:rowOff>
    </xdr:from>
    <xdr:ext cx="405111" cy="259045"/>
    <xdr:sp macro="" textlink="">
      <xdr:nvSpPr>
        <xdr:cNvPr id="418" name="【消防施設】&#10;有形固定資産減価償却率最大値テキスト">
          <a:extLst>
            <a:ext uri="{FF2B5EF4-FFF2-40B4-BE49-F238E27FC236}">
              <a16:creationId xmlns:a16="http://schemas.microsoft.com/office/drawing/2014/main" id="{CA640D66-8F32-4987-A58C-E18AA9A939DE}"/>
            </a:ext>
          </a:extLst>
        </xdr:cNvPr>
        <xdr:cNvSpPr txBox="1"/>
      </xdr:nvSpPr>
      <xdr:spPr>
        <a:xfrm>
          <a:off x="16357600" y="1307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93345</xdr:rowOff>
    </xdr:from>
    <xdr:to>
      <xdr:col>86</xdr:col>
      <xdr:colOff>25400</xdr:colOff>
      <xdr:row>77</xdr:row>
      <xdr:rowOff>93345</xdr:rowOff>
    </xdr:to>
    <xdr:cxnSp macro="">
      <xdr:nvCxnSpPr>
        <xdr:cNvPr id="419" name="直線コネクタ 418">
          <a:extLst>
            <a:ext uri="{FF2B5EF4-FFF2-40B4-BE49-F238E27FC236}">
              <a16:creationId xmlns:a16="http://schemas.microsoft.com/office/drawing/2014/main" id="{D1139C25-FF8D-48B6-AF8E-B2C8C48585C5}"/>
            </a:ext>
          </a:extLst>
        </xdr:cNvPr>
        <xdr:cNvCxnSpPr/>
      </xdr:nvCxnSpPr>
      <xdr:spPr>
        <a:xfrm>
          <a:off x="16230600" y="1329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118763</xdr:rowOff>
    </xdr:from>
    <xdr:ext cx="405111" cy="259045"/>
    <xdr:sp macro="" textlink="">
      <xdr:nvSpPr>
        <xdr:cNvPr id="420" name="【消防施設】&#10;有形固定資産減価償却率平均値テキスト">
          <a:extLst>
            <a:ext uri="{FF2B5EF4-FFF2-40B4-BE49-F238E27FC236}">
              <a16:creationId xmlns:a16="http://schemas.microsoft.com/office/drawing/2014/main" id="{014FE3D3-EBCD-452D-8CF9-E21A8E7DC25E}"/>
            </a:ext>
          </a:extLst>
        </xdr:cNvPr>
        <xdr:cNvSpPr txBox="1"/>
      </xdr:nvSpPr>
      <xdr:spPr>
        <a:xfrm>
          <a:off x="16357600" y="14006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421" name="フローチャート: 判断 420">
          <a:extLst>
            <a:ext uri="{FF2B5EF4-FFF2-40B4-BE49-F238E27FC236}">
              <a16:creationId xmlns:a16="http://schemas.microsoft.com/office/drawing/2014/main" id="{D305A2DC-E4E8-4923-B57B-0214B44B671C}"/>
            </a:ext>
          </a:extLst>
        </xdr:cNvPr>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55880</xdr:rowOff>
    </xdr:from>
    <xdr:to>
      <xdr:col>81</xdr:col>
      <xdr:colOff>101600</xdr:colOff>
      <xdr:row>82</xdr:row>
      <xdr:rowOff>157480</xdr:rowOff>
    </xdr:to>
    <xdr:sp macro="" textlink="">
      <xdr:nvSpPr>
        <xdr:cNvPr id="422" name="フローチャート: 判断 421">
          <a:extLst>
            <a:ext uri="{FF2B5EF4-FFF2-40B4-BE49-F238E27FC236}">
              <a16:creationId xmlns:a16="http://schemas.microsoft.com/office/drawing/2014/main" id="{48782BE8-AAD1-4229-AD24-34348074CE42}"/>
            </a:ext>
          </a:extLst>
        </xdr:cNvPr>
        <xdr:cNvSpPr/>
      </xdr:nvSpPr>
      <xdr:spPr>
        <a:xfrm>
          <a:off x="15430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17780</xdr:rowOff>
    </xdr:from>
    <xdr:to>
      <xdr:col>76</xdr:col>
      <xdr:colOff>165100</xdr:colOff>
      <xdr:row>82</xdr:row>
      <xdr:rowOff>119380</xdr:rowOff>
    </xdr:to>
    <xdr:sp macro="" textlink="">
      <xdr:nvSpPr>
        <xdr:cNvPr id="423" name="フローチャート: 判断 422">
          <a:extLst>
            <a:ext uri="{FF2B5EF4-FFF2-40B4-BE49-F238E27FC236}">
              <a16:creationId xmlns:a16="http://schemas.microsoft.com/office/drawing/2014/main" id="{F718E64D-18B0-430B-8C43-5D2D9A5FF23C}"/>
            </a:ext>
          </a:extLst>
        </xdr:cNvPr>
        <xdr:cNvSpPr/>
      </xdr:nvSpPr>
      <xdr:spPr>
        <a:xfrm>
          <a:off x="14541500" y="1407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120650</xdr:rowOff>
    </xdr:from>
    <xdr:to>
      <xdr:col>72</xdr:col>
      <xdr:colOff>38100</xdr:colOff>
      <xdr:row>83</xdr:row>
      <xdr:rowOff>50800</xdr:rowOff>
    </xdr:to>
    <xdr:sp macro="" textlink="">
      <xdr:nvSpPr>
        <xdr:cNvPr id="424" name="フローチャート: 判断 423">
          <a:extLst>
            <a:ext uri="{FF2B5EF4-FFF2-40B4-BE49-F238E27FC236}">
              <a16:creationId xmlns:a16="http://schemas.microsoft.com/office/drawing/2014/main" id="{0EFD6A28-6DF6-43A8-93DC-B7BA45B7F3B2}"/>
            </a:ext>
          </a:extLst>
        </xdr:cNvPr>
        <xdr:cNvSpPr/>
      </xdr:nvSpPr>
      <xdr:spPr>
        <a:xfrm>
          <a:off x="13652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425" name="フローチャート: 判断 424">
          <a:extLst>
            <a:ext uri="{FF2B5EF4-FFF2-40B4-BE49-F238E27FC236}">
              <a16:creationId xmlns:a16="http://schemas.microsoft.com/office/drawing/2014/main" id="{9254006E-BC05-46E0-AFD5-A3701FB95BE5}"/>
            </a:ext>
          </a:extLst>
        </xdr:cNvPr>
        <xdr:cNvSpPr/>
      </xdr:nvSpPr>
      <xdr:spPr>
        <a:xfrm>
          <a:off x="12763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26" name="テキスト ボックス 425">
          <a:extLst>
            <a:ext uri="{FF2B5EF4-FFF2-40B4-BE49-F238E27FC236}">
              <a16:creationId xmlns:a16="http://schemas.microsoft.com/office/drawing/2014/main" id="{1B0773B7-EB2A-493D-A29B-59D946F4378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27" name="テキスト ボックス 426">
          <a:extLst>
            <a:ext uri="{FF2B5EF4-FFF2-40B4-BE49-F238E27FC236}">
              <a16:creationId xmlns:a16="http://schemas.microsoft.com/office/drawing/2014/main" id="{4DA7251D-691F-4B7F-8077-EDB5E81FAF4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28" name="テキスト ボックス 427">
          <a:extLst>
            <a:ext uri="{FF2B5EF4-FFF2-40B4-BE49-F238E27FC236}">
              <a16:creationId xmlns:a16="http://schemas.microsoft.com/office/drawing/2014/main" id="{CB19C5FC-4283-488C-B022-11F22DF822C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29" name="テキスト ボックス 428">
          <a:extLst>
            <a:ext uri="{FF2B5EF4-FFF2-40B4-BE49-F238E27FC236}">
              <a16:creationId xmlns:a16="http://schemas.microsoft.com/office/drawing/2014/main" id="{9A8ACA96-1219-4489-B696-3252E3B3A56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30" name="テキスト ボックス 429">
          <a:extLst>
            <a:ext uri="{FF2B5EF4-FFF2-40B4-BE49-F238E27FC236}">
              <a16:creationId xmlns:a16="http://schemas.microsoft.com/office/drawing/2014/main" id="{F962F37B-6247-4E88-B2A4-20CF16A84E6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141605</xdr:rowOff>
    </xdr:from>
    <xdr:to>
      <xdr:col>85</xdr:col>
      <xdr:colOff>177800</xdr:colOff>
      <xdr:row>86</xdr:row>
      <xdr:rowOff>71755</xdr:rowOff>
    </xdr:to>
    <xdr:sp macro="" textlink="">
      <xdr:nvSpPr>
        <xdr:cNvPr id="431" name="楕円 430">
          <a:extLst>
            <a:ext uri="{FF2B5EF4-FFF2-40B4-BE49-F238E27FC236}">
              <a16:creationId xmlns:a16="http://schemas.microsoft.com/office/drawing/2014/main" id="{8BFAB830-571E-4E2F-BEC8-5EF807C4E80B}"/>
            </a:ext>
          </a:extLst>
        </xdr:cNvPr>
        <xdr:cNvSpPr/>
      </xdr:nvSpPr>
      <xdr:spPr>
        <a:xfrm>
          <a:off x="16268700" y="1471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56532</xdr:rowOff>
    </xdr:from>
    <xdr:ext cx="405111" cy="259045"/>
    <xdr:sp macro="" textlink="">
      <xdr:nvSpPr>
        <xdr:cNvPr id="432" name="【消防施設】&#10;有形固定資産減価償却率該当値テキスト">
          <a:extLst>
            <a:ext uri="{FF2B5EF4-FFF2-40B4-BE49-F238E27FC236}">
              <a16:creationId xmlns:a16="http://schemas.microsoft.com/office/drawing/2014/main" id="{05A64E7F-49A2-40D9-ABC5-5C73AE3CF3BD}"/>
            </a:ext>
          </a:extLst>
        </xdr:cNvPr>
        <xdr:cNvSpPr txBox="1"/>
      </xdr:nvSpPr>
      <xdr:spPr>
        <a:xfrm>
          <a:off x="16357600" y="1462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133986</xdr:rowOff>
    </xdr:from>
    <xdr:to>
      <xdr:col>81</xdr:col>
      <xdr:colOff>101600</xdr:colOff>
      <xdr:row>86</xdr:row>
      <xdr:rowOff>64136</xdr:rowOff>
    </xdr:to>
    <xdr:sp macro="" textlink="">
      <xdr:nvSpPr>
        <xdr:cNvPr id="433" name="楕円 432">
          <a:extLst>
            <a:ext uri="{FF2B5EF4-FFF2-40B4-BE49-F238E27FC236}">
              <a16:creationId xmlns:a16="http://schemas.microsoft.com/office/drawing/2014/main" id="{CAF1DA22-DD14-460C-850C-F4D382706651}"/>
            </a:ext>
          </a:extLst>
        </xdr:cNvPr>
        <xdr:cNvSpPr/>
      </xdr:nvSpPr>
      <xdr:spPr>
        <a:xfrm>
          <a:off x="15430500" y="1470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13336</xdr:rowOff>
    </xdr:from>
    <xdr:to>
      <xdr:col>85</xdr:col>
      <xdr:colOff>127000</xdr:colOff>
      <xdr:row>86</xdr:row>
      <xdr:rowOff>20955</xdr:rowOff>
    </xdr:to>
    <xdr:cxnSp macro="">
      <xdr:nvCxnSpPr>
        <xdr:cNvPr id="434" name="直線コネクタ 433">
          <a:extLst>
            <a:ext uri="{FF2B5EF4-FFF2-40B4-BE49-F238E27FC236}">
              <a16:creationId xmlns:a16="http://schemas.microsoft.com/office/drawing/2014/main" id="{973207C6-501C-408D-98C8-B5C0A1B7A007}"/>
            </a:ext>
          </a:extLst>
        </xdr:cNvPr>
        <xdr:cNvCxnSpPr/>
      </xdr:nvCxnSpPr>
      <xdr:spPr>
        <a:xfrm>
          <a:off x="15481300" y="14758036"/>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124461</xdr:rowOff>
    </xdr:from>
    <xdr:to>
      <xdr:col>76</xdr:col>
      <xdr:colOff>165100</xdr:colOff>
      <xdr:row>86</xdr:row>
      <xdr:rowOff>54611</xdr:rowOff>
    </xdr:to>
    <xdr:sp macro="" textlink="">
      <xdr:nvSpPr>
        <xdr:cNvPr id="435" name="楕円 434">
          <a:extLst>
            <a:ext uri="{FF2B5EF4-FFF2-40B4-BE49-F238E27FC236}">
              <a16:creationId xmlns:a16="http://schemas.microsoft.com/office/drawing/2014/main" id="{F09096E0-346B-4CB0-B48E-98B9C0BE32DE}"/>
            </a:ext>
          </a:extLst>
        </xdr:cNvPr>
        <xdr:cNvSpPr/>
      </xdr:nvSpPr>
      <xdr:spPr>
        <a:xfrm>
          <a:off x="145415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3811</xdr:rowOff>
    </xdr:from>
    <xdr:to>
      <xdr:col>81</xdr:col>
      <xdr:colOff>50800</xdr:colOff>
      <xdr:row>86</xdr:row>
      <xdr:rowOff>13336</xdr:rowOff>
    </xdr:to>
    <xdr:cxnSp macro="">
      <xdr:nvCxnSpPr>
        <xdr:cNvPr id="436" name="直線コネクタ 435">
          <a:extLst>
            <a:ext uri="{FF2B5EF4-FFF2-40B4-BE49-F238E27FC236}">
              <a16:creationId xmlns:a16="http://schemas.microsoft.com/office/drawing/2014/main" id="{B25AA567-B778-4D34-B170-0E978052DD06}"/>
            </a:ext>
          </a:extLst>
        </xdr:cNvPr>
        <xdr:cNvCxnSpPr/>
      </xdr:nvCxnSpPr>
      <xdr:spPr>
        <a:xfrm>
          <a:off x="14592300" y="14748511"/>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2557</xdr:rowOff>
    </xdr:from>
    <xdr:ext cx="405111" cy="259045"/>
    <xdr:sp macro="" textlink="">
      <xdr:nvSpPr>
        <xdr:cNvPr id="437" name="n_1aveValue【消防施設】&#10;有形固定資産減価償却率">
          <a:extLst>
            <a:ext uri="{FF2B5EF4-FFF2-40B4-BE49-F238E27FC236}">
              <a16:creationId xmlns:a16="http://schemas.microsoft.com/office/drawing/2014/main" id="{973CE0CF-C253-47FA-94AB-AF2511595F77}"/>
            </a:ext>
          </a:extLst>
        </xdr:cNvPr>
        <xdr:cNvSpPr txBox="1"/>
      </xdr:nvSpPr>
      <xdr:spPr>
        <a:xfrm>
          <a:off x="152660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135907</xdr:rowOff>
    </xdr:from>
    <xdr:ext cx="405111" cy="259045"/>
    <xdr:sp macro="" textlink="">
      <xdr:nvSpPr>
        <xdr:cNvPr id="438" name="n_2aveValue【消防施設】&#10;有形固定資産減価償却率">
          <a:extLst>
            <a:ext uri="{FF2B5EF4-FFF2-40B4-BE49-F238E27FC236}">
              <a16:creationId xmlns:a16="http://schemas.microsoft.com/office/drawing/2014/main" id="{EADC64C2-E13E-46D7-BF06-B911CB7FBF00}"/>
            </a:ext>
          </a:extLst>
        </xdr:cNvPr>
        <xdr:cNvSpPr txBox="1"/>
      </xdr:nvSpPr>
      <xdr:spPr>
        <a:xfrm>
          <a:off x="14389744" y="1385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67327</xdr:rowOff>
    </xdr:from>
    <xdr:ext cx="405111" cy="259045"/>
    <xdr:sp macro="" textlink="">
      <xdr:nvSpPr>
        <xdr:cNvPr id="439" name="n_3aveValue【消防施設】&#10;有形固定資産減価償却率">
          <a:extLst>
            <a:ext uri="{FF2B5EF4-FFF2-40B4-BE49-F238E27FC236}">
              <a16:creationId xmlns:a16="http://schemas.microsoft.com/office/drawing/2014/main" id="{D67E87A5-8D17-49FA-B4F0-C50ABCA37C16}"/>
            </a:ext>
          </a:extLst>
        </xdr:cNvPr>
        <xdr:cNvSpPr txBox="1"/>
      </xdr:nvSpPr>
      <xdr:spPr>
        <a:xfrm>
          <a:off x="13500744" y="1395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116857</xdr:rowOff>
    </xdr:from>
    <xdr:ext cx="405111" cy="259045"/>
    <xdr:sp macro="" textlink="">
      <xdr:nvSpPr>
        <xdr:cNvPr id="440" name="n_4aveValue【消防施設】&#10;有形固定資産減価償却率">
          <a:extLst>
            <a:ext uri="{FF2B5EF4-FFF2-40B4-BE49-F238E27FC236}">
              <a16:creationId xmlns:a16="http://schemas.microsoft.com/office/drawing/2014/main" id="{22FA9BE8-9CE9-46A9-B46B-9119F9362FA9}"/>
            </a:ext>
          </a:extLst>
        </xdr:cNvPr>
        <xdr:cNvSpPr txBox="1"/>
      </xdr:nvSpPr>
      <xdr:spPr>
        <a:xfrm>
          <a:off x="12611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55263</xdr:rowOff>
    </xdr:from>
    <xdr:ext cx="405111" cy="259045"/>
    <xdr:sp macro="" textlink="">
      <xdr:nvSpPr>
        <xdr:cNvPr id="441" name="n_1mainValue【消防施設】&#10;有形固定資産減価償却率">
          <a:extLst>
            <a:ext uri="{FF2B5EF4-FFF2-40B4-BE49-F238E27FC236}">
              <a16:creationId xmlns:a16="http://schemas.microsoft.com/office/drawing/2014/main" id="{5123D5F9-9708-40FD-8734-447691B785E4}"/>
            </a:ext>
          </a:extLst>
        </xdr:cNvPr>
        <xdr:cNvSpPr txBox="1"/>
      </xdr:nvSpPr>
      <xdr:spPr>
        <a:xfrm>
          <a:off x="15266044" y="1479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45738</xdr:rowOff>
    </xdr:from>
    <xdr:ext cx="405111" cy="259045"/>
    <xdr:sp macro="" textlink="">
      <xdr:nvSpPr>
        <xdr:cNvPr id="442" name="n_2mainValue【消防施設】&#10;有形固定資産減価償却率">
          <a:extLst>
            <a:ext uri="{FF2B5EF4-FFF2-40B4-BE49-F238E27FC236}">
              <a16:creationId xmlns:a16="http://schemas.microsoft.com/office/drawing/2014/main" id="{E515D1DA-652D-4BB0-8928-B8317A924381}"/>
            </a:ext>
          </a:extLst>
        </xdr:cNvPr>
        <xdr:cNvSpPr txBox="1"/>
      </xdr:nvSpPr>
      <xdr:spPr>
        <a:xfrm>
          <a:off x="14389744" y="1479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43" name="正方形/長方形 442">
          <a:extLst>
            <a:ext uri="{FF2B5EF4-FFF2-40B4-BE49-F238E27FC236}">
              <a16:creationId xmlns:a16="http://schemas.microsoft.com/office/drawing/2014/main" id="{0097ED8F-F299-4261-BF21-5F594AA87ED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4" name="正方形/長方形 443">
          <a:extLst>
            <a:ext uri="{FF2B5EF4-FFF2-40B4-BE49-F238E27FC236}">
              <a16:creationId xmlns:a16="http://schemas.microsoft.com/office/drawing/2014/main" id="{BF71CB09-69CB-4164-BFC5-1E1E54CBC7C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5" name="正方形/長方形 444">
          <a:extLst>
            <a:ext uri="{FF2B5EF4-FFF2-40B4-BE49-F238E27FC236}">
              <a16:creationId xmlns:a16="http://schemas.microsoft.com/office/drawing/2014/main" id="{C1568B64-682D-4DAA-880D-388668EE41A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6" name="正方形/長方形 445">
          <a:extLst>
            <a:ext uri="{FF2B5EF4-FFF2-40B4-BE49-F238E27FC236}">
              <a16:creationId xmlns:a16="http://schemas.microsoft.com/office/drawing/2014/main" id="{C72CF2A8-4FCA-490B-83D4-5DA5F738A2A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47" name="正方形/長方形 446">
          <a:extLst>
            <a:ext uri="{FF2B5EF4-FFF2-40B4-BE49-F238E27FC236}">
              <a16:creationId xmlns:a16="http://schemas.microsoft.com/office/drawing/2014/main" id="{329F26F4-3FB9-4C0C-904D-8504A850A15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8" name="正方形/長方形 447">
          <a:extLst>
            <a:ext uri="{FF2B5EF4-FFF2-40B4-BE49-F238E27FC236}">
              <a16:creationId xmlns:a16="http://schemas.microsoft.com/office/drawing/2014/main" id="{61539CDF-688A-4E1E-A60C-F1D7D76EC7B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49" name="正方形/長方形 448">
          <a:extLst>
            <a:ext uri="{FF2B5EF4-FFF2-40B4-BE49-F238E27FC236}">
              <a16:creationId xmlns:a16="http://schemas.microsoft.com/office/drawing/2014/main" id="{271D9D58-5E74-4889-AEE4-AFA83B72C62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50" name="正方形/長方形 449">
          <a:extLst>
            <a:ext uri="{FF2B5EF4-FFF2-40B4-BE49-F238E27FC236}">
              <a16:creationId xmlns:a16="http://schemas.microsoft.com/office/drawing/2014/main" id="{BD6191FC-4CFF-41E9-9335-59B2895D4C2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51" name="テキスト ボックス 450">
          <a:extLst>
            <a:ext uri="{FF2B5EF4-FFF2-40B4-BE49-F238E27FC236}">
              <a16:creationId xmlns:a16="http://schemas.microsoft.com/office/drawing/2014/main" id="{001388EE-6645-4792-BC4E-ED445F2A08E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52" name="直線コネクタ 451">
          <a:extLst>
            <a:ext uri="{FF2B5EF4-FFF2-40B4-BE49-F238E27FC236}">
              <a16:creationId xmlns:a16="http://schemas.microsoft.com/office/drawing/2014/main" id="{EED3AE81-F694-4B00-93E9-CA738E6AFB4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53" name="直線コネクタ 452">
          <a:extLst>
            <a:ext uri="{FF2B5EF4-FFF2-40B4-BE49-F238E27FC236}">
              <a16:creationId xmlns:a16="http://schemas.microsoft.com/office/drawing/2014/main" id="{4408519F-CDF9-4940-A174-6DBB316834CA}"/>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54" name="テキスト ボックス 453">
          <a:extLst>
            <a:ext uri="{FF2B5EF4-FFF2-40B4-BE49-F238E27FC236}">
              <a16:creationId xmlns:a16="http://schemas.microsoft.com/office/drawing/2014/main" id="{BCF45785-1658-4BAC-A9F3-72336A64DF9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55" name="直線コネクタ 454">
          <a:extLst>
            <a:ext uri="{FF2B5EF4-FFF2-40B4-BE49-F238E27FC236}">
              <a16:creationId xmlns:a16="http://schemas.microsoft.com/office/drawing/2014/main" id="{89DB04C4-CA67-4578-BE83-2EF6560642B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56" name="テキスト ボックス 455">
          <a:extLst>
            <a:ext uri="{FF2B5EF4-FFF2-40B4-BE49-F238E27FC236}">
              <a16:creationId xmlns:a16="http://schemas.microsoft.com/office/drawing/2014/main" id="{659100A9-9B04-485E-97F3-8F4537D97946}"/>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57" name="直線コネクタ 456">
          <a:extLst>
            <a:ext uri="{FF2B5EF4-FFF2-40B4-BE49-F238E27FC236}">
              <a16:creationId xmlns:a16="http://schemas.microsoft.com/office/drawing/2014/main" id="{9DB13FAE-3E62-418B-9C99-C46DEE71FCBF}"/>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58" name="テキスト ボックス 457">
          <a:extLst>
            <a:ext uri="{FF2B5EF4-FFF2-40B4-BE49-F238E27FC236}">
              <a16:creationId xmlns:a16="http://schemas.microsoft.com/office/drawing/2014/main" id="{3D34ED6C-E656-4126-BC5A-9737FE702942}"/>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59" name="直線コネクタ 458">
          <a:extLst>
            <a:ext uri="{FF2B5EF4-FFF2-40B4-BE49-F238E27FC236}">
              <a16:creationId xmlns:a16="http://schemas.microsoft.com/office/drawing/2014/main" id="{7AFC6F28-80AB-451E-8020-C8221B01987F}"/>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60" name="テキスト ボックス 459">
          <a:extLst>
            <a:ext uri="{FF2B5EF4-FFF2-40B4-BE49-F238E27FC236}">
              <a16:creationId xmlns:a16="http://schemas.microsoft.com/office/drawing/2014/main" id="{41A02B28-29DF-4AD8-AC7A-EBB10C0CC856}"/>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61" name="直線コネクタ 460">
          <a:extLst>
            <a:ext uri="{FF2B5EF4-FFF2-40B4-BE49-F238E27FC236}">
              <a16:creationId xmlns:a16="http://schemas.microsoft.com/office/drawing/2014/main" id="{E7AAF48A-DD26-438F-A5D8-6B1575453AE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62" name="テキスト ボックス 461">
          <a:extLst>
            <a:ext uri="{FF2B5EF4-FFF2-40B4-BE49-F238E27FC236}">
              <a16:creationId xmlns:a16="http://schemas.microsoft.com/office/drawing/2014/main" id="{21055458-494D-4C6D-A01F-EF0D7207025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63" name="【消防施設】&#10;一人当たり面積グラフ枠">
          <a:extLst>
            <a:ext uri="{FF2B5EF4-FFF2-40B4-BE49-F238E27FC236}">
              <a16:creationId xmlns:a16="http://schemas.microsoft.com/office/drawing/2014/main" id="{A7A3D4F0-1457-4164-8489-4518A14DCDF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97992</xdr:rowOff>
    </xdr:from>
    <xdr:to>
      <xdr:col>116</xdr:col>
      <xdr:colOff>62864</xdr:colOff>
      <xdr:row>86</xdr:row>
      <xdr:rowOff>27584</xdr:rowOff>
    </xdr:to>
    <xdr:cxnSp macro="">
      <xdr:nvCxnSpPr>
        <xdr:cNvPr id="464" name="直線コネクタ 463">
          <a:extLst>
            <a:ext uri="{FF2B5EF4-FFF2-40B4-BE49-F238E27FC236}">
              <a16:creationId xmlns:a16="http://schemas.microsoft.com/office/drawing/2014/main" id="{5617C028-8FE6-46ED-A638-349252B86D9D}"/>
            </a:ext>
          </a:extLst>
        </xdr:cNvPr>
        <xdr:cNvCxnSpPr/>
      </xdr:nvCxnSpPr>
      <xdr:spPr>
        <a:xfrm flipV="1">
          <a:off x="22160864" y="13471092"/>
          <a:ext cx="0" cy="1301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31411</xdr:rowOff>
    </xdr:from>
    <xdr:ext cx="469744" cy="259045"/>
    <xdr:sp macro="" textlink="">
      <xdr:nvSpPr>
        <xdr:cNvPr id="465" name="【消防施設】&#10;一人当たり面積最小値テキスト">
          <a:extLst>
            <a:ext uri="{FF2B5EF4-FFF2-40B4-BE49-F238E27FC236}">
              <a16:creationId xmlns:a16="http://schemas.microsoft.com/office/drawing/2014/main" id="{D60C6A38-1199-4B7D-9CFE-8804784DCDE2}"/>
            </a:ext>
          </a:extLst>
        </xdr:cNvPr>
        <xdr:cNvSpPr txBox="1"/>
      </xdr:nvSpPr>
      <xdr:spPr>
        <a:xfrm>
          <a:off x="22199600" y="147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27584</xdr:rowOff>
    </xdr:from>
    <xdr:to>
      <xdr:col>116</xdr:col>
      <xdr:colOff>152400</xdr:colOff>
      <xdr:row>86</xdr:row>
      <xdr:rowOff>27584</xdr:rowOff>
    </xdr:to>
    <xdr:cxnSp macro="">
      <xdr:nvCxnSpPr>
        <xdr:cNvPr id="466" name="直線コネクタ 465">
          <a:extLst>
            <a:ext uri="{FF2B5EF4-FFF2-40B4-BE49-F238E27FC236}">
              <a16:creationId xmlns:a16="http://schemas.microsoft.com/office/drawing/2014/main" id="{81DE199D-86D6-40DC-B107-92230B74558D}"/>
            </a:ext>
          </a:extLst>
        </xdr:cNvPr>
        <xdr:cNvCxnSpPr/>
      </xdr:nvCxnSpPr>
      <xdr:spPr>
        <a:xfrm>
          <a:off x="22072600" y="1477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44669</xdr:rowOff>
    </xdr:from>
    <xdr:ext cx="469744" cy="259045"/>
    <xdr:sp macro="" textlink="">
      <xdr:nvSpPr>
        <xdr:cNvPr id="467" name="【消防施設】&#10;一人当たり面積最大値テキスト">
          <a:extLst>
            <a:ext uri="{FF2B5EF4-FFF2-40B4-BE49-F238E27FC236}">
              <a16:creationId xmlns:a16="http://schemas.microsoft.com/office/drawing/2014/main" id="{FCE40814-7953-45A8-9636-FC3952E8FE5E}"/>
            </a:ext>
          </a:extLst>
        </xdr:cNvPr>
        <xdr:cNvSpPr txBox="1"/>
      </xdr:nvSpPr>
      <xdr:spPr>
        <a:xfrm>
          <a:off x="22199600" y="13246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97992</xdr:rowOff>
    </xdr:from>
    <xdr:to>
      <xdr:col>116</xdr:col>
      <xdr:colOff>152400</xdr:colOff>
      <xdr:row>78</xdr:row>
      <xdr:rowOff>97992</xdr:rowOff>
    </xdr:to>
    <xdr:cxnSp macro="">
      <xdr:nvCxnSpPr>
        <xdr:cNvPr id="468" name="直線コネクタ 467">
          <a:extLst>
            <a:ext uri="{FF2B5EF4-FFF2-40B4-BE49-F238E27FC236}">
              <a16:creationId xmlns:a16="http://schemas.microsoft.com/office/drawing/2014/main" id="{03A790CA-FC90-4E09-BFD0-E2025F47BEC6}"/>
            </a:ext>
          </a:extLst>
        </xdr:cNvPr>
        <xdr:cNvCxnSpPr/>
      </xdr:nvCxnSpPr>
      <xdr:spPr>
        <a:xfrm>
          <a:off x="22072600" y="1347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30650</xdr:rowOff>
    </xdr:from>
    <xdr:ext cx="469744" cy="259045"/>
    <xdr:sp macro="" textlink="">
      <xdr:nvSpPr>
        <xdr:cNvPr id="469" name="【消防施設】&#10;一人当たり面積平均値テキスト">
          <a:extLst>
            <a:ext uri="{FF2B5EF4-FFF2-40B4-BE49-F238E27FC236}">
              <a16:creationId xmlns:a16="http://schemas.microsoft.com/office/drawing/2014/main" id="{A5AC3200-23D2-4DD0-BD1D-C110CC439234}"/>
            </a:ext>
          </a:extLst>
        </xdr:cNvPr>
        <xdr:cNvSpPr txBox="1"/>
      </xdr:nvSpPr>
      <xdr:spPr>
        <a:xfrm>
          <a:off x="22199600" y="14603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52223</xdr:rowOff>
    </xdr:from>
    <xdr:to>
      <xdr:col>116</xdr:col>
      <xdr:colOff>114300</xdr:colOff>
      <xdr:row>85</xdr:row>
      <xdr:rowOff>153823</xdr:rowOff>
    </xdr:to>
    <xdr:sp macro="" textlink="">
      <xdr:nvSpPr>
        <xdr:cNvPr id="470" name="フローチャート: 判断 469">
          <a:extLst>
            <a:ext uri="{FF2B5EF4-FFF2-40B4-BE49-F238E27FC236}">
              <a16:creationId xmlns:a16="http://schemas.microsoft.com/office/drawing/2014/main" id="{AC14337D-F474-49CA-A298-461B04EB0856}"/>
            </a:ext>
          </a:extLst>
        </xdr:cNvPr>
        <xdr:cNvSpPr/>
      </xdr:nvSpPr>
      <xdr:spPr>
        <a:xfrm>
          <a:off x="22110700" y="146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58623</xdr:rowOff>
    </xdr:from>
    <xdr:to>
      <xdr:col>112</xdr:col>
      <xdr:colOff>38100</xdr:colOff>
      <xdr:row>85</xdr:row>
      <xdr:rowOff>160223</xdr:rowOff>
    </xdr:to>
    <xdr:sp macro="" textlink="">
      <xdr:nvSpPr>
        <xdr:cNvPr id="471" name="フローチャート: 判断 470">
          <a:extLst>
            <a:ext uri="{FF2B5EF4-FFF2-40B4-BE49-F238E27FC236}">
              <a16:creationId xmlns:a16="http://schemas.microsoft.com/office/drawing/2014/main" id="{B96C4631-F138-436A-BB2E-F35C40395B50}"/>
            </a:ext>
          </a:extLst>
        </xdr:cNvPr>
        <xdr:cNvSpPr/>
      </xdr:nvSpPr>
      <xdr:spPr>
        <a:xfrm>
          <a:off x="21272500" y="1463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52679</xdr:rowOff>
    </xdr:from>
    <xdr:to>
      <xdr:col>107</xdr:col>
      <xdr:colOff>101600</xdr:colOff>
      <xdr:row>85</xdr:row>
      <xdr:rowOff>154279</xdr:rowOff>
    </xdr:to>
    <xdr:sp macro="" textlink="">
      <xdr:nvSpPr>
        <xdr:cNvPr id="472" name="フローチャート: 判断 471">
          <a:extLst>
            <a:ext uri="{FF2B5EF4-FFF2-40B4-BE49-F238E27FC236}">
              <a16:creationId xmlns:a16="http://schemas.microsoft.com/office/drawing/2014/main" id="{85DA9330-34B8-4B35-8156-81D8BE872752}"/>
            </a:ext>
          </a:extLst>
        </xdr:cNvPr>
        <xdr:cNvSpPr/>
      </xdr:nvSpPr>
      <xdr:spPr>
        <a:xfrm>
          <a:off x="20383500" y="146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54508</xdr:rowOff>
    </xdr:from>
    <xdr:to>
      <xdr:col>102</xdr:col>
      <xdr:colOff>165100</xdr:colOff>
      <xdr:row>85</xdr:row>
      <xdr:rowOff>156108</xdr:rowOff>
    </xdr:to>
    <xdr:sp macro="" textlink="">
      <xdr:nvSpPr>
        <xdr:cNvPr id="473" name="フローチャート: 判断 472">
          <a:extLst>
            <a:ext uri="{FF2B5EF4-FFF2-40B4-BE49-F238E27FC236}">
              <a16:creationId xmlns:a16="http://schemas.microsoft.com/office/drawing/2014/main" id="{A1D5B3FB-0052-440F-91B2-68AA07DDEC21}"/>
            </a:ext>
          </a:extLst>
        </xdr:cNvPr>
        <xdr:cNvSpPr/>
      </xdr:nvSpPr>
      <xdr:spPr>
        <a:xfrm>
          <a:off x="19494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60909</xdr:rowOff>
    </xdr:from>
    <xdr:to>
      <xdr:col>98</xdr:col>
      <xdr:colOff>38100</xdr:colOff>
      <xdr:row>85</xdr:row>
      <xdr:rowOff>162509</xdr:rowOff>
    </xdr:to>
    <xdr:sp macro="" textlink="">
      <xdr:nvSpPr>
        <xdr:cNvPr id="474" name="フローチャート: 判断 473">
          <a:extLst>
            <a:ext uri="{FF2B5EF4-FFF2-40B4-BE49-F238E27FC236}">
              <a16:creationId xmlns:a16="http://schemas.microsoft.com/office/drawing/2014/main" id="{64001B49-8B00-4240-8788-843CE9C99FC5}"/>
            </a:ext>
          </a:extLst>
        </xdr:cNvPr>
        <xdr:cNvSpPr/>
      </xdr:nvSpPr>
      <xdr:spPr>
        <a:xfrm>
          <a:off x="18605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75" name="テキスト ボックス 474">
          <a:extLst>
            <a:ext uri="{FF2B5EF4-FFF2-40B4-BE49-F238E27FC236}">
              <a16:creationId xmlns:a16="http://schemas.microsoft.com/office/drawing/2014/main" id="{6D5F64B7-4321-49E5-A341-BC05C65A2F8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76" name="テキスト ボックス 475">
          <a:extLst>
            <a:ext uri="{FF2B5EF4-FFF2-40B4-BE49-F238E27FC236}">
              <a16:creationId xmlns:a16="http://schemas.microsoft.com/office/drawing/2014/main" id="{64886D96-D2C8-428E-9FD8-F965FA58BFA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77" name="テキスト ボックス 476">
          <a:extLst>
            <a:ext uri="{FF2B5EF4-FFF2-40B4-BE49-F238E27FC236}">
              <a16:creationId xmlns:a16="http://schemas.microsoft.com/office/drawing/2014/main" id="{D3C887BB-60F4-4132-BF94-4BCC15512BB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78" name="テキスト ボックス 477">
          <a:extLst>
            <a:ext uri="{FF2B5EF4-FFF2-40B4-BE49-F238E27FC236}">
              <a16:creationId xmlns:a16="http://schemas.microsoft.com/office/drawing/2014/main" id="{A9ACE91B-8EE2-4319-AB0F-6910C7D7D8A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79" name="テキスト ボックス 478">
          <a:extLst>
            <a:ext uri="{FF2B5EF4-FFF2-40B4-BE49-F238E27FC236}">
              <a16:creationId xmlns:a16="http://schemas.microsoft.com/office/drawing/2014/main" id="{00192CA9-7D9A-4D56-B3B0-DEEEFA840FE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45822</xdr:rowOff>
    </xdr:from>
    <xdr:to>
      <xdr:col>116</xdr:col>
      <xdr:colOff>114300</xdr:colOff>
      <xdr:row>84</xdr:row>
      <xdr:rowOff>147422</xdr:rowOff>
    </xdr:to>
    <xdr:sp macro="" textlink="">
      <xdr:nvSpPr>
        <xdr:cNvPr id="480" name="楕円 479">
          <a:extLst>
            <a:ext uri="{FF2B5EF4-FFF2-40B4-BE49-F238E27FC236}">
              <a16:creationId xmlns:a16="http://schemas.microsoft.com/office/drawing/2014/main" id="{46378ABB-4C24-4346-AA9F-E707D3476048}"/>
            </a:ext>
          </a:extLst>
        </xdr:cNvPr>
        <xdr:cNvSpPr/>
      </xdr:nvSpPr>
      <xdr:spPr>
        <a:xfrm>
          <a:off x="22110700" y="1444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68699</xdr:rowOff>
    </xdr:from>
    <xdr:ext cx="469744" cy="259045"/>
    <xdr:sp macro="" textlink="">
      <xdr:nvSpPr>
        <xdr:cNvPr id="481" name="【消防施設】&#10;一人当たり面積該当値テキスト">
          <a:extLst>
            <a:ext uri="{FF2B5EF4-FFF2-40B4-BE49-F238E27FC236}">
              <a16:creationId xmlns:a16="http://schemas.microsoft.com/office/drawing/2014/main" id="{02CC78F5-C52D-4DD2-A7E3-2ED27944D5D4}"/>
            </a:ext>
          </a:extLst>
        </xdr:cNvPr>
        <xdr:cNvSpPr txBox="1"/>
      </xdr:nvSpPr>
      <xdr:spPr>
        <a:xfrm>
          <a:off x="22199600" y="14299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49479</xdr:rowOff>
    </xdr:from>
    <xdr:to>
      <xdr:col>112</xdr:col>
      <xdr:colOff>38100</xdr:colOff>
      <xdr:row>84</xdr:row>
      <xdr:rowOff>151079</xdr:rowOff>
    </xdr:to>
    <xdr:sp macro="" textlink="">
      <xdr:nvSpPr>
        <xdr:cNvPr id="482" name="楕円 481">
          <a:extLst>
            <a:ext uri="{FF2B5EF4-FFF2-40B4-BE49-F238E27FC236}">
              <a16:creationId xmlns:a16="http://schemas.microsoft.com/office/drawing/2014/main" id="{BB136439-8E4C-4E6A-8C9C-2FF399C50276}"/>
            </a:ext>
          </a:extLst>
        </xdr:cNvPr>
        <xdr:cNvSpPr/>
      </xdr:nvSpPr>
      <xdr:spPr>
        <a:xfrm>
          <a:off x="21272500" y="1445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96622</xdr:rowOff>
    </xdr:from>
    <xdr:to>
      <xdr:col>116</xdr:col>
      <xdr:colOff>63500</xdr:colOff>
      <xdr:row>84</xdr:row>
      <xdr:rowOff>100279</xdr:rowOff>
    </xdr:to>
    <xdr:cxnSp macro="">
      <xdr:nvCxnSpPr>
        <xdr:cNvPr id="483" name="直線コネクタ 482">
          <a:extLst>
            <a:ext uri="{FF2B5EF4-FFF2-40B4-BE49-F238E27FC236}">
              <a16:creationId xmlns:a16="http://schemas.microsoft.com/office/drawing/2014/main" id="{97E907E9-F8BB-40F3-8218-B045D9082572}"/>
            </a:ext>
          </a:extLst>
        </xdr:cNvPr>
        <xdr:cNvCxnSpPr/>
      </xdr:nvCxnSpPr>
      <xdr:spPr>
        <a:xfrm flipV="1">
          <a:off x="21323300" y="14498422"/>
          <a:ext cx="8382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54051</xdr:rowOff>
    </xdr:from>
    <xdr:to>
      <xdr:col>107</xdr:col>
      <xdr:colOff>101600</xdr:colOff>
      <xdr:row>84</xdr:row>
      <xdr:rowOff>155651</xdr:rowOff>
    </xdr:to>
    <xdr:sp macro="" textlink="">
      <xdr:nvSpPr>
        <xdr:cNvPr id="484" name="楕円 483">
          <a:extLst>
            <a:ext uri="{FF2B5EF4-FFF2-40B4-BE49-F238E27FC236}">
              <a16:creationId xmlns:a16="http://schemas.microsoft.com/office/drawing/2014/main" id="{C8D3367A-F7C1-4DFB-89E3-CF56BF036B3C}"/>
            </a:ext>
          </a:extLst>
        </xdr:cNvPr>
        <xdr:cNvSpPr/>
      </xdr:nvSpPr>
      <xdr:spPr>
        <a:xfrm>
          <a:off x="20383500" y="1445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100279</xdr:rowOff>
    </xdr:from>
    <xdr:to>
      <xdr:col>111</xdr:col>
      <xdr:colOff>177800</xdr:colOff>
      <xdr:row>84</xdr:row>
      <xdr:rowOff>104851</xdr:rowOff>
    </xdr:to>
    <xdr:cxnSp macro="">
      <xdr:nvCxnSpPr>
        <xdr:cNvPr id="485" name="直線コネクタ 484">
          <a:extLst>
            <a:ext uri="{FF2B5EF4-FFF2-40B4-BE49-F238E27FC236}">
              <a16:creationId xmlns:a16="http://schemas.microsoft.com/office/drawing/2014/main" id="{2980980C-2D51-4C94-A83E-45F0E24C34DC}"/>
            </a:ext>
          </a:extLst>
        </xdr:cNvPr>
        <xdr:cNvCxnSpPr/>
      </xdr:nvCxnSpPr>
      <xdr:spPr>
        <a:xfrm flipV="1">
          <a:off x="20434300" y="1450207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151350</xdr:rowOff>
    </xdr:from>
    <xdr:ext cx="469744" cy="259045"/>
    <xdr:sp macro="" textlink="">
      <xdr:nvSpPr>
        <xdr:cNvPr id="486" name="n_1aveValue【消防施設】&#10;一人当たり面積">
          <a:extLst>
            <a:ext uri="{FF2B5EF4-FFF2-40B4-BE49-F238E27FC236}">
              <a16:creationId xmlns:a16="http://schemas.microsoft.com/office/drawing/2014/main" id="{8CCAF07C-BCA2-4219-AF76-22BFBA2CC3FA}"/>
            </a:ext>
          </a:extLst>
        </xdr:cNvPr>
        <xdr:cNvSpPr txBox="1"/>
      </xdr:nvSpPr>
      <xdr:spPr>
        <a:xfrm>
          <a:off x="21075727" y="14724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145406</xdr:rowOff>
    </xdr:from>
    <xdr:ext cx="469744" cy="259045"/>
    <xdr:sp macro="" textlink="">
      <xdr:nvSpPr>
        <xdr:cNvPr id="487" name="n_2aveValue【消防施設】&#10;一人当たり面積">
          <a:extLst>
            <a:ext uri="{FF2B5EF4-FFF2-40B4-BE49-F238E27FC236}">
              <a16:creationId xmlns:a16="http://schemas.microsoft.com/office/drawing/2014/main" id="{2731214B-19A5-4121-9B31-AD2A4C7428FB}"/>
            </a:ext>
          </a:extLst>
        </xdr:cNvPr>
        <xdr:cNvSpPr txBox="1"/>
      </xdr:nvSpPr>
      <xdr:spPr>
        <a:xfrm>
          <a:off x="20199427" y="1471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1185</xdr:rowOff>
    </xdr:from>
    <xdr:ext cx="469744" cy="259045"/>
    <xdr:sp macro="" textlink="">
      <xdr:nvSpPr>
        <xdr:cNvPr id="488" name="n_3aveValue【消防施設】&#10;一人当たり面積">
          <a:extLst>
            <a:ext uri="{FF2B5EF4-FFF2-40B4-BE49-F238E27FC236}">
              <a16:creationId xmlns:a16="http://schemas.microsoft.com/office/drawing/2014/main" id="{A35D6943-5119-40DA-9CE4-1AFBD8AD50D8}"/>
            </a:ext>
          </a:extLst>
        </xdr:cNvPr>
        <xdr:cNvSpPr txBox="1"/>
      </xdr:nvSpPr>
      <xdr:spPr>
        <a:xfrm>
          <a:off x="19310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7586</xdr:rowOff>
    </xdr:from>
    <xdr:ext cx="469744" cy="259045"/>
    <xdr:sp macro="" textlink="">
      <xdr:nvSpPr>
        <xdr:cNvPr id="489" name="n_4aveValue【消防施設】&#10;一人当たり面積">
          <a:extLst>
            <a:ext uri="{FF2B5EF4-FFF2-40B4-BE49-F238E27FC236}">
              <a16:creationId xmlns:a16="http://schemas.microsoft.com/office/drawing/2014/main" id="{E27433F7-DC16-4D13-9A35-611C7DAFF30D}"/>
            </a:ext>
          </a:extLst>
        </xdr:cNvPr>
        <xdr:cNvSpPr txBox="1"/>
      </xdr:nvSpPr>
      <xdr:spPr>
        <a:xfrm>
          <a:off x="18421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167606</xdr:rowOff>
    </xdr:from>
    <xdr:ext cx="469744" cy="259045"/>
    <xdr:sp macro="" textlink="">
      <xdr:nvSpPr>
        <xdr:cNvPr id="490" name="n_1mainValue【消防施設】&#10;一人当たり面積">
          <a:extLst>
            <a:ext uri="{FF2B5EF4-FFF2-40B4-BE49-F238E27FC236}">
              <a16:creationId xmlns:a16="http://schemas.microsoft.com/office/drawing/2014/main" id="{14D8CB53-C5C1-40F6-AF03-2D57AF3597FC}"/>
            </a:ext>
          </a:extLst>
        </xdr:cNvPr>
        <xdr:cNvSpPr txBox="1"/>
      </xdr:nvSpPr>
      <xdr:spPr>
        <a:xfrm>
          <a:off x="21075727" y="14226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728</xdr:rowOff>
    </xdr:from>
    <xdr:ext cx="469744" cy="259045"/>
    <xdr:sp macro="" textlink="">
      <xdr:nvSpPr>
        <xdr:cNvPr id="491" name="n_2mainValue【消防施設】&#10;一人当たり面積">
          <a:extLst>
            <a:ext uri="{FF2B5EF4-FFF2-40B4-BE49-F238E27FC236}">
              <a16:creationId xmlns:a16="http://schemas.microsoft.com/office/drawing/2014/main" id="{46929FF1-9DAE-480B-99F0-D35BE8278CD2}"/>
            </a:ext>
          </a:extLst>
        </xdr:cNvPr>
        <xdr:cNvSpPr txBox="1"/>
      </xdr:nvSpPr>
      <xdr:spPr>
        <a:xfrm>
          <a:off x="20199427" y="1423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92" name="正方形/長方形 491">
          <a:extLst>
            <a:ext uri="{FF2B5EF4-FFF2-40B4-BE49-F238E27FC236}">
              <a16:creationId xmlns:a16="http://schemas.microsoft.com/office/drawing/2014/main" id="{B6490D49-B1EA-4575-8BE6-DE4087C69C1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93" name="正方形/長方形 492">
          <a:extLst>
            <a:ext uri="{FF2B5EF4-FFF2-40B4-BE49-F238E27FC236}">
              <a16:creationId xmlns:a16="http://schemas.microsoft.com/office/drawing/2014/main" id="{61828B6E-FBBC-479C-A570-7B8787C4925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94" name="正方形/長方形 493">
          <a:extLst>
            <a:ext uri="{FF2B5EF4-FFF2-40B4-BE49-F238E27FC236}">
              <a16:creationId xmlns:a16="http://schemas.microsoft.com/office/drawing/2014/main" id="{A4EA6F6C-BDDE-47B8-B311-7FA1F08D586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95" name="正方形/長方形 494">
          <a:extLst>
            <a:ext uri="{FF2B5EF4-FFF2-40B4-BE49-F238E27FC236}">
              <a16:creationId xmlns:a16="http://schemas.microsoft.com/office/drawing/2014/main" id="{5D92CFF2-64D4-4B3C-9CE2-32BD393BF82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96" name="正方形/長方形 495">
          <a:extLst>
            <a:ext uri="{FF2B5EF4-FFF2-40B4-BE49-F238E27FC236}">
              <a16:creationId xmlns:a16="http://schemas.microsoft.com/office/drawing/2014/main" id="{B61E9088-C109-4D86-9348-7E8E947EB75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97" name="正方形/長方形 496">
          <a:extLst>
            <a:ext uri="{FF2B5EF4-FFF2-40B4-BE49-F238E27FC236}">
              <a16:creationId xmlns:a16="http://schemas.microsoft.com/office/drawing/2014/main" id="{77FA4916-E9C8-4B2B-BC39-86E429BAABE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98" name="正方形/長方形 497">
          <a:extLst>
            <a:ext uri="{FF2B5EF4-FFF2-40B4-BE49-F238E27FC236}">
              <a16:creationId xmlns:a16="http://schemas.microsoft.com/office/drawing/2014/main" id="{8FA9BFD7-1F68-4726-AAAB-F3523F91CE5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99" name="正方形/長方形 498">
          <a:extLst>
            <a:ext uri="{FF2B5EF4-FFF2-40B4-BE49-F238E27FC236}">
              <a16:creationId xmlns:a16="http://schemas.microsoft.com/office/drawing/2014/main" id="{7B506DB6-BA8C-43B5-9BC8-8CEDF4CE3D7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00" name="テキスト ボックス 499">
          <a:extLst>
            <a:ext uri="{FF2B5EF4-FFF2-40B4-BE49-F238E27FC236}">
              <a16:creationId xmlns:a16="http://schemas.microsoft.com/office/drawing/2014/main" id="{5DFF0188-C719-48EC-93E0-7605AD3BDB2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01" name="直線コネクタ 500">
          <a:extLst>
            <a:ext uri="{FF2B5EF4-FFF2-40B4-BE49-F238E27FC236}">
              <a16:creationId xmlns:a16="http://schemas.microsoft.com/office/drawing/2014/main" id="{72122847-DD24-491E-907B-39876060C8C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02" name="テキスト ボックス 501">
          <a:extLst>
            <a:ext uri="{FF2B5EF4-FFF2-40B4-BE49-F238E27FC236}">
              <a16:creationId xmlns:a16="http://schemas.microsoft.com/office/drawing/2014/main" id="{A8674AF8-0E67-4EEF-844E-48A4004F67D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03" name="直線コネクタ 502">
          <a:extLst>
            <a:ext uri="{FF2B5EF4-FFF2-40B4-BE49-F238E27FC236}">
              <a16:creationId xmlns:a16="http://schemas.microsoft.com/office/drawing/2014/main" id="{9B816089-9269-4C26-9BDC-FAB60F18CA6E}"/>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04" name="テキスト ボックス 503">
          <a:extLst>
            <a:ext uri="{FF2B5EF4-FFF2-40B4-BE49-F238E27FC236}">
              <a16:creationId xmlns:a16="http://schemas.microsoft.com/office/drawing/2014/main" id="{A9F35575-DDAF-4C4F-82EC-A29028B29CD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05" name="直線コネクタ 504">
          <a:extLst>
            <a:ext uri="{FF2B5EF4-FFF2-40B4-BE49-F238E27FC236}">
              <a16:creationId xmlns:a16="http://schemas.microsoft.com/office/drawing/2014/main" id="{206B3134-0B9D-468B-823E-B4F0E70ED96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06" name="テキスト ボックス 505">
          <a:extLst>
            <a:ext uri="{FF2B5EF4-FFF2-40B4-BE49-F238E27FC236}">
              <a16:creationId xmlns:a16="http://schemas.microsoft.com/office/drawing/2014/main" id="{02093F38-8F97-4636-A199-1FC345D73C8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07" name="直線コネクタ 506">
          <a:extLst>
            <a:ext uri="{FF2B5EF4-FFF2-40B4-BE49-F238E27FC236}">
              <a16:creationId xmlns:a16="http://schemas.microsoft.com/office/drawing/2014/main" id="{C122AB52-9BC9-44A9-B101-A73E112A55F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08" name="テキスト ボックス 507">
          <a:extLst>
            <a:ext uri="{FF2B5EF4-FFF2-40B4-BE49-F238E27FC236}">
              <a16:creationId xmlns:a16="http://schemas.microsoft.com/office/drawing/2014/main" id="{FF4F1E68-5E2E-422B-8B77-FF96A2BC0A18}"/>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09" name="直線コネクタ 508">
          <a:extLst>
            <a:ext uri="{FF2B5EF4-FFF2-40B4-BE49-F238E27FC236}">
              <a16:creationId xmlns:a16="http://schemas.microsoft.com/office/drawing/2014/main" id="{B86A8057-60F8-482B-8DF0-50AEE74EEFC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10" name="テキスト ボックス 509">
          <a:extLst>
            <a:ext uri="{FF2B5EF4-FFF2-40B4-BE49-F238E27FC236}">
              <a16:creationId xmlns:a16="http://schemas.microsoft.com/office/drawing/2014/main" id="{537CC5DC-883B-48CF-8590-3023FE90F41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11" name="直線コネクタ 510">
          <a:extLst>
            <a:ext uri="{FF2B5EF4-FFF2-40B4-BE49-F238E27FC236}">
              <a16:creationId xmlns:a16="http://schemas.microsoft.com/office/drawing/2014/main" id="{4D858C68-995B-45D6-B552-0B74BDBBA036}"/>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12" name="テキスト ボックス 511">
          <a:extLst>
            <a:ext uri="{FF2B5EF4-FFF2-40B4-BE49-F238E27FC236}">
              <a16:creationId xmlns:a16="http://schemas.microsoft.com/office/drawing/2014/main" id="{7BCCE245-3A0C-4205-A7F5-3EEABA76F0DF}"/>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13" name="直線コネクタ 512">
          <a:extLst>
            <a:ext uri="{FF2B5EF4-FFF2-40B4-BE49-F238E27FC236}">
              <a16:creationId xmlns:a16="http://schemas.microsoft.com/office/drawing/2014/main" id="{3C441480-15A6-4B1F-8C33-7FED3ACD1E9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14" name="テキスト ボックス 513">
          <a:extLst>
            <a:ext uri="{FF2B5EF4-FFF2-40B4-BE49-F238E27FC236}">
              <a16:creationId xmlns:a16="http://schemas.microsoft.com/office/drawing/2014/main" id="{AE019ABE-1542-4D0F-89B6-6E2FEAB9A0D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15" name="直線コネクタ 514">
          <a:extLst>
            <a:ext uri="{FF2B5EF4-FFF2-40B4-BE49-F238E27FC236}">
              <a16:creationId xmlns:a16="http://schemas.microsoft.com/office/drawing/2014/main" id="{E98FC340-F3CE-452D-A9AC-8B39758CF82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16" name="【庁舎】&#10;有形固定資産減価償却率グラフ枠">
          <a:extLst>
            <a:ext uri="{FF2B5EF4-FFF2-40B4-BE49-F238E27FC236}">
              <a16:creationId xmlns:a16="http://schemas.microsoft.com/office/drawing/2014/main" id="{B06D43FE-2ECD-4872-83FE-D710B3BFF01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12519</xdr:rowOff>
    </xdr:from>
    <xdr:to>
      <xdr:col>85</xdr:col>
      <xdr:colOff>126364</xdr:colOff>
      <xdr:row>109</xdr:row>
      <xdr:rowOff>35379</xdr:rowOff>
    </xdr:to>
    <xdr:cxnSp macro="">
      <xdr:nvCxnSpPr>
        <xdr:cNvPr id="517" name="直線コネクタ 516">
          <a:extLst>
            <a:ext uri="{FF2B5EF4-FFF2-40B4-BE49-F238E27FC236}">
              <a16:creationId xmlns:a16="http://schemas.microsoft.com/office/drawing/2014/main" id="{EA319055-B48B-4840-B503-D4FD3866D0A4}"/>
            </a:ext>
          </a:extLst>
        </xdr:cNvPr>
        <xdr:cNvCxnSpPr/>
      </xdr:nvCxnSpPr>
      <xdr:spPr>
        <a:xfrm flipV="1">
          <a:off x="16318864" y="17157519"/>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18" name="【庁舎】&#10;有形固定資産減価償却率最小値テキスト">
          <a:extLst>
            <a:ext uri="{FF2B5EF4-FFF2-40B4-BE49-F238E27FC236}">
              <a16:creationId xmlns:a16="http://schemas.microsoft.com/office/drawing/2014/main" id="{D964E460-E15E-482F-A27E-26E9E575C5D9}"/>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19" name="直線コネクタ 518">
          <a:extLst>
            <a:ext uri="{FF2B5EF4-FFF2-40B4-BE49-F238E27FC236}">
              <a16:creationId xmlns:a16="http://schemas.microsoft.com/office/drawing/2014/main" id="{3E28E792-EC08-410A-8F5C-7E38782812E3}"/>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130646</xdr:rowOff>
    </xdr:from>
    <xdr:ext cx="340478" cy="259045"/>
    <xdr:sp macro="" textlink="">
      <xdr:nvSpPr>
        <xdr:cNvPr id="520" name="【庁舎】&#10;有形固定資産減価償却率最大値テキスト">
          <a:extLst>
            <a:ext uri="{FF2B5EF4-FFF2-40B4-BE49-F238E27FC236}">
              <a16:creationId xmlns:a16="http://schemas.microsoft.com/office/drawing/2014/main" id="{73929AF1-410C-4522-BE8D-F7631823A7F8}"/>
            </a:ext>
          </a:extLst>
        </xdr:cNvPr>
        <xdr:cNvSpPr txBox="1"/>
      </xdr:nvSpPr>
      <xdr:spPr>
        <a:xfrm>
          <a:off x="16357600" y="1693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12519</xdr:rowOff>
    </xdr:from>
    <xdr:to>
      <xdr:col>86</xdr:col>
      <xdr:colOff>25400</xdr:colOff>
      <xdr:row>100</xdr:row>
      <xdr:rowOff>12519</xdr:rowOff>
    </xdr:to>
    <xdr:cxnSp macro="">
      <xdr:nvCxnSpPr>
        <xdr:cNvPr id="521" name="直線コネクタ 520">
          <a:extLst>
            <a:ext uri="{FF2B5EF4-FFF2-40B4-BE49-F238E27FC236}">
              <a16:creationId xmlns:a16="http://schemas.microsoft.com/office/drawing/2014/main" id="{80CF8937-AAC2-4615-B915-E1619EAFD4F5}"/>
            </a:ext>
          </a:extLst>
        </xdr:cNvPr>
        <xdr:cNvCxnSpPr/>
      </xdr:nvCxnSpPr>
      <xdr:spPr>
        <a:xfrm>
          <a:off x="16230600" y="1715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165843</xdr:rowOff>
    </xdr:from>
    <xdr:ext cx="405111" cy="259045"/>
    <xdr:sp macro="" textlink="">
      <xdr:nvSpPr>
        <xdr:cNvPr id="522" name="【庁舎】&#10;有形固定資産減価償却率平均値テキスト">
          <a:extLst>
            <a:ext uri="{FF2B5EF4-FFF2-40B4-BE49-F238E27FC236}">
              <a16:creationId xmlns:a16="http://schemas.microsoft.com/office/drawing/2014/main" id="{1861EA03-FB5D-47BC-AEE4-44060675B591}"/>
            </a:ext>
          </a:extLst>
        </xdr:cNvPr>
        <xdr:cNvSpPr txBox="1"/>
      </xdr:nvSpPr>
      <xdr:spPr>
        <a:xfrm>
          <a:off x="16357600" y="178251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142966</xdr:rowOff>
    </xdr:from>
    <xdr:to>
      <xdr:col>85</xdr:col>
      <xdr:colOff>177800</xdr:colOff>
      <xdr:row>105</xdr:row>
      <xdr:rowOff>73116</xdr:rowOff>
    </xdr:to>
    <xdr:sp macro="" textlink="">
      <xdr:nvSpPr>
        <xdr:cNvPr id="523" name="フローチャート: 判断 522">
          <a:extLst>
            <a:ext uri="{FF2B5EF4-FFF2-40B4-BE49-F238E27FC236}">
              <a16:creationId xmlns:a16="http://schemas.microsoft.com/office/drawing/2014/main" id="{861277AE-E636-4D78-AC6F-13F09C5D2322}"/>
            </a:ext>
          </a:extLst>
        </xdr:cNvPr>
        <xdr:cNvSpPr/>
      </xdr:nvSpPr>
      <xdr:spPr>
        <a:xfrm>
          <a:off x="16268700" y="179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134801</xdr:rowOff>
    </xdr:from>
    <xdr:to>
      <xdr:col>81</xdr:col>
      <xdr:colOff>101600</xdr:colOff>
      <xdr:row>105</xdr:row>
      <xdr:rowOff>64951</xdr:rowOff>
    </xdr:to>
    <xdr:sp macro="" textlink="">
      <xdr:nvSpPr>
        <xdr:cNvPr id="524" name="フローチャート: 判断 523">
          <a:extLst>
            <a:ext uri="{FF2B5EF4-FFF2-40B4-BE49-F238E27FC236}">
              <a16:creationId xmlns:a16="http://schemas.microsoft.com/office/drawing/2014/main" id="{C00A209A-26FC-4757-9D0E-13463577A8D5}"/>
            </a:ext>
          </a:extLst>
        </xdr:cNvPr>
        <xdr:cNvSpPr/>
      </xdr:nvSpPr>
      <xdr:spPr>
        <a:xfrm>
          <a:off x="15430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129902</xdr:rowOff>
    </xdr:from>
    <xdr:to>
      <xdr:col>76</xdr:col>
      <xdr:colOff>165100</xdr:colOff>
      <xdr:row>105</xdr:row>
      <xdr:rowOff>60052</xdr:rowOff>
    </xdr:to>
    <xdr:sp macro="" textlink="">
      <xdr:nvSpPr>
        <xdr:cNvPr id="525" name="フローチャート: 判断 524">
          <a:extLst>
            <a:ext uri="{FF2B5EF4-FFF2-40B4-BE49-F238E27FC236}">
              <a16:creationId xmlns:a16="http://schemas.microsoft.com/office/drawing/2014/main" id="{89FCECC9-5089-4510-AFCD-D88D42AE36C9}"/>
            </a:ext>
          </a:extLst>
        </xdr:cNvPr>
        <xdr:cNvSpPr/>
      </xdr:nvSpPr>
      <xdr:spPr>
        <a:xfrm>
          <a:off x="14541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526" name="フローチャート: 判断 525">
          <a:extLst>
            <a:ext uri="{FF2B5EF4-FFF2-40B4-BE49-F238E27FC236}">
              <a16:creationId xmlns:a16="http://schemas.microsoft.com/office/drawing/2014/main" id="{50BA2766-4C74-4D5B-8DCF-03E06159FCB1}"/>
            </a:ext>
          </a:extLst>
        </xdr:cNvPr>
        <xdr:cNvSpPr/>
      </xdr:nvSpPr>
      <xdr:spPr>
        <a:xfrm>
          <a:off x="13652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108676</xdr:rowOff>
    </xdr:from>
    <xdr:to>
      <xdr:col>67</xdr:col>
      <xdr:colOff>101600</xdr:colOff>
      <xdr:row>105</xdr:row>
      <xdr:rowOff>38826</xdr:rowOff>
    </xdr:to>
    <xdr:sp macro="" textlink="">
      <xdr:nvSpPr>
        <xdr:cNvPr id="527" name="フローチャート: 判断 526">
          <a:extLst>
            <a:ext uri="{FF2B5EF4-FFF2-40B4-BE49-F238E27FC236}">
              <a16:creationId xmlns:a16="http://schemas.microsoft.com/office/drawing/2014/main" id="{895FA34D-34E5-46DB-9B84-F5AC27E34FBC}"/>
            </a:ext>
          </a:extLst>
        </xdr:cNvPr>
        <xdr:cNvSpPr/>
      </xdr:nvSpPr>
      <xdr:spPr>
        <a:xfrm>
          <a:off x="12763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28" name="テキスト ボックス 527">
          <a:extLst>
            <a:ext uri="{FF2B5EF4-FFF2-40B4-BE49-F238E27FC236}">
              <a16:creationId xmlns:a16="http://schemas.microsoft.com/office/drawing/2014/main" id="{BCF38353-9F5D-4B1F-9B8D-D9898B30516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29" name="テキスト ボックス 528">
          <a:extLst>
            <a:ext uri="{FF2B5EF4-FFF2-40B4-BE49-F238E27FC236}">
              <a16:creationId xmlns:a16="http://schemas.microsoft.com/office/drawing/2014/main" id="{BA67BF06-F0D0-433B-ABDB-94AFD955A35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30" name="テキスト ボックス 529">
          <a:extLst>
            <a:ext uri="{FF2B5EF4-FFF2-40B4-BE49-F238E27FC236}">
              <a16:creationId xmlns:a16="http://schemas.microsoft.com/office/drawing/2014/main" id="{AC6F0C8A-5312-4523-BF70-B8B88E9230F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31" name="テキスト ボックス 530">
          <a:extLst>
            <a:ext uri="{FF2B5EF4-FFF2-40B4-BE49-F238E27FC236}">
              <a16:creationId xmlns:a16="http://schemas.microsoft.com/office/drawing/2014/main" id="{634E6BC6-3CB1-48D8-AAC2-695066D0B19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32" name="テキスト ボックス 531">
          <a:extLst>
            <a:ext uri="{FF2B5EF4-FFF2-40B4-BE49-F238E27FC236}">
              <a16:creationId xmlns:a16="http://schemas.microsoft.com/office/drawing/2014/main" id="{C59D71EB-3D1C-4062-B4A7-AC54784EB9E9}"/>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162561</xdr:rowOff>
    </xdr:from>
    <xdr:to>
      <xdr:col>85</xdr:col>
      <xdr:colOff>177800</xdr:colOff>
      <xdr:row>107</xdr:row>
      <xdr:rowOff>92711</xdr:rowOff>
    </xdr:to>
    <xdr:sp macro="" textlink="">
      <xdr:nvSpPr>
        <xdr:cNvPr id="533" name="楕円 532">
          <a:extLst>
            <a:ext uri="{FF2B5EF4-FFF2-40B4-BE49-F238E27FC236}">
              <a16:creationId xmlns:a16="http://schemas.microsoft.com/office/drawing/2014/main" id="{84C77611-C482-48C5-920C-7DD850ACAB49}"/>
            </a:ext>
          </a:extLst>
        </xdr:cNvPr>
        <xdr:cNvSpPr/>
      </xdr:nvSpPr>
      <xdr:spPr>
        <a:xfrm>
          <a:off x="162687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140988</xdr:rowOff>
    </xdr:from>
    <xdr:ext cx="405111" cy="259045"/>
    <xdr:sp macro="" textlink="">
      <xdr:nvSpPr>
        <xdr:cNvPr id="534" name="【庁舎】&#10;有形固定資産減価償却率該当値テキスト">
          <a:extLst>
            <a:ext uri="{FF2B5EF4-FFF2-40B4-BE49-F238E27FC236}">
              <a16:creationId xmlns:a16="http://schemas.microsoft.com/office/drawing/2014/main" id="{07EB8990-36DD-476C-921C-9DEE17469C67}"/>
            </a:ext>
          </a:extLst>
        </xdr:cNvPr>
        <xdr:cNvSpPr txBox="1"/>
      </xdr:nvSpPr>
      <xdr:spPr>
        <a:xfrm>
          <a:off x="16357600"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76019</xdr:rowOff>
    </xdr:from>
    <xdr:to>
      <xdr:col>81</xdr:col>
      <xdr:colOff>101600</xdr:colOff>
      <xdr:row>108</xdr:row>
      <xdr:rowOff>6169</xdr:rowOff>
    </xdr:to>
    <xdr:sp macro="" textlink="">
      <xdr:nvSpPr>
        <xdr:cNvPr id="535" name="楕円 534">
          <a:extLst>
            <a:ext uri="{FF2B5EF4-FFF2-40B4-BE49-F238E27FC236}">
              <a16:creationId xmlns:a16="http://schemas.microsoft.com/office/drawing/2014/main" id="{63C5124D-B69E-4AA2-9BBA-1F82DD369794}"/>
            </a:ext>
          </a:extLst>
        </xdr:cNvPr>
        <xdr:cNvSpPr/>
      </xdr:nvSpPr>
      <xdr:spPr>
        <a:xfrm>
          <a:off x="15430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41911</xdr:rowOff>
    </xdr:from>
    <xdr:to>
      <xdr:col>85</xdr:col>
      <xdr:colOff>127000</xdr:colOff>
      <xdr:row>107</xdr:row>
      <xdr:rowOff>126819</xdr:rowOff>
    </xdr:to>
    <xdr:cxnSp macro="">
      <xdr:nvCxnSpPr>
        <xdr:cNvPr id="536" name="直線コネクタ 535">
          <a:extLst>
            <a:ext uri="{FF2B5EF4-FFF2-40B4-BE49-F238E27FC236}">
              <a16:creationId xmlns:a16="http://schemas.microsoft.com/office/drawing/2014/main" id="{C3FC3815-E246-47B2-8105-E19E589B0B0F}"/>
            </a:ext>
          </a:extLst>
        </xdr:cNvPr>
        <xdr:cNvCxnSpPr/>
      </xdr:nvCxnSpPr>
      <xdr:spPr>
        <a:xfrm flipV="1">
          <a:off x="15481300" y="18387061"/>
          <a:ext cx="8382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159294</xdr:rowOff>
    </xdr:from>
    <xdr:to>
      <xdr:col>76</xdr:col>
      <xdr:colOff>165100</xdr:colOff>
      <xdr:row>108</xdr:row>
      <xdr:rowOff>89444</xdr:rowOff>
    </xdr:to>
    <xdr:sp macro="" textlink="">
      <xdr:nvSpPr>
        <xdr:cNvPr id="537" name="楕円 536">
          <a:extLst>
            <a:ext uri="{FF2B5EF4-FFF2-40B4-BE49-F238E27FC236}">
              <a16:creationId xmlns:a16="http://schemas.microsoft.com/office/drawing/2014/main" id="{52DD501F-59CB-44AA-A775-2A8BF85E1259}"/>
            </a:ext>
          </a:extLst>
        </xdr:cNvPr>
        <xdr:cNvSpPr/>
      </xdr:nvSpPr>
      <xdr:spPr>
        <a:xfrm>
          <a:off x="14541500" y="1850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126819</xdr:rowOff>
    </xdr:from>
    <xdr:to>
      <xdr:col>81</xdr:col>
      <xdr:colOff>50800</xdr:colOff>
      <xdr:row>108</xdr:row>
      <xdr:rowOff>38644</xdr:rowOff>
    </xdr:to>
    <xdr:cxnSp macro="">
      <xdr:nvCxnSpPr>
        <xdr:cNvPr id="538" name="直線コネクタ 537">
          <a:extLst>
            <a:ext uri="{FF2B5EF4-FFF2-40B4-BE49-F238E27FC236}">
              <a16:creationId xmlns:a16="http://schemas.microsoft.com/office/drawing/2014/main" id="{88245E9A-4925-4FBC-A0EF-A8B06262882D}"/>
            </a:ext>
          </a:extLst>
        </xdr:cNvPr>
        <xdr:cNvCxnSpPr/>
      </xdr:nvCxnSpPr>
      <xdr:spPr>
        <a:xfrm flipV="1">
          <a:off x="14592300" y="18471969"/>
          <a:ext cx="8890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81478</xdr:rowOff>
    </xdr:from>
    <xdr:ext cx="405111" cy="259045"/>
    <xdr:sp macro="" textlink="">
      <xdr:nvSpPr>
        <xdr:cNvPr id="539" name="n_1aveValue【庁舎】&#10;有形固定資産減価償却率">
          <a:extLst>
            <a:ext uri="{FF2B5EF4-FFF2-40B4-BE49-F238E27FC236}">
              <a16:creationId xmlns:a16="http://schemas.microsoft.com/office/drawing/2014/main" id="{952F8E96-A2B6-4776-96A7-5363BB9CBFBA}"/>
            </a:ext>
          </a:extLst>
        </xdr:cNvPr>
        <xdr:cNvSpPr txBox="1"/>
      </xdr:nvSpPr>
      <xdr:spPr>
        <a:xfrm>
          <a:off x="152660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76579</xdr:rowOff>
    </xdr:from>
    <xdr:ext cx="405111" cy="259045"/>
    <xdr:sp macro="" textlink="">
      <xdr:nvSpPr>
        <xdr:cNvPr id="540" name="n_2aveValue【庁舎】&#10;有形固定資産減価償却率">
          <a:extLst>
            <a:ext uri="{FF2B5EF4-FFF2-40B4-BE49-F238E27FC236}">
              <a16:creationId xmlns:a16="http://schemas.microsoft.com/office/drawing/2014/main" id="{B5CCC7FF-B4BD-4AA2-9A26-D352843F26F1}"/>
            </a:ext>
          </a:extLst>
        </xdr:cNvPr>
        <xdr:cNvSpPr txBox="1"/>
      </xdr:nvSpPr>
      <xdr:spPr>
        <a:xfrm>
          <a:off x="14389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63516</xdr:rowOff>
    </xdr:from>
    <xdr:ext cx="405111" cy="259045"/>
    <xdr:sp macro="" textlink="">
      <xdr:nvSpPr>
        <xdr:cNvPr id="541" name="n_3aveValue【庁舎】&#10;有形固定資産減価償却率">
          <a:extLst>
            <a:ext uri="{FF2B5EF4-FFF2-40B4-BE49-F238E27FC236}">
              <a16:creationId xmlns:a16="http://schemas.microsoft.com/office/drawing/2014/main" id="{582E8027-9285-40FB-AC92-0CE1F11E8E54}"/>
            </a:ext>
          </a:extLst>
        </xdr:cNvPr>
        <xdr:cNvSpPr txBox="1"/>
      </xdr:nvSpPr>
      <xdr:spPr>
        <a:xfrm>
          <a:off x="13500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55353</xdr:rowOff>
    </xdr:from>
    <xdr:ext cx="405111" cy="259045"/>
    <xdr:sp macro="" textlink="">
      <xdr:nvSpPr>
        <xdr:cNvPr id="542" name="n_4aveValue【庁舎】&#10;有形固定資産減価償却率">
          <a:extLst>
            <a:ext uri="{FF2B5EF4-FFF2-40B4-BE49-F238E27FC236}">
              <a16:creationId xmlns:a16="http://schemas.microsoft.com/office/drawing/2014/main" id="{E581C111-59CC-46BE-91A6-259AC5C329C0}"/>
            </a:ext>
          </a:extLst>
        </xdr:cNvPr>
        <xdr:cNvSpPr txBox="1"/>
      </xdr:nvSpPr>
      <xdr:spPr>
        <a:xfrm>
          <a:off x="12611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168746</xdr:rowOff>
    </xdr:from>
    <xdr:ext cx="405111" cy="259045"/>
    <xdr:sp macro="" textlink="">
      <xdr:nvSpPr>
        <xdr:cNvPr id="543" name="n_1mainValue【庁舎】&#10;有形固定資産減価償却率">
          <a:extLst>
            <a:ext uri="{FF2B5EF4-FFF2-40B4-BE49-F238E27FC236}">
              <a16:creationId xmlns:a16="http://schemas.microsoft.com/office/drawing/2014/main" id="{5DC0EF9C-C7C7-45DD-B479-20E10CC4831A}"/>
            </a:ext>
          </a:extLst>
        </xdr:cNvPr>
        <xdr:cNvSpPr txBox="1"/>
      </xdr:nvSpPr>
      <xdr:spPr>
        <a:xfrm>
          <a:off x="15266044" y="1851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80571</xdr:rowOff>
    </xdr:from>
    <xdr:ext cx="405111" cy="259045"/>
    <xdr:sp macro="" textlink="">
      <xdr:nvSpPr>
        <xdr:cNvPr id="544" name="n_2mainValue【庁舎】&#10;有形固定資産減価償却率">
          <a:extLst>
            <a:ext uri="{FF2B5EF4-FFF2-40B4-BE49-F238E27FC236}">
              <a16:creationId xmlns:a16="http://schemas.microsoft.com/office/drawing/2014/main" id="{54D21176-8B1D-4579-B4CF-CC3F68435CAE}"/>
            </a:ext>
          </a:extLst>
        </xdr:cNvPr>
        <xdr:cNvSpPr txBox="1"/>
      </xdr:nvSpPr>
      <xdr:spPr>
        <a:xfrm>
          <a:off x="14389744" y="18597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45" name="正方形/長方形 544">
          <a:extLst>
            <a:ext uri="{FF2B5EF4-FFF2-40B4-BE49-F238E27FC236}">
              <a16:creationId xmlns:a16="http://schemas.microsoft.com/office/drawing/2014/main" id="{29F2D192-D4E2-4090-A7D9-806B901FC63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6" name="正方形/長方形 545">
          <a:extLst>
            <a:ext uri="{FF2B5EF4-FFF2-40B4-BE49-F238E27FC236}">
              <a16:creationId xmlns:a16="http://schemas.microsoft.com/office/drawing/2014/main" id="{457ADCB6-B274-45D8-834D-13244B8DCF3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7" name="正方形/長方形 546">
          <a:extLst>
            <a:ext uri="{FF2B5EF4-FFF2-40B4-BE49-F238E27FC236}">
              <a16:creationId xmlns:a16="http://schemas.microsoft.com/office/drawing/2014/main" id="{1F4C868C-2691-4D5E-AD08-1CBC547A2E2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8" name="正方形/長方形 547">
          <a:extLst>
            <a:ext uri="{FF2B5EF4-FFF2-40B4-BE49-F238E27FC236}">
              <a16:creationId xmlns:a16="http://schemas.microsoft.com/office/drawing/2014/main" id="{2A78D31A-6D84-4BF4-8D70-646D6F44DA4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9" name="正方形/長方形 548">
          <a:extLst>
            <a:ext uri="{FF2B5EF4-FFF2-40B4-BE49-F238E27FC236}">
              <a16:creationId xmlns:a16="http://schemas.microsoft.com/office/drawing/2014/main" id="{A55A2FDE-D8C9-47CE-8C2D-3693799FF80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0" name="正方形/長方形 549">
          <a:extLst>
            <a:ext uri="{FF2B5EF4-FFF2-40B4-BE49-F238E27FC236}">
              <a16:creationId xmlns:a16="http://schemas.microsoft.com/office/drawing/2014/main" id="{1950E9AA-594B-4971-95F1-C7665FF4F80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1" name="正方形/長方形 550">
          <a:extLst>
            <a:ext uri="{FF2B5EF4-FFF2-40B4-BE49-F238E27FC236}">
              <a16:creationId xmlns:a16="http://schemas.microsoft.com/office/drawing/2014/main" id="{268A2A39-DF41-4828-8D9F-6C982472EA5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2" name="正方形/長方形 551">
          <a:extLst>
            <a:ext uri="{FF2B5EF4-FFF2-40B4-BE49-F238E27FC236}">
              <a16:creationId xmlns:a16="http://schemas.microsoft.com/office/drawing/2014/main" id="{D10790C3-C3FE-4083-82A8-A3DD773C810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53" name="テキスト ボックス 552">
          <a:extLst>
            <a:ext uri="{FF2B5EF4-FFF2-40B4-BE49-F238E27FC236}">
              <a16:creationId xmlns:a16="http://schemas.microsoft.com/office/drawing/2014/main" id="{34694929-24DE-4B9E-B3F6-E8E838E3448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54" name="直線コネクタ 553">
          <a:extLst>
            <a:ext uri="{FF2B5EF4-FFF2-40B4-BE49-F238E27FC236}">
              <a16:creationId xmlns:a16="http://schemas.microsoft.com/office/drawing/2014/main" id="{5A57D952-705B-4EF2-9E11-1BF4A7ED4BF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55" name="直線コネクタ 554">
          <a:extLst>
            <a:ext uri="{FF2B5EF4-FFF2-40B4-BE49-F238E27FC236}">
              <a16:creationId xmlns:a16="http://schemas.microsoft.com/office/drawing/2014/main" id="{F494EC5C-24EC-4F68-BDC1-00B494AAFB88}"/>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56" name="テキスト ボックス 555">
          <a:extLst>
            <a:ext uri="{FF2B5EF4-FFF2-40B4-BE49-F238E27FC236}">
              <a16:creationId xmlns:a16="http://schemas.microsoft.com/office/drawing/2014/main" id="{061D4175-4BBB-4FCF-AA2F-89EB5CEB1CE2}"/>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57" name="直線コネクタ 556">
          <a:extLst>
            <a:ext uri="{FF2B5EF4-FFF2-40B4-BE49-F238E27FC236}">
              <a16:creationId xmlns:a16="http://schemas.microsoft.com/office/drawing/2014/main" id="{32EEB453-C723-4AA1-8598-4BF7884F68D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58" name="テキスト ボックス 557">
          <a:extLst>
            <a:ext uri="{FF2B5EF4-FFF2-40B4-BE49-F238E27FC236}">
              <a16:creationId xmlns:a16="http://schemas.microsoft.com/office/drawing/2014/main" id="{641FBE7A-14D5-4462-B1FA-04AB9C84BC7A}"/>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59" name="直線コネクタ 558">
          <a:extLst>
            <a:ext uri="{FF2B5EF4-FFF2-40B4-BE49-F238E27FC236}">
              <a16:creationId xmlns:a16="http://schemas.microsoft.com/office/drawing/2014/main" id="{5C399429-DFA9-497B-B3CC-140C38199105}"/>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60" name="テキスト ボックス 559">
          <a:extLst>
            <a:ext uri="{FF2B5EF4-FFF2-40B4-BE49-F238E27FC236}">
              <a16:creationId xmlns:a16="http://schemas.microsoft.com/office/drawing/2014/main" id="{D9B05E67-D245-4DEB-ABB7-E6C8180E9599}"/>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61" name="直線コネクタ 560">
          <a:extLst>
            <a:ext uri="{FF2B5EF4-FFF2-40B4-BE49-F238E27FC236}">
              <a16:creationId xmlns:a16="http://schemas.microsoft.com/office/drawing/2014/main" id="{DE02454A-FB66-460C-AE28-E641EB902541}"/>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62" name="テキスト ボックス 561">
          <a:extLst>
            <a:ext uri="{FF2B5EF4-FFF2-40B4-BE49-F238E27FC236}">
              <a16:creationId xmlns:a16="http://schemas.microsoft.com/office/drawing/2014/main" id="{A73B17EE-0825-4D9B-8DAF-32549CF239AA}"/>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63" name="直線コネクタ 562">
          <a:extLst>
            <a:ext uri="{FF2B5EF4-FFF2-40B4-BE49-F238E27FC236}">
              <a16:creationId xmlns:a16="http://schemas.microsoft.com/office/drawing/2014/main" id="{D79C5B67-C16F-482F-85F1-A5C62CCE3AE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64" name="テキスト ボックス 563">
          <a:extLst>
            <a:ext uri="{FF2B5EF4-FFF2-40B4-BE49-F238E27FC236}">
              <a16:creationId xmlns:a16="http://schemas.microsoft.com/office/drawing/2014/main" id="{DF59E992-4012-43AF-9CD8-65957E077E97}"/>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65" name="直線コネクタ 564">
          <a:extLst>
            <a:ext uri="{FF2B5EF4-FFF2-40B4-BE49-F238E27FC236}">
              <a16:creationId xmlns:a16="http://schemas.microsoft.com/office/drawing/2014/main" id="{9E3C1F8F-49E2-4B4B-A6DD-D3C49600F4F9}"/>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66" name="テキスト ボックス 565">
          <a:extLst>
            <a:ext uri="{FF2B5EF4-FFF2-40B4-BE49-F238E27FC236}">
              <a16:creationId xmlns:a16="http://schemas.microsoft.com/office/drawing/2014/main" id="{DB3DB9D9-3BA3-442A-8ADA-2957EC09C855}"/>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67" name="直線コネクタ 566">
          <a:extLst>
            <a:ext uri="{FF2B5EF4-FFF2-40B4-BE49-F238E27FC236}">
              <a16:creationId xmlns:a16="http://schemas.microsoft.com/office/drawing/2014/main" id="{91C8E736-E504-4D1B-97A5-CE76AF7E8D0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68" name="テキスト ボックス 567">
          <a:extLst>
            <a:ext uri="{FF2B5EF4-FFF2-40B4-BE49-F238E27FC236}">
              <a16:creationId xmlns:a16="http://schemas.microsoft.com/office/drawing/2014/main" id="{6DC12A65-93EE-4046-BB29-7FA6181F9FE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69" name="【庁舎】&#10;一人当たり面積グラフ枠">
          <a:extLst>
            <a:ext uri="{FF2B5EF4-FFF2-40B4-BE49-F238E27FC236}">
              <a16:creationId xmlns:a16="http://schemas.microsoft.com/office/drawing/2014/main" id="{94B45B3F-17BA-4A6A-944E-7C55CE3233F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51163</xdr:rowOff>
    </xdr:from>
    <xdr:to>
      <xdr:col>116</xdr:col>
      <xdr:colOff>62864</xdr:colOff>
      <xdr:row>107</xdr:row>
      <xdr:rowOff>154032</xdr:rowOff>
    </xdr:to>
    <xdr:cxnSp macro="">
      <xdr:nvCxnSpPr>
        <xdr:cNvPr id="570" name="直線コネクタ 569">
          <a:extLst>
            <a:ext uri="{FF2B5EF4-FFF2-40B4-BE49-F238E27FC236}">
              <a16:creationId xmlns:a16="http://schemas.microsoft.com/office/drawing/2014/main" id="{83EA0779-84D0-4F89-AF20-6610AB948D32}"/>
            </a:ext>
          </a:extLst>
        </xdr:cNvPr>
        <xdr:cNvCxnSpPr/>
      </xdr:nvCxnSpPr>
      <xdr:spPr>
        <a:xfrm flipV="1">
          <a:off x="22160864" y="17196163"/>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157859</xdr:rowOff>
    </xdr:from>
    <xdr:ext cx="469744" cy="259045"/>
    <xdr:sp macro="" textlink="">
      <xdr:nvSpPr>
        <xdr:cNvPr id="571" name="【庁舎】&#10;一人当たり面積最小値テキスト">
          <a:extLst>
            <a:ext uri="{FF2B5EF4-FFF2-40B4-BE49-F238E27FC236}">
              <a16:creationId xmlns:a16="http://schemas.microsoft.com/office/drawing/2014/main" id="{8BADDA3B-FD02-47F3-80B0-819D6D27F0EB}"/>
            </a:ext>
          </a:extLst>
        </xdr:cNvPr>
        <xdr:cNvSpPr txBox="1"/>
      </xdr:nvSpPr>
      <xdr:spPr>
        <a:xfrm>
          <a:off x="22199600"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154032</xdr:rowOff>
    </xdr:from>
    <xdr:to>
      <xdr:col>116</xdr:col>
      <xdr:colOff>152400</xdr:colOff>
      <xdr:row>107</xdr:row>
      <xdr:rowOff>154032</xdr:rowOff>
    </xdr:to>
    <xdr:cxnSp macro="">
      <xdr:nvCxnSpPr>
        <xdr:cNvPr id="572" name="直線コネクタ 571">
          <a:extLst>
            <a:ext uri="{FF2B5EF4-FFF2-40B4-BE49-F238E27FC236}">
              <a16:creationId xmlns:a16="http://schemas.microsoft.com/office/drawing/2014/main" id="{6E90440C-A0CF-49DD-BBBB-FF35C39C1AD9}"/>
            </a:ext>
          </a:extLst>
        </xdr:cNvPr>
        <xdr:cNvCxnSpPr/>
      </xdr:nvCxnSpPr>
      <xdr:spPr>
        <a:xfrm>
          <a:off x="22072600" y="1849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169290</xdr:rowOff>
    </xdr:from>
    <xdr:ext cx="469744" cy="259045"/>
    <xdr:sp macro="" textlink="">
      <xdr:nvSpPr>
        <xdr:cNvPr id="573" name="【庁舎】&#10;一人当たり面積最大値テキスト">
          <a:extLst>
            <a:ext uri="{FF2B5EF4-FFF2-40B4-BE49-F238E27FC236}">
              <a16:creationId xmlns:a16="http://schemas.microsoft.com/office/drawing/2014/main" id="{5C2A2E4F-AAF5-4BD2-88DD-7013BF924106}"/>
            </a:ext>
          </a:extLst>
        </xdr:cNvPr>
        <xdr:cNvSpPr txBox="1"/>
      </xdr:nvSpPr>
      <xdr:spPr>
        <a:xfrm>
          <a:off x="22199600" y="16971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51163</xdr:rowOff>
    </xdr:from>
    <xdr:to>
      <xdr:col>116</xdr:col>
      <xdr:colOff>152400</xdr:colOff>
      <xdr:row>100</xdr:row>
      <xdr:rowOff>51163</xdr:rowOff>
    </xdr:to>
    <xdr:cxnSp macro="">
      <xdr:nvCxnSpPr>
        <xdr:cNvPr id="574" name="直線コネクタ 573">
          <a:extLst>
            <a:ext uri="{FF2B5EF4-FFF2-40B4-BE49-F238E27FC236}">
              <a16:creationId xmlns:a16="http://schemas.microsoft.com/office/drawing/2014/main" id="{3FA2485A-8FD2-432A-9FFA-0813A9D6EE38}"/>
            </a:ext>
          </a:extLst>
        </xdr:cNvPr>
        <xdr:cNvCxnSpPr/>
      </xdr:nvCxnSpPr>
      <xdr:spPr>
        <a:xfrm>
          <a:off x="22072600" y="17196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575" name="【庁舎】&#10;一人当たり面積平均値テキスト">
          <a:extLst>
            <a:ext uri="{FF2B5EF4-FFF2-40B4-BE49-F238E27FC236}">
              <a16:creationId xmlns:a16="http://schemas.microsoft.com/office/drawing/2014/main" id="{C435C537-07DF-409D-8EED-D46E8EA3904D}"/>
            </a:ext>
          </a:extLst>
        </xdr:cNvPr>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576" name="フローチャート: 判断 575">
          <a:extLst>
            <a:ext uri="{FF2B5EF4-FFF2-40B4-BE49-F238E27FC236}">
              <a16:creationId xmlns:a16="http://schemas.microsoft.com/office/drawing/2014/main" id="{8E5725C7-48AE-4490-AFB6-289C59946CCF}"/>
            </a:ext>
          </a:extLst>
        </xdr:cNvPr>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577" name="フローチャート: 判断 576">
          <a:extLst>
            <a:ext uri="{FF2B5EF4-FFF2-40B4-BE49-F238E27FC236}">
              <a16:creationId xmlns:a16="http://schemas.microsoft.com/office/drawing/2014/main" id="{CF8E5736-7C58-4731-982F-93A868431B2A}"/>
            </a:ext>
          </a:extLst>
        </xdr:cNvPr>
        <xdr:cNvSpPr/>
      </xdr:nvSpPr>
      <xdr:spPr>
        <a:xfrm>
          <a:off x="21272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52070</xdr:rowOff>
    </xdr:from>
    <xdr:to>
      <xdr:col>107</xdr:col>
      <xdr:colOff>101600</xdr:colOff>
      <xdr:row>105</xdr:row>
      <xdr:rowOff>153670</xdr:rowOff>
    </xdr:to>
    <xdr:sp macro="" textlink="">
      <xdr:nvSpPr>
        <xdr:cNvPr id="578" name="フローチャート: 判断 577">
          <a:extLst>
            <a:ext uri="{FF2B5EF4-FFF2-40B4-BE49-F238E27FC236}">
              <a16:creationId xmlns:a16="http://schemas.microsoft.com/office/drawing/2014/main" id="{8FBE53F5-B08B-48F6-A9FF-AE6C3EB48D3C}"/>
            </a:ext>
          </a:extLst>
        </xdr:cNvPr>
        <xdr:cNvSpPr/>
      </xdr:nvSpPr>
      <xdr:spPr>
        <a:xfrm>
          <a:off x="20383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70576</xdr:rowOff>
    </xdr:from>
    <xdr:to>
      <xdr:col>102</xdr:col>
      <xdr:colOff>165100</xdr:colOff>
      <xdr:row>106</xdr:row>
      <xdr:rowOff>726</xdr:rowOff>
    </xdr:to>
    <xdr:sp macro="" textlink="">
      <xdr:nvSpPr>
        <xdr:cNvPr id="579" name="フローチャート: 判断 578">
          <a:extLst>
            <a:ext uri="{FF2B5EF4-FFF2-40B4-BE49-F238E27FC236}">
              <a16:creationId xmlns:a16="http://schemas.microsoft.com/office/drawing/2014/main" id="{FD576E05-D92D-4F2B-962D-2995771F9573}"/>
            </a:ext>
          </a:extLst>
        </xdr:cNvPr>
        <xdr:cNvSpPr/>
      </xdr:nvSpPr>
      <xdr:spPr>
        <a:xfrm>
          <a:off x="19494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122827</xdr:rowOff>
    </xdr:from>
    <xdr:to>
      <xdr:col>98</xdr:col>
      <xdr:colOff>38100</xdr:colOff>
      <xdr:row>106</xdr:row>
      <xdr:rowOff>52977</xdr:rowOff>
    </xdr:to>
    <xdr:sp macro="" textlink="">
      <xdr:nvSpPr>
        <xdr:cNvPr id="580" name="フローチャート: 判断 579">
          <a:extLst>
            <a:ext uri="{FF2B5EF4-FFF2-40B4-BE49-F238E27FC236}">
              <a16:creationId xmlns:a16="http://schemas.microsoft.com/office/drawing/2014/main" id="{EFBFC108-EB62-496D-A0BA-5E8E18835EA9}"/>
            </a:ext>
          </a:extLst>
        </xdr:cNvPr>
        <xdr:cNvSpPr/>
      </xdr:nvSpPr>
      <xdr:spPr>
        <a:xfrm>
          <a:off x="18605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4CF40EA8-5834-4AA1-B3A2-E194CA3C9DC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69B46E8D-3B6C-4E99-A6A7-32AF7723B12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A09521A0-D1B1-4930-B8EF-A26BED9B9B4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128E5D49-B3CD-4F37-A79F-002BCD4D933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B660AE5C-E07B-465A-BA41-24D3364F754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68399</xdr:rowOff>
    </xdr:from>
    <xdr:to>
      <xdr:col>116</xdr:col>
      <xdr:colOff>114300</xdr:colOff>
      <xdr:row>107</xdr:row>
      <xdr:rowOff>169999</xdr:rowOff>
    </xdr:to>
    <xdr:sp macro="" textlink="">
      <xdr:nvSpPr>
        <xdr:cNvPr id="586" name="楕円 585">
          <a:extLst>
            <a:ext uri="{FF2B5EF4-FFF2-40B4-BE49-F238E27FC236}">
              <a16:creationId xmlns:a16="http://schemas.microsoft.com/office/drawing/2014/main" id="{99CEAEDF-F0D9-4DB5-B9F3-59BD70D49468}"/>
            </a:ext>
          </a:extLst>
        </xdr:cNvPr>
        <xdr:cNvSpPr/>
      </xdr:nvSpPr>
      <xdr:spPr>
        <a:xfrm>
          <a:off x="22110700" y="1841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154776</xdr:rowOff>
    </xdr:from>
    <xdr:ext cx="469744" cy="259045"/>
    <xdr:sp macro="" textlink="">
      <xdr:nvSpPr>
        <xdr:cNvPr id="587" name="【庁舎】&#10;一人当たり面積該当値テキスト">
          <a:extLst>
            <a:ext uri="{FF2B5EF4-FFF2-40B4-BE49-F238E27FC236}">
              <a16:creationId xmlns:a16="http://schemas.microsoft.com/office/drawing/2014/main" id="{BA1AA7FF-099F-4F6B-AF2E-203FF2E21625}"/>
            </a:ext>
          </a:extLst>
        </xdr:cNvPr>
        <xdr:cNvSpPr txBox="1"/>
      </xdr:nvSpPr>
      <xdr:spPr>
        <a:xfrm>
          <a:off x="22199600" y="18328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71664</xdr:rowOff>
    </xdr:from>
    <xdr:to>
      <xdr:col>112</xdr:col>
      <xdr:colOff>38100</xdr:colOff>
      <xdr:row>108</xdr:row>
      <xdr:rowOff>1814</xdr:rowOff>
    </xdr:to>
    <xdr:sp macro="" textlink="">
      <xdr:nvSpPr>
        <xdr:cNvPr id="588" name="楕円 587">
          <a:extLst>
            <a:ext uri="{FF2B5EF4-FFF2-40B4-BE49-F238E27FC236}">
              <a16:creationId xmlns:a16="http://schemas.microsoft.com/office/drawing/2014/main" id="{26613711-46A8-4C63-BDFA-78237D6EB277}"/>
            </a:ext>
          </a:extLst>
        </xdr:cNvPr>
        <xdr:cNvSpPr/>
      </xdr:nvSpPr>
      <xdr:spPr>
        <a:xfrm>
          <a:off x="21272500" y="1841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119199</xdr:rowOff>
    </xdr:from>
    <xdr:to>
      <xdr:col>116</xdr:col>
      <xdr:colOff>63500</xdr:colOff>
      <xdr:row>107</xdr:row>
      <xdr:rowOff>122464</xdr:rowOff>
    </xdr:to>
    <xdr:cxnSp macro="">
      <xdr:nvCxnSpPr>
        <xdr:cNvPr id="589" name="直線コネクタ 588">
          <a:extLst>
            <a:ext uri="{FF2B5EF4-FFF2-40B4-BE49-F238E27FC236}">
              <a16:creationId xmlns:a16="http://schemas.microsoft.com/office/drawing/2014/main" id="{7042DADB-5A8C-454A-B91D-5B86BF3AE02E}"/>
            </a:ext>
          </a:extLst>
        </xdr:cNvPr>
        <xdr:cNvCxnSpPr/>
      </xdr:nvCxnSpPr>
      <xdr:spPr>
        <a:xfrm flipV="1">
          <a:off x="21323300" y="1846434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46627</xdr:rowOff>
    </xdr:from>
    <xdr:to>
      <xdr:col>107</xdr:col>
      <xdr:colOff>101600</xdr:colOff>
      <xdr:row>107</xdr:row>
      <xdr:rowOff>148227</xdr:rowOff>
    </xdr:to>
    <xdr:sp macro="" textlink="">
      <xdr:nvSpPr>
        <xdr:cNvPr id="590" name="楕円 589">
          <a:extLst>
            <a:ext uri="{FF2B5EF4-FFF2-40B4-BE49-F238E27FC236}">
              <a16:creationId xmlns:a16="http://schemas.microsoft.com/office/drawing/2014/main" id="{7CC92ABC-D125-4A0B-9F98-835318EAE99A}"/>
            </a:ext>
          </a:extLst>
        </xdr:cNvPr>
        <xdr:cNvSpPr/>
      </xdr:nvSpPr>
      <xdr:spPr>
        <a:xfrm>
          <a:off x="20383500" y="183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97427</xdr:rowOff>
    </xdr:from>
    <xdr:to>
      <xdr:col>111</xdr:col>
      <xdr:colOff>177800</xdr:colOff>
      <xdr:row>107</xdr:row>
      <xdr:rowOff>122464</xdr:rowOff>
    </xdr:to>
    <xdr:cxnSp macro="">
      <xdr:nvCxnSpPr>
        <xdr:cNvPr id="591" name="直線コネクタ 590">
          <a:extLst>
            <a:ext uri="{FF2B5EF4-FFF2-40B4-BE49-F238E27FC236}">
              <a16:creationId xmlns:a16="http://schemas.microsoft.com/office/drawing/2014/main" id="{04DF29B9-3EFD-4921-A5B6-A1A3C63FA430}"/>
            </a:ext>
          </a:extLst>
        </xdr:cNvPr>
        <xdr:cNvCxnSpPr/>
      </xdr:nvCxnSpPr>
      <xdr:spPr>
        <a:xfrm>
          <a:off x="20434300" y="18442577"/>
          <a:ext cx="88900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592" name="n_1aveValue【庁舎】&#10;一人当たり面積">
          <a:extLst>
            <a:ext uri="{FF2B5EF4-FFF2-40B4-BE49-F238E27FC236}">
              <a16:creationId xmlns:a16="http://schemas.microsoft.com/office/drawing/2014/main" id="{0BD2FFFD-F6B4-448E-9428-9AF402396A64}"/>
            </a:ext>
          </a:extLst>
        </xdr:cNvPr>
        <xdr:cNvSpPr txBox="1"/>
      </xdr:nvSpPr>
      <xdr:spPr>
        <a:xfrm>
          <a:off x="21075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170197</xdr:rowOff>
    </xdr:from>
    <xdr:ext cx="469744" cy="259045"/>
    <xdr:sp macro="" textlink="">
      <xdr:nvSpPr>
        <xdr:cNvPr id="593" name="n_2aveValue【庁舎】&#10;一人当たり面積">
          <a:extLst>
            <a:ext uri="{FF2B5EF4-FFF2-40B4-BE49-F238E27FC236}">
              <a16:creationId xmlns:a16="http://schemas.microsoft.com/office/drawing/2014/main" id="{69D75FF7-9C7D-4993-A187-88128B1D2307}"/>
            </a:ext>
          </a:extLst>
        </xdr:cNvPr>
        <xdr:cNvSpPr txBox="1"/>
      </xdr:nvSpPr>
      <xdr:spPr>
        <a:xfrm>
          <a:off x="20199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17253</xdr:rowOff>
    </xdr:from>
    <xdr:ext cx="469744" cy="259045"/>
    <xdr:sp macro="" textlink="">
      <xdr:nvSpPr>
        <xdr:cNvPr id="594" name="n_3aveValue【庁舎】&#10;一人当たり面積">
          <a:extLst>
            <a:ext uri="{FF2B5EF4-FFF2-40B4-BE49-F238E27FC236}">
              <a16:creationId xmlns:a16="http://schemas.microsoft.com/office/drawing/2014/main" id="{076D7C2F-7C65-4779-889E-F384B40BA3DC}"/>
            </a:ext>
          </a:extLst>
        </xdr:cNvPr>
        <xdr:cNvSpPr txBox="1"/>
      </xdr:nvSpPr>
      <xdr:spPr>
        <a:xfrm>
          <a:off x="19310427" y="1784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69504</xdr:rowOff>
    </xdr:from>
    <xdr:ext cx="469744" cy="259045"/>
    <xdr:sp macro="" textlink="">
      <xdr:nvSpPr>
        <xdr:cNvPr id="595" name="n_4aveValue【庁舎】&#10;一人当たり面積">
          <a:extLst>
            <a:ext uri="{FF2B5EF4-FFF2-40B4-BE49-F238E27FC236}">
              <a16:creationId xmlns:a16="http://schemas.microsoft.com/office/drawing/2014/main" id="{D6E8EE75-172C-4490-8E4B-F84BD254F6EB}"/>
            </a:ext>
          </a:extLst>
        </xdr:cNvPr>
        <xdr:cNvSpPr txBox="1"/>
      </xdr:nvSpPr>
      <xdr:spPr>
        <a:xfrm>
          <a:off x="18421427" y="1790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164391</xdr:rowOff>
    </xdr:from>
    <xdr:ext cx="469744" cy="259045"/>
    <xdr:sp macro="" textlink="">
      <xdr:nvSpPr>
        <xdr:cNvPr id="596" name="n_1mainValue【庁舎】&#10;一人当たり面積">
          <a:extLst>
            <a:ext uri="{FF2B5EF4-FFF2-40B4-BE49-F238E27FC236}">
              <a16:creationId xmlns:a16="http://schemas.microsoft.com/office/drawing/2014/main" id="{36581667-42DC-45A4-B9EF-E3B8153BD72C}"/>
            </a:ext>
          </a:extLst>
        </xdr:cNvPr>
        <xdr:cNvSpPr txBox="1"/>
      </xdr:nvSpPr>
      <xdr:spPr>
        <a:xfrm>
          <a:off x="21075727" y="1850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139354</xdr:rowOff>
    </xdr:from>
    <xdr:ext cx="469744" cy="259045"/>
    <xdr:sp macro="" textlink="">
      <xdr:nvSpPr>
        <xdr:cNvPr id="597" name="n_2mainValue【庁舎】&#10;一人当たり面積">
          <a:extLst>
            <a:ext uri="{FF2B5EF4-FFF2-40B4-BE49-F238E27FC236}">
              <a16:creationId xmlns:a16="http://schemas.microsoft.com/office/drawing/2014/main" id="{A47622D7-36C9-459D-B17D-2D9BE0BDDD22}"/>
            </a:ext>
          </a:extLst>
        </xdr:cNvPr>
        <xdr:cNvSpPr txBox="1"/>
      </xdr:nvSpPr>
      <xdr:spPr>
        <a:xfrm>
          <a:off x="20199427" y="1848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98" name="正方形/長方形 597">
          <a:extLst>
            <a:ext uri="{FF2B5EF4-FFF2-40B4-BE49-F238E27FC236}">
              <a16:creationId xmlns:a16="http://schemas.microsoft.com/office/drawing/2014/main" id="{09F388FE-1275-47A7-B1FF-A492BDEA174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99" name="正方形/長方形 598">
          <a:extLst>
            <a:ext uri="{FF2B5EF4-FFF2-40B4-BE49-F238E27FC236}">
              <a16:creationId xmlns:a16="http://schemas.microsoft.com/office/drawing/2014/main" id="{61C931B6-49CF-4181-9FDB-D4B6A1E47C5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00" name="テキスト ボックス 599">
          <a:extLst>
            <a:ext uri="{FF2B5EF4-FFF2-40B4-BE49-F238E27FC236}">
              <a16:creationId xmlns:a16="http://schemas.microsoft.com/office/drawing/2014/main" id="{4479FB7D-0BCC-4175-B4C7-E7C27EEAF48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有形固定資産減価償却率は福祉施設を除いた全施設で高くなっている。全国平均と比較しても同様であり、施設の老朽化が進んでいることから、今後一層適切な維持管理を行う必要があると考えられる。併せて個別施設計画に基づき順次改修・整備を行っていくことも必要とな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6,595
6,517
13.63
4,184,772
4,005,599
145,398
2,511,769
1,847,311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が、全国平均、県内平均を大きく下回っている。本町は元来から自主財源に乏しく、依存財源に頼った財政運営を行ってきたところであり、企業誘致の推進をはじめとする税収の確保や歳出の見直しを図るなど可能な限りの手段を用いて比率の上昇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57855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5385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29932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57855</xdr:rowOff>
    </xdr:from>
    <xdr:to>
      <xdr:col>24</xdr:col>
      <xdr:colOff>12700</xdr:colOff>
      <xdr:row>44</xdr:row>
      <xdr:rowOff>57855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0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79022</xdr:rowOff>
    </xdr:from>
    <xdr:to>
      <xdr:col>23</xdr:col>
      <xdr:colOff>133350</xdr:colOff>
      <xdr:row>42</xdr:row>
      <xdr:rowOff>92428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27992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53922</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54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81845</xdr:rowOff>
    </xdr:from>
    <xdr:to>
      <xdr:col>23</xdr:col>
      <xdr:colOff>184150</xdr:colOff>
      <xdr:row>43</xdr:row>
      <xdr:rowOff>11995</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65617</xdr:rowOff>
    </xdr:from>
    <xdr:to>
      <xdr:col>19</xdr:col>
      <xdr:colOff>133350</xdr:colOff>
      <xdr:row>42</xdr:row>
      <xdr:rowOff>79022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68439</xdr:rowOff>
    </xdr:from>
    <xdr:to>
      <xdr:col>19</xdr:col>
      <xdr:colOff>184150</xdr:colOff>
      <xdr:row>42</xdr:row>
      <xdr:rowOff>170039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65617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65617</xdr:rowOff>
    </xdr:from>
    <xdr:to>
      <xdr:col>11</xdr:col>
      <xdr:colOff>31750</xdr:colOff>
      <xdr:row>42</xdr:row>
      <xdr:rowOff>79022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2665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126594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58155</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08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28222</xdr:rowOff>
    </xdr:from>
    <xdr:to>
      <xdr:col>19</xdr:col>
      <xdr:colOff>184150</xdr:colOff>
      <xdr:row>42</xdr:row>
      <xdr:rowOff>129822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139999</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99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14817</xdr:rowOff>
    </xdr:from>
    <xdr:to>
      <xdr:col>15</xdr:col>
      <xdr:colOff>133350</xdr:colOff>
      <xdr:row>42</xdr:row>
      <xdr:rowOff>116417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126594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126594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ポイント悪化したが全国平均・県平均を下回っている。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、経常経費充当一般財源では公債費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12,490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千円の減、補助費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10,775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千円の減となるなど総計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千円の減になる一方で、</a:t>
          </a:r>
          <a:r>
            <a:rPr kumimoji="1" lang="ja-JP" altLang="en-US" sz="1300">
              <a:latin typeface="ＭＳ Ｐゴシック" panose="020B0600070205080204" pitchFamily="50" charset="-128"/>
              <a:ea typeface="ＭＳ Ｐゴシック" panose="020B0600070205080204" pitchFamily="50" charset="-128"/>
            </a:rPr>
            <a:t>経常一般財源収入では地方交付税が</a:t>
          </a:r>
          <a:r>
            <a:rPr kumimoji="1" lang="en-US" altLang="ja-JP" sz="1300">
              <a:latin typeface="ＭＳ Ｐゴシック" panose="020B0600070205080204" pitchFamily="50" charset="-128"/>
              <a:ea typeface="ＭＳ Ｐゴシック" panose="020B0600070205080204" pitchFamily="50" charset="-128"/>
            </a:rPr>
            <a:t>31,222</a:t>
          </a:r>
          <a:r>
            <a:rPr kumimoji="1" lang="ja-JP" altLang="en-US" sz="1300">
              <a:latin typeface="ＭＳ Ｐゴシック" panose="020B0600070205080204" pitchFamily="50" charset="-128"/>
              <a:ea typeface="ＭＳ Ｐゴシック" panose="020B0600070205080204" pitchFamily="50" charset="-128"/>
            </a:rPr>
            <a:t>千円減となったが、地方税が</a:t>
          </a:r>
          <a:r>
            <a:rPr kumimoji="1" lang="en-US" altLang="ja-JP" sz="1300">
              <a:latin typeface="ＭＳ Ｐゴシック" panose="020B0600070205080204" pitchFamily="50" charset="-128"/>
              <a:ea typeface="ＭＳ Ｐゴシック" panose="020B0600070205080204" pitchFamily="50" charset="-128"/>
            </a:rPr>
            <a:t>16,416</a:t>
          </a:r>
          <a:r>
            <a:rPr kumimoji="1" lang="ja-JP" altLang="en-US" sz="1300">
              <a:latin typeface="ＭＳ Ｐゴシック" panose="020B0600070205080204" pitchFamily="50" charset="-128"/>
              <a:ea typeface="ＭＳ Ｐゴシック" panose="020B0600070205080204" pitchFamily="50" charset="-128"/>
            </a:rPr>
            <a:t>千円増、地方特例交付金が</a:t>
          </a:r>
          <a:r>
            <a:rPr kumimoji="1" lang="en-US" altLang="ja-JP" sz="1300">
              <a:latin typeface="ＭＳ Ｐゴシック" panose="020B0600070205080204" pitchFamily="50" charset="-128"/>
              <a:ea typeface="ＭＳ Ｐゴシック" panose="020B0600070205080204" pitchFamily="50" charset="-128"/>
            </a:rPr>
            <a:t>9,810</a:t>
          </a:r>
          <a:r>
            <a:rPr kumimoji="1" lang="ja-JP" altLang="en-US" sz="1300">
              <a:latin typeface="ＭＳ Ｐゴシック" panose="020B0600070205080204" pitchFamily="50" charset="-128"/>
              <a:ea typeface="ＭＳ Ｐゴシック" panose="020B0600070205080204" pitchFamily="50" charset="-128"/>
            </a:rPr>
            <a:t>千円減となり総計では</a:t>
          </a:r>
          <a:r>
            <a:rPr kumimoji="1" lang="en-US" altLang="ja-JP" sz="1300">
              <a:latin typeface="ＭＳ Ｐゴシック" panose="020B0600070205080204" pitchFamily="50" charset="-128"/>
              <a:ea typeface="ＭＳ Ｐゴシック" panose="020B0600070205080204" pitchFamily="50" charset="-128"/>
            </a:rPr>
            <a:t>71,286</a:t>
          </a:r>
          <a:r>
            <a:rPr kumimoji="1" lang="ja-JP" altLang="en-US" sz="1300">
              <a:latin typeface="ＭＳ Ｐゴシック" panose="020B0600070205080204" pitchFamily="50" charset="-128"/>
              <a:ea typeface="ＭＳ Ｐゴシック" panose="020B0600070205080204" pitchFamily="50" charset="-128"/>
            </a:rPr>
            <a:t>千円の減となったことにより</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ポイント悪化した。　　</a:t>
          </a:r>
        </a:p>
        <a:p>
          <a:r>
            <a:rPr kumimoji="1" lang="ja-JP" altLang="en-US" sz="1300">
              <a:latin typeface="ＭＳ Ｐゴシック" panose="020B0600070205080204" pitchFamily="50" charset="-128"/>
              <a:ea typeface="ＭＳ Ｐゴシック" panose="020B0600070205080204" pitchFamily="50" charset="-128"/>
            </a:rPr>
            <a:t>今後も引き続き歳入確保及び歳出削減に努め比率が良化するよう財政健全化を推進していく。</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37719</xdr:rowOff>
    </xdr:from>
    <xdr:to>
      <xdr:col>23</xdr:col>
      <xdr:colOff>133350</xdr:colOff>
      <xdr:row>67</xdr:row>
      <xdr:rowOff>130683</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81819"/>
          <a:ext cx="0" cy="16360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102760</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589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130683</xdr:rowOff>
    </xdr:from>
    <xdr:to>
      <xdr:col>24</xdr:col>
      <xdr:colOff>12700</xdr:colOff>
      <xdr:row>67</xdr:row>
      <xdr:rowOff>130683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617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124096</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2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37719</xdr:rowOff>
    </xdr:from>
    <xdr:to>
      <xdr:col>24</xdr:col>
      <xdr:colOff>12700</xdr:colOff>
      <xdr:row>58</xdr:row>
      <xdr:rowOff>37719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8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58928</xdr:rowOff>
    </xdr:from>
    <xdr:to>
      <xdr:col>23</xdr:col>
      <xdr:colOff>133350</xdr:colOff>
      <xdr:row>62</xdr:row>
      <xdr:rowOff>114427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688828"/>
          <a:ext cx="8382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36720</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4951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20193</xdr:rowOff>
    </xdr:from>
    <xdr:to>
      <xdr:col>23</xdr:col>
      <xdr:colOff>184150</xdr:colOff>
      <xdr:row>62</xdr:row>
      <xdr:rowOff>121793</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650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58928</xdr:rowOff>
    </xdr:from>
    <xdr:to>
      <xdr:col>19</xdr:col>
      <xdr:colOff>133350</xdr:colOff>
      <xdr:row>63</xdr:row>
      <xdr:rowOff>169799</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688828"/>
          <a:ext cx="889000" cy="28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104775</xdr:rowOff>
    </xdr:from>
    <xdr:to>
      <xdr:col>19</xdr:col>
      <xdr:colOff>184150</xdr:colOff>
      <xdr:row>62</xdr:row>
      <xdr:rowOff>34925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45102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169799</xdr:rowOff>
    </xdr:from>
    <xdr:to>
      <xdr:col>15</xdr:col>
      <xdr:colOff>82550</xdr:colOff>
      <xdr:row>64</xdr:row>
      <xdr:rowOff>32131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971149"/>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49149</xdr:rowOff>
    </xdr:from>
    <xdr:to>
      <xdr:col>15</xdr:col>
      <xdr:colOff>133350</xdr:colOff>
      <xdr:row>62</xdr:row>
      <xdr:rowOff>150749</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67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160926</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447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82931</xdr:rowOff>
    </xdr:from>
    <xdr:to>
      <xdr:col>11</xdr:col>
      <xdr:colOff>31750</xdr:colOff>
      <xdr:row>64</xdr:row>
      <xdr:rowOff>32131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088428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82931</xdr:rowOff>
    </xdr:from>
    <xdr:to>
      <xdr:col>11</xdr:col>
      <xdr:colOff>82550</xdr:colOff>
      <xdr:row>63</xdr:row>
      <xdr:rowOff>13081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1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23258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8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56388</xdr:rowOff>
    </xdr:from>
    <xdr:to>
      <xdr:col>7</xdr:col>
      <xdr:colOff>31750</xdr:colOff>
      <xdr:row>62</xdr:row>
      <xdr:rowOff>157988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168165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45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63627</xdr:rowOff>
    </xdr:from>
    <xdr:to>
      <xdr:col>23</xdr:col>
      <xdr:colOff>184150</xdr:colOff>
      <xdr:row>62</xdr:row>
      <xdr:rowOff>165227</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69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35704</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66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8128</xdr:rowOff>
    </xdr:from>
    <xdr:to>
      <xdr:col>19</xdr:col>
      <xdr:colOff>184150</xdr:colOff>
      <xdr:row>62</xdr:row>
      <xdr:rowOff>109728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94505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724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118999</xdr:rowOff>
    </xdr:from>
    <xdr:to>
      <xdr:col>15</xdr:col>
      <xdr:colOff>133350</xdr:colOff>
      <xdr:row>64</xdr:row>
      <xdr:rowOff>49149</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920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33926</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006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152781</xdr:rowOff>
    </xdr:from>
    <xdr:to>
      <xdr:col>11</xdr:col>
      <xdr:colOff>82550</xdr:colOff>
      <xdr:row>64</xdr:row>
      <xdr:rowOff>82931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95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67708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040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32131</xdr:rowOff>
    </xdr:from>
    <xdr:to>
      <xdr:col>7</xdr:col>
      <xdr:colOff>31750</xdr:colOff>
      <xdr:row>63</xdr:row>
      <xdr:rowOff>133731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83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118508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919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[246,615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a:t>
          </a:r>
          <a:r>
            <a:rPr kumimoji="1" lang="en-US" altLang="ja-JP" sz="1300">
              <a:latin typeface="ＭＳ Ｐゴシック" panose="020B0600070205080204" pitchFamily="50" charset="-128"/>
              <a:ea typeface="ＭＳ Ｐゴシック" panose="020B0600070205080204" pitchFamily="50" charset="-128"/>
            </a:rPr>
            <a:t>3,600</a:t>
          </a:r>
          <a:r>
            <a:rPr kumimoji="1" lang="ja-JP" altLang="en-US" sz="1300">
              <a:latin typeface="ＭＳ Ｐゴシック" panose="020B0600070205080204" pitchFamily="50" charset="-128"/>
              <a:ea typeface="ＭＳ Ｐゴシック" panose="020B0600070205080204" pitchFamily="50" charset="-128"/>
            </a:rPr>
            <a:t>円程度減であり、類似団体内では中位を保っているが、全国平均・県内平均を依然はるかに上回っている。人件費については、ノー残業デーを徹底することで削減を図っている一方で、公立の保育園・幼稚園を各</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園運営していることもあり一定幅以上の削減が難しい一面もある。物件費については、電算システム運営管理費用や各種法定計画の策定支援などの委託業務など必要な経費が嵩んでおり、県内で最も人口の少ない本町では影響が大きいと考えている。職員対応可能な範囲で軽減を図ってい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38680</xdr:rowOff>
    </xdr:from>
    <xdr:to>
      <xdr:col>23</xdr:col>
      <xdr:colOff>133350</xdr:colOff>
      <xdr:row>90</xdr:row>
      <xdr:rowOff>33503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26130"/>
          <a:ext cx="0" cy="1537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5580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33503</xdr:rowOff>
    </xdr:from>
    <xdr:to>
      <xdr:col>24</xdr:col>
      <xdr:colOff>12700</xdr:colOff>
      <xdr:row>90</xdr:row>
      <xdr:rowOff>33503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64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125057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6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38680</xdr:rowOff>
    </xdr:from>
    <xdr:to>
      <xdr:col>24</xdr:col>
      <xdr:colOff>12700</xdr:colOff>
      <xdr:row>81</xdr:row>
      <xdr:rowOff>38680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139137</xdr:rowOff>
    </xdr:from>
    <xdr:to>
      <xdr:col>23</xdr:col>
      <xdr:colOff>133350</xdr:colOff>
      <xdr:row>81</xdr:row>
      <xdr:rowOff>143308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026587"/>
          <a:ext cx="838200" cy="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123913</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0113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142816</xdr:rowOff>
    </xdr:from>
    <xdr:to>
      <xdr:col>23</xdr:col>
      <xdr:colOff>184150</xdr:colOff>
      <xdr:row>82</xdr:row>
      <xdr:rowOff>72966</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03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138060</xdr:rowOff>
    </xdr:from>
    <xdr:to>
      <xdr:col>19</xdr:col>
      <xdr:colOff>133350</xdr:colOff>
      <xdr:row>81</xdr:row>
      <xdr:rowOff>143308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25510"/>
          <a:ext cx="889000" cy="5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123365</xdr:rowOff>
    </xdr:from>
    <xdr:to>
      <xdr:col>19</xdr:col>
      <xdr:colOff>184150</xdr:colOff>
      <xdr:row>82</xdr:row>
      <xdr:rowOff>53515</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38292</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97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107617</xdr:rowOff>
    </xdr:from>
    <xdr:to>
      <xdr:col>15</xdr:col>
      <xdr:colOff>82550</xdr:colOff>
      <xdr:row>81</xdr:row>
      <xdr:rowOff>138060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95067"/>
          <a:ext cx="889000" cy="30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94515</xdr:rowOff>
    </xdr:from>
    <xdr:to>
      <xdr:col>15</xdr:col>
      <xdr:colOff>133350</xdr:colOff>
      <xdr:row>82</xdr:row>
      <xdr:rowOff>24665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9442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6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107617</xdr:rowOff>
    </xdr:from>
    <xdr:to>
      <xdr:col>11</xdr:col>
      <xdr:colOff>31750</xdr:colOff>
      <xdr:row>81</xdr:row>
      <xdr:rowOff>110897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995067"/>
          <a:ext cx="889000" cy="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69980</xdr:rowOff>
    </xdr:from>
    <xdr:to>
      <xdr:col>11</xdr:col>
      <xdr:colOff>82550</xdr:colOff>
      <xdr:row>82</xdr:row>
      <xdr:rowOff>130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156357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62551</xdr:rowOff>
    </xdr:from>
    <xdr:to>
      <xdr:col>7</xdr:col>
      <xdr:colOff>31750</xdr:colOff>
      <xdr:row>81</xdr:row>
      <xdr:rowOff>164151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148928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3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88337</xdr:rowOff>
    </xdr:from>
    <xdr:to>
      <xdr:col>23</xdr:col>
      <xdr:colOff>184150</xdr:colOff>
      <xdr:row>82</xdr:row>
      <xdr:rowOff>18487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7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9614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92508</xdr:rowOff>
    </xdr:from>
    <xdr:to>
      <xdr:col>19</xdr:col>
      <xdr:colOff>184150</xdr:colOff>
      <xdr:row>82</xdr:row>
      <xdr:rowOff>22658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7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32835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48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87260</xdr:rowOff>
    </xdr:from>
    <xdr:to>
      <xdr:col>15</xdr:col>
      <xdr:colOff>133350</xdr:colOff>
      <xdr:row>82</xdr:row>
      <xdr:rowOff>17410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7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27587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43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56817</xdr:rowOff>
    </xdr:from>
    <xdr:to>
      <xdr:col>11</xdr:col>
      <xdr:colOff>82550</xdr:colOff>
      <xdr:row>81</xdr:row>
      <xdr:rowOff>158417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4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168594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13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60097</xdr:rowOff>
    </xdr:from>
    <xdr:to>
      <xdr:col>7</xdr:col>
      <xdr:colOff>31750</xdr:colOff>
      <xdr:row>81</xdr:row>
      <xdr:rowOff>161697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4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16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指数は横ばいであり、全国市町村平均とほぼ同水準である。今後も各種手当の見直し等を実施し、引き続き給与の適正化に努める。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89</xdr:row>
      <xdr:rowOff>16228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2747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61384</xdr:rowOff>
    </xdr:from>
    <xdr:to>
      <xdr:col>81</xdr:col>
      <xdr:colOff>44450</xdr:colOff>
      <xdr:row>86</xdr:row>
      <xdr:rowOff>74789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806084"/>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21166</xdr:rowOff>
    </xdr:from>
    <xdr:to>
      <xdr:col>77</xdr:col>
      <xdr:colOff>44450</xdr:colOff>
      <xdr:row>86</xdr:row>
      <xdr:rowOff>61384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76586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165805</xdr:rowOff>
    </xdr:from>
    <xdr:to>
      <xdr:col>77</xdr:col>
      <xdr:colOff>95250</xdr:colOff>
      <xdr:row>85</xdr:row>
      <xdr:rowOff>95955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106132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336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98778</xdr:rowOff>
    </xdr:from>
    <xdr:to>
      <xdr:col>72</xdr:col>
      <xdr:colOff>203200</xdr:colOff>
      <xdr:row>86</xdr:row>
      <xdr:rowOff>21166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672028"/>
          <a:ext cx="889000" cy="9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138995</xdr:rowOff>
    </xdr:from>
    <xdr:to>
      <xdr:col>73</xdr:col>
      <xdr:colOff>44450</xdr:colOff>
      <xdr:row>85</xdr:row>
      <xdr:rowOff>69145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79322</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71966</xdr:rowOff>
    </xdr:from>
    <xdr:to>
      <xdr:col>68</xdr:col>
      <xdr:colOff>152400</xdr:colOff>
      <xdr:row>85</xdr:row>
      <xdr:rowOff>98778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645216"/>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112184</xdr:rowOff>
    </xdr:from>
    <xdr:to>
      <xdr:col>68</xdr:col>
      <xdr:colOff>203200</xdr:colOff>
      <xdr:row>85</xdr:row>
      <xdr:rowOff>42334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52511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7761</xdr:rowOff>
    </xdr:from>
    <xdr:to>
      <xdr:col>64</xdr:col>
      <xdr:colOff>152400</xdr:colOff>
      <xdr:row>85</xdr:row>
      <xdr:rowOff>109361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119538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23989</xdr:rowOff>
    </xdr:from>
    <xdr:to>
      <xdr:col>81</xdr:col>
      <xdr:colOff>95250</xdr:colOff>
      <xdr:row>86</xdr:row>
      <xdr:rowOff>125589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6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167516</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74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141816</xdr:rowOff>
    </xdr:from>
    <xdr:to>
      <xdr:col>73</xdr:col>
      <xdr:colOff>44450</xdr:colOff>
      <xdr:row>86</xdr:row>
      <xdr:rowOff>71966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47978</xdr:rowOff>
    </xdr:from>
    <xdr:to>
      <xdr:col>68</xdr:col>
      <xdr:colOff>203200</xdr:colOff>
      <xdr:row>85</xdr:row>
      <xdr:rowOff>149578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134355</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70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107543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従来から全国市町村平均、県内市町村平均を大きく上回っており、類似団体内でも下位で推移している。本町の場合、人口の少ないこと、公立保育園が２園あることなどから、１３人から１５人の範囲で高止まりの状態である。子どもの数は減少しつつあるが、低年齢からの入園が増えているなど、時代に即して保育士や保健師を始めとした専門職の採用の必要性は高くなっている。これらにより、平均を下回ることは困難であるが、今後は事務事業の見直しによる効率化等により職員数の削減に努め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32766</xdr:rowOff>
    </xdr:from>
    <xdr:to>
      <xdr:col>81</xdr:col>
      <xdr:colOff>44450</xdr:colOff>
      <xdr:row>66</xdr:row>
      <xdr:rowOff>154940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48316"/>
          <a:ext cx="0" cy="1322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119143</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32766</xdr:rowOff>
    </xdr:from>
    <xdr:to>
      <xdr:col>81</xdr:col>
      <xdr:colOff>133350</xdr:colOff>
      <xdr:row>59</xdr:row>
      <xdr:rowOff>32766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100076</xdr:rowOff>
    </xdr:from>
    <xdr:to>
      <xdr:col>81</xdr:col>
      <xdr:colOff>44450</xdr:colOff>
      <xdr:row>62</xdr:row>
      <xdr:rowOff>14115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558526"/>
          <a:ext cx="838200" cy="8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49257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3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32730</xdr:rowOff>
    </xdr:from>
    <xdr:to>
      <xdr:col>81</xdr:col>
      <xdr:colOff>95250</xdr:colOff>
      <xdr:row>61</xdr:row>
      <xdr:rowOff>134330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9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84909</xdr:rowOff>
    </xdr:from>
    <xdr:to>
      <xdr:col>77</xdr:col>
      <xdr:colOff>44450</xdr:colOff>
      <xdr:row>61</xdr:row>
      <xdr:rowOff>100076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543359"/>
          <a:ext cx="889000" cy="1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7910</xdr:rowOff>
    </xdr:from>
    <xdr:to>
      <xdr:col>77</xdr:col>
      <xdr:colOff>95250</xdr:colOff>
      <xdr:row>61</xdr:row>
      <xdr:rowOff>109510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119687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3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84909</xdr:rowOff>
    </xdr:from>
    <xdr:to>
      <xdr:col>72</xdr:col>
      <xdr:colOff>203200</xdr:colOff>
      <xdr:row>61</xdr:row>
      <xdr:rowOff>89045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543359"/>
          <a:ext cx="889000" cy="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326</xdr:rowOff>
    </xdr:from>
    <xdr:to>
      <xdr:col>73</xdr:col>
      <xdr:colOff>44450</xdr:colOff>
      <xdr:row>61</xdr:row>
      <xdr:rowOff>101926</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112103</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27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76636</xdr:rowOff>
    </xdr:from>
    <xdr:to>
      <xdr:col>68</xdr:col>
      <xdr:colOff>152400</xdr:colOff>
      <xdr:row>61</xdr:row>
      <xdr:rowOff>89045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535086"/>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162124</xdr:rowOff>
    </xdr:from>
    <xdr:to>
      <xdr:col>68</xdr:col>
      <xdr:colOff>203200</xdr:colOff>
      <xdr:row>61</xdr:row>
      <xdr:rowOff>92274</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102451</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1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112485</xdr:rowOff>
    </xdr:from>
    <xdr:to>
      <xdr:col>64</xdr:col>
      <xdr:colOff>152400</xdr:colOff>
      <xdr:row>61</xdr:row>
      <xdr:rowOff>42635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52812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134765</xdr:rowOff>
    </xdr:from>
    <xdr:to>
      <xdr:col>81</xdr:col>
      <xdr:colOff>95250</xdr:colOff>
      <xdr:row>62</xdr:row>
      <xdr:rowOff>64915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9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106842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49276</xdr:rowOff>
    </xdr:from>
    <xdr:to>
      <xdr:col>77</xdr:col>
      <xdr:colOff>95250</xdr:colOff>
      <xdr:row>61</xdr:row>
      <xdr:rowOff>150876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50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135653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94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34109</xdr:rowOff>
    </xdr:from>
    <xdr:to>
      <xdr:col>73</xdr:col>
      <xdr:colOff>44450</xdr:colOff>
      <xdr:row>61</xdr:row>
      <xdr:rowOff>135709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120486</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38245</xdr:rowOff>
    </xdr:from>
    <xdr:to>
      <xdr:col>68</xdr:col>
      <xdr:colOff>203200</xdr:colOff>
      <xdr:row>61</xdr:row>
      <xdr:rowOff>139845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49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124622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583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25836</xdr:rowOff>
    </xdr:from>
    <xdr:to>
      <xdr:col>64</xdr:col>
      <xdr:colOff>152400</xdr:colOff>
      <xdr:row>61</xdr:row>
      <xdr:rowOff>127436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48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112213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570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本町の前年度と比較すると</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良化したが、全国平均、県内平均を上回り類似団体でも下位となっている。一般会計については起債を抑制していることから起債残高は近年低下しているため今後は比率の下降が予想される。また比率を下げるための改善策として、繰上償還を実施し公債費の軽減を図ることや、下水道の接続率を向上させ、一般会計からの補填額の減少を図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71882</xdr:rowOff>
    </xdr:from>
    <xdr:to>
      <xdr:col>81</xdr:col>
      <xdr:colOff>44450</xdr:colOff>
      <xdr:row>43</xdr:row>
      <xdr:rowOff>51816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415532"/>
          <a:ext cx="0" cy="10086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23893</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39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51816</xdr:rowOff>
    </xdr:from>
    <xdr:to>
      <xdr:col>81</xdr:col>
      <xdr:colOff>133350</xdr:colOff>
      <xdr:row>43</xdr:row>
      <xdr:rowOff>51816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424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158259</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71882</xdr:rowOff>
    </xdr:from>
    <xdr:to>
      <xdr:col>81</xdr:col>
      <xdr:colOff>133350</xdr:colOff>
      <xdr:row>37</xdr:row>
      <xdr:rowOff>71882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41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39878</xdr:rowOff>
    </xdr:from>
    <xdr:to>
      <xdr:col>81</xdr:col>
      <xdr:colOff>44450</xdr:colOff>
      <xdr:row>42</xdr:row>
      <xdr:rowOff>44704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240778"/>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80535</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385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64008</xdr:rowOff>
    </xdr:from>
    <xdr:to>
      <xdr:col>81</xdr:col>
      <xdr:colOff>95250</xdr:colOff>
      <xdr:row>41</xdr:row>
      <xdr:rowOff>165608</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44704</xdr:rowOff>
    </xdr:from>
    <xdr:to>
      <xdr:col>77</xdr:col>
      <xdr:colOff>44450</xdr:colOff>
      <xdr:row>42</xdr:row>
      <xdr:rowOff>64008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24560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64008</xdr:rowOff>
    </xdr:from>
    <xdr:to>
      <xdr:col>72</xdr:col>
      <xdr:colOff>203200</xdr:colOff>
      <xdr:row>42</xdr:row>
      <xdr:rowOff>88138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26490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88138</xdr:rowOff>
    </xdr:from>
    <xdr:to>
      <xdr:col>68</xdr:col>
      <xdr:colOff>152400</xdr:colOff>
      <xdr:row>42</xdr:row>
      <xdr:rowOff>112268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8903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35052</xdr:rowOff>
    </xdr:from>
    <xdr:to>
      <xdr:col>68</xdr:col>
      <xdr:colOff>203200</xdr:colOff>
      <xdr:row>41</xdr:row>
      <xdr:rowOff>136652</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146829</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160528</xdr:rowOff>
    </xdr:from>
    <xdr:to>
      <xdr:col>81</xdr:col>
      <xdr:colOff>95250</xdr:colOff>
      <xdr:row>42</xdr:row>
      <xdr:rowOff>90678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18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132605</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162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165354</xdr:rowOff>
    </xdr:from>
    <xdr:to>
      <xdr:col>77</xdr:col>
      <xdr:colOff>95250</xdr:colOff>
      <xdr:row>42</xdr:row>
      <xdr:rowOff>95504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80281</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281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13208</xdr:rowOff>
    </xdr:from>
    <xdr:to>
      <xdr:col>73</xdr:col>
      <xdr:colOff>44450</xdr:colOff>
      <xdr:row>42</xdr:row>
      <xdr:rowOff>114808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99585</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30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37338</xdr:rowOff>
    </xdr:from>
    <xdr:to>
      <xdr:col>68</xdr:col>
      <xdr:colOff>203200</xdr:colOff>
      <xdr:row>42</xdr:row>
      <xdr:rowOff>138938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3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123715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2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61468</xdr:rowOff>
    </xdr:from>
    <xdr:to>
      <xdr:col>64</xdr:col>
      <xdr:colOff>152400</xdr:colOff>
      <xdr:row>42</xdr:row>
      <xdr:rowOff>163068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6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147845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地方債残高の減少や組合負担等見込の減少等により良化した。今後も地方債現在高も減少していくことから低位で推移していくと予想される。しかしながら、下水道事業において接続率が頭打ちであり収入が上昇しづらい状況があり一般会計からの繰出しをせざるを得ない状況が継続していく見込。今後も歳出削減や歳入確保に努め比率の抑制を図り比率抑制に努める。また、令和４年度に過疎地域に指定され過疎対策事業の実施を進めているが、安易な過疎対策事業債への依存は普通交付税への算入率は高いとはいえ将来負担への影響が大きいため、慎重な運用が求めら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46325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764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18402</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61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46325</xdr:rowOff>
    </xdr:from>
    <xdr:to>
      <xdr:col>81</xdr:col>
      <xdr:colOff>133350</xdr:colOff>
      <xdr:row>23</xdr:row>
      <xdr:rowOff>46325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89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13</xdr:row>
      <xdr:rowOff>92408</xdr:rowOff>
    </xdr:from>
    <xdr:to>
      <xdr:col>77</xdr:col>
      <xdr:colOff>44450</xdr:colOff>
      <xdr:row>14</xdr:row>
      <xdr:rowOff>31266</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5290800" y="2321258"/>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13</xdr:row>
      <xdr:rowOff>128028</xdr:rowOff>
    </xdr:from>
    <xdr:to>
      <xdr:col>72</xdr:col>
      <xdr:colOff>203200</xdr:colOff>
      <xdr:row>14</xdr:row>
      <xdr:rowOff>31266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4401800" y="2356878"/>
          <a:ext cx="889000" cy="7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41608</xdr:rowOff>
    </xdr:from>
    <xdr:to>
      <xdr:col>77</xdr:col>
      <xdr:colOff>95250</xdr:colOff>
      <xdr:row>13</xdr:row>
      <xdr:rowOff>143208</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27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127985</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356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151916</xdr:rowOff>
    </xdr:from>
    <xdr:to>
      <xdr:col>73</xdr:col>
      <xdr:colOff>44450</xdr:colOff>
      <xdr:row>14</xdr:row>
      <xdr:rowOff>82066</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38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66843</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46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77228</xdr:rowOff>
    </xdr:from>
    <xdr:to>
      <xdr:col>68</xdr:col>
      <xdr:colOff>203200</xdr:colOff>
      <xdr:row>14</xdr:row>
      <xdr:rowOff>7378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30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163605</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39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6,595
6,517
13.63
4,184,772
4,005,599
145,398
2,511,769
1,847,311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前年度と比較すると、比率は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上昇し、類似団体内でも下位に位置しており、全国市町村平均、県内市町村平均も上回っている。他の経費を削減しているためどうしても経常経費全体に占める比率は高止まりする傾向にあるが、今後も業務の見直し効率化を進め、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41</xdr:row>
      <xdr:rowOff>147574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3400"/>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119651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147574</xdr:rowOff>
    </xdr:from>
    <xdr:to>
      <xdr:col>24</xdr:col>
      <xdr:colOff>114300</xdr:colOff>
      <xdr:row>41</xdr:row>
      <xdr:rowOff>147574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115570</xdr:rowOff>
    </xdr:from>
    <xdr:to>
      <xdr:col>24</xdr:col>
      <xdr:colOff>25400</xdr:colOff>
      <xdr:row>37</xdr:row>
      <xdr:rowOff>138430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592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3573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101854</xdr:rowOff>
    </xdr:from>
    <xdr:to>
      <xdr:col>19</xdr:col>
      <xdr:colOff>187325</xdr:colOff>
      <xdr:row>37</xdr:row>
      <xdr:rowOff>115570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455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75963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101854</xdr:rowOff>
    </xdr:from>
    <xdr:to>
      <xdr:col>15</xdr:col>
      <xdr:colOff>98425</xdr:colOff>
      <xdr:row>37</xdr:row>
      <xdr:rowOff>101854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45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60198</xdr:rowOff>
    </xdr:from>
    <xdr:to>
      <xdr:col>15</xdr:col>
      <xdr:colOff>149225</xdr:colOff>
      <xdr:row>37</xdr:row>
      <xdr:rowOff>161798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146575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101854</xdr:rowOff>
    </xdr:from>
    <xdr:to>
      <xdr:col>11</xdr:col>
      <xdr:colOff>9525</xdr:colOff>
      <xdr:row>37</xdr:row>
      <xdr:rowOff>106426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455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158496</xdr:rowOff>
    </xdr:from>
    <xdr:to>
      <xdr:col>11</xdr:col>
      <xdr:colOff>60325</xdr:colOff>
      <xdr:row>37</xdr:row>
      <xdr:rowOff>88646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98823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75963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51054</xdr:rowOff>
    </xdr:from>
    <xdr:to>
      <xdr:col>15</xdr:col>
      <xdr:colOff>149225</xdr:colOff>
      <xdr:row>37</xdr:row>
      <xdr:rowOff>152654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162831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51054</xdr:rowOff>
    </xdr:from>
    <xdr:to>
      <xdr:col>11</xdr:col>
      <xdr:colOff>60325</xdr:colOff>
      <xdr:row>37</xdr:row>
      <xdr:rowOff>152654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137431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55626</xdr:rowOff>
    </xdr:from>
    <xdr:to>
      <xdr:col>6</xdr:col>
      <xdr:colOff>171450</xdr:colOff>
      <xdr:row>37</xdr:row>
      <xdr:rowOff>157226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142003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全国平均、県内平均値に同程度となった。一方で、類似団体と比較すると下位に位置していることから、経費削減に努め保守経費やシステム運用経費などの経費が占める割合も多く、行財政改革を一層進め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22</xdr:row>
      <xdr:rowOff>5080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444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148607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4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5080</xdr:rowOff>
    </xdr:from>
    <xdr:to>
      <xdr:col>82</xdr:col>
      <xdr:colOff>196850</xdr:colOff>
      <xdr:row>22</xdr:row>
      <xdr:rowOff>5080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76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92710</xdr:rowOff>
    </xdr:from>
    <xdr:to>
      <xdr:col>82</xdr:col>
      <xdr:colOff>107950</xdr:colOff>
      <xdr:row>17</xdr:row>
      <xdr:rowOff>123190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0073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107967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9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91440</xdr:rowOff>
    </xdr:from>
    <xdr:to>
      <xdr:col>82</xdr:col>
      <xdr:colOff>158750</xdr:colOff>
      <xdr:row>17</xdr:row>
      <xdr:rowOff>21590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123190</xdr:rowOff>
    </xdr:from>
    <xdr:to>
      <xdr:col>78</xdr:col>
      <xdr:colOff>69850</xdr:colOff>
      <xdr:row>18</xdr:row>
      <xdr:rowOff>157480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3784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22860</xdr:rowOff>
    </xdr:from>
    <xdr:to>
      <xdr:col>78</xdr:col>
      <xdr:colOff>120650</xdr:colOff>
      <xdr:row>16</xdr:row>
      <xdr:rowOff>124460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134637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34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157480</xdr:rowOff>
    </xdr:from>
    <xdr:to>
      <xdr:col>73</xdr:col>
      <xdr:colOff>180975</xdr:colOff>
      <xdr:row>19</xdr:row>
      <xdr:rowOff>161290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24358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45720</xdr:rowOff>
    </xdr:from>
    <xdr:to>
      <xdr:col>74</xdr:col>
      <xdr:colOff>31750</xdr:colOff>
      <xdr:row>16</xdr:row>
      <xdr:rowOff>147320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157497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142240</xdr:rowOff>
    </xdr:from>
    <xdr:to>
      <xdr:col>69</xdr:col>
      <xdr:colOff>92075</xdr:colOff>
      <xdr:row>19</xdr:row>
      <xdr:rowOff>161290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22834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11430</xdr:rowOff>
    </xdr:from>
    <xdr:to>
      <xdr:col>69</xdr:col>
      <xdr:colOff>142875</xdr:colOff>
      <xdr:row>17</xdr:row>
      <xdr:rowOff>113030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123207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41910</xdr:rowOff>
    </xdr:from>
    <xdr:to>
      <xdr:col>82</xdr:col>
      <xdr:colOff>158750</xdr:colOff>
      <xdr:row>17</xdr:row>
      <xdr:rowOff>143510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13987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72390</xdr:rowOff>
    </xdr:from>
    <xdr:to>
      <xdr:col>78</xdr:col>
      <xdr:colOff>120650</xdr:colOff>
      <xdr:row>18</xdr:row>
      <xdr:rowOff>2540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158767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7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106680</xdr:rowOff>
    </xdr:from>
    <xdr:to>
      <xdr:col>74</xdr:col>
      <xdr:colOff>31750</xdr:colOff>
      <xdr:row>19</xdr:row>
      <xdr:rowOff>36830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19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21607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27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110490</xdr:rowOff>
    </xdr:from>
    <xdr:to>
      <xdr:col>69</xdr:col>
      <xdr:colOff>142875</xdr:colOff>
      <xdr:row>20</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25417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91440</xdr:rowOff>
    </xdr:from>
    <xdr:to>
      <xdr:col>65</xdr:col>
      <xdr:colOff>53975</xdr:colOff>
      <xdr:row>19</xdr:row>
      <xdr:rowOff>21590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17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6367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26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前年度と比較するとほぼ横這いで、全国市町村平均、県内平均を大きく下回っていることから、今後も引き続き必要な扶助は行いつつ比率の抑制に努める。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50800</xdr:rowOff>
    </xdr:from>
    <xdr:to>
      <xdr:col>24</xdr:col>
      <xdr:colOff>25400</xdr:colOff>
      <xdr:row>61</xdr:row>
      <xdr:rowOff>146050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091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137177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50800</xdr:rowOff>
    </xdr:from>
    <xdr:to>
      <xdr:col>24</xdr:col>
      <xdr:colOff>114300</xdr:colOff>
      <xdr:row>54</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0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69850</xdr:rowOff>
    </xdr:from>
    <xdr:to>
      <xdr:col>24</xdr:col>
      <xdr:colOff>25400</xdr:colOff>
      <xdr:row>56</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6710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124477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152400</xdr:rowOff>
    </xdr:from>
    <xdr:to>
      <xdr:col>24</xdr:col>
      <xdr:colOff>76200</xdr:colOff>
      <xdr:row>57</xdr:row>
      <xdr:rowOff>82550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69850</xdr:rowOff>
    </xdr:from>
    <xdr:to>
      <xdr:col>19</xdr:col>
      <xdr:colOff>187325</xdr:colOff>
      <xdr:row>56</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671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72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31750</xdr:rowOff>
    </xdr:from>
    <xdr:to>
      <xdr:col>11</xdr:col>
      <xdr:colOff>9525</xdr:colOff>
      <xdr:row>57</xdr:row>
      <xdr:rowOff>31750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6329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133350</xdr:rowOff>
    </xdr:from>
    <xdr:to>
      <xdr:col>11</xdr:col>
      <xdr:colOff>60325</xdr:colOff>
      <xdr:row>58</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92727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19050</xdr:rowOff>
    </xdr:from>
    <xdr:to>
      <xdr:col>20</xdr:col>
      <xdr:colOff>38100</xdr:colOff>
      <xdr:row>56</xdr:row>
      <xdr:rowOff>120650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152400</xdr:rowOff>
    </xdr:from>
    <xdr:to>
      <xdr:col>11</xdr:col>
      <xdr:colOff>60325</xdr:colOff>
      <xdr:row>57</xdr:row>
      <xdr:rowOff>82550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％悪化しているため、比率の抑制に努める。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73660</xdr:rowOff>
    </xdr:from>
    <xdr:to>
      <xdr:col>82</xdr:col>
      <xdr:colOff>107950</xdr:colOff>
      <xdr:row>60</xdr:row>
      <xdr:rowOff>50800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89890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22877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50800</xdr:rowOff>
    </xdr:from>
    <xdr:to>
      <xdr:col>82</xdr:col>
      <xdr:colOff>196850</xdr:colOff>
      <xdr:row>60</xdr:row>
      <xdr:rowOff>50800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160037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73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73660</xdr:rowOff>
    </xdr:from>
    <xdr:to>
      <xdr:col>82</xdr:col>
      <xdr:colOff>196850</xdr:colOff>
      <xdr:row>52</xdr:row>
      <xdr:rowOff>73660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8989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54610</xdr:rowOff>
    </xdr:from>
    <xdr:to>
      <xdr:col>82</xdr:col>
      <xdr:colOff>107950</xdr:colOff>
      <xdr:row>56</xdr:row>
      <xdr:rowOff>27940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48436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54610</xdr:rowOff>
    </xdr:from>
    <xdr:to>
      <xdr:col>78</xdr:col>
      <xdr:colOff>69850</xdr:colOff>
      <xdr:row>56</xdr:row>
      <xdr:rowOff>119380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4782800" y="948436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116857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7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119380</xdr:rowOff>
    </xdr:from>
    <xdr:to>
      <xdr:col>73</xdr:col>
      <xdr:colOff>180975</xdr:colOff>
      <xdr:row>59</xdr:row>
      <xdr:rowOff>92710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720580"/>
          <a:ext cx="889000" cy="48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106680</xdr:rowOff>
    </xdr:from>
    <xdr:to>
      <xdr:col>74</xdr:col>
      <xdr:colOff>31750</xdr:colOff>
      <xdr:row>57</xdr:row>
      <xdr:rowOff>36830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21607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16510</xdr:rowOff>
    </xdr:from>
    <xdr:to>
      <xdr:col>69</xdr:col>
      <xdr:colOff>92075</xdr:colOff>
      <xdr:row>59</xdr:row>
      <xdr:rowOff>92710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10132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152400</xdr:rowOff>
    </xdr:from>
    <xdr:to>
      <xdr:col>69</xdr:col>
      <xdr:colOff>142875</xdr:colOff>
      <xdr:row>57</xdr:row>
      <xdr:rowOff>82550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100347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165117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3810</xdr:rowOff>
    </xdr:from>
    <xdr:to>
      <xdr:col>78</xdr:col>
      <xdr:colOff>120650</xdr:colOff>
      <xdr:row>55</xdr:row>
      <xdr:rowOff>105410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43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115587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202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68580</xdr:rowOff>
    </xdr:from>
    <xdr:to>
      <xdr:col>74</xdr:col>
      <xdr:colOff>31750</xdr:colOff>
      <xdr:row>56</xdr:row>
      <xdr:rowOff>170180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41910</xdr:rowOff>
    </xdr:from>
    <xdr:to>
      <xdr:col>69</xdr:col>
      <xdr:colOff>142875</xdr:colOff>
      <xdr:row>59</xdr:row>
      <xdr:rowOff>143510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128287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137160</xdr:rowOff>
    </xdr:from>
    <xdr:to>
      <xdr:col>65</xdr:col>
      <xdr:colOff>53975</xdr:colOff>
      <xdr:row>59</xdr:row>
      <xdr:rowOff>67310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52087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ほぼ横這いであるが、類似団体平均、県内市町村平均を上回っている。住民や各種団体補助については、毎年見直しを行い削減に努めており、必要な補助が適切に行えるよう今後も継続して見直し等を行う。</a:t>
          </a: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17272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55716"/>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160799</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17272</xdr:rowOff>
    </xdr:from>
    <xdr:to>
      <xdr:col>82</xdr:col>
      <xdr:colOff>196850</xdr:colOff>
      <xdr:row>40</xdr:row>
      <xdr:rowOff>17272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67564</xdr:rowOff>
    </xdr:from>
    <xdr:to>
      <xdr:col>82</xdr:col>
      <xdr:colOff>107950</xdr:colOff>
      <xdr:row>38</xdr:row>
      <xdr:rowOff>72136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58266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35577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67564</xdr:rowOff>
    </xdr:from>
    <xdr:to>
      <xdr:col>78</xdr:col>
      <xdr:colOff>69850</xdr:colOff>
      <xdr:row>39</xdr:row>
      <xdr:rowOff>65278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4782800" y="6582664"/>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149352</xdr:rowOff>
    </xdr:from>
    <xdr:to>
      <xdr:col>78</xdr:col>
      <xdr:colOff>120650</xdr:colOff>
      <xdr:row>37</xdr:row>
      <xdr:rowOff>79502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89679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154432</xdr:rowOff>
    </xdr:from>
    <xdr:to>
      <xdr:col>73</xdr:col>
      <xdr:colOff>180975</xdr:colOff>
      <xdr:row>39</xdr:row>
      <xdr:rowOff>65278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326632"/>
          <a:ext cx="889000" cy="42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158496</xdr:rowOff>
    </xdr:from>
    <xdr:to>
      <xdr:col>74</xdr:col>
      <xdr:colOff>31750</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98823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94996</xdr:rowOff>
    </xdr:from>
    <xdr:to>
      <xdr:col>69</xdr:col>
      <xdr:colOff>92075</xdr:colOff>
      <xdr:row>36</xdr:row>
      <xdr:rowOff>154432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2671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140208</xdr:rowOff>
    </xdr:from>
    <xdr:to>
      <xdr:col>69</xdr:col>
      <xdr:colOff>142875</xdr:colOff>
      <xdr:row>37</xdr:row>
      <xdr:rowOff>70358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55135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21336</xdr:rowOff>
    </xdr:from>
    <xdr:to>
      <xdr:col>82</xdr:col>
      <xdr:colOff>158750</xdr:colOff>
      <xdr:row>38</xdr:row>
      <xdr:rowOff>122936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164863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16764</xdr:rowOff>
    </xdr:from>
    <xdr:to>
      <xdr:col>78</xdr:col>
      <xdr:colOff>120650</xdr:colOff>
      <xdr:row>38</xdr:row>
      <xdr:rowOff>118364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103141</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618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14478</xdr:rowOff>
    </xdr:from>
    <xdr:to>
      <xdr:col>74</xdr:col>
      <xdr:colOff>31750</xdr:colOff>
      <xdr:row>39</xdr:row>
      <xdr:rowOff>116078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7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100855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78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103632</xdr:rowOff>
    </xdr:from>
    <xdr:to>
      <xdr:col>69</xdr:col>
      <xdr:colOff>142875</xdr:colOff>
      <xdr:row>37</xdr:row>
      <xdr:rowOff>33782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43959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155973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前年度と比較するとほぼ横這いで、全国平均、県内平均を下回っている。今後も計画的な発行を行うほか、繰上償還の検討も行い、比率の抑制に努める。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35561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17120"/>
          <a:ext cx="0" cy="1234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7638</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3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35561</xdr:rowOff>
    </xdr:from>
    <xdr:to>
      <xdr:col>24</xdr:col>
      <xdr:colOff>114300</xdr:colOff>
      <xdr:row>80</xdr:row>
      <xdr:rowOff>35561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96520</xdr:rowOff>
    </xdr:from>
    <xdr:to>
      <xdr:col>24</xdr:col>
      <xdr:colOff>25400</xdr:colOff>
      <xdr:row>75</xdr:row>
      <xdr:rowOff>100330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9552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13988</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44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41911</xdr:rowOff>
    </xdr:from>
    <xdr:to>
      <xdr:col>24</xdr:col>
      <xdr:colOff>76200</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100330</xdr:rowOff>
    </xdr:from>
    <xdr:to>
      <xdr:col>19</xdr:col>
      <xdr:colOff>187325</xdr:colOff>
      <xdr:row>76</xdr:row>
      <xdr:rowOff>12700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9590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3811</xdr:rowOff>
    </xdr:from>
    <xdr:to>
      <xdr:col>20</xdr:col>
      <xdr:colOff>38100</xdr:colOff>
      <xdr:row>76</xdr:row>
      <xdr:rowOff>105411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90188</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20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73661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0429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73661</xdr:rowOff>
    </xdr:from>
    <xdr:to>
      <xdr:col>11</xdr:col>
      <xdr:colOff>9525</xdr:colOff>
      <xdr:row>76</xdr:row>
      <xdr:rowOff>96520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1038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57150</xdr:rowOff>
    </xdr:from>
    <xdr:to>
      <xdr:col>11</xdr:col>
      <xdr:colOff>60325</xdr:colOff>
      <xdr:row>76</xdr:row>
      <xdr:rowOff>158750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143527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26670</xdr:rowOff>
    </xdr:from>
    <xdr:to>
      <xdr:col>6</xdr:col>
      <xdr:colOff>171450</xdr:colOff>
      <xdr:row>76</xdr:row>
      <xdr:rowOff>128270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138447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82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45720</xdr:rowOff>
    </xdr:from>
    <xdr:to>
      <xdr:col>24</xdr:col>
      <xdr:colOff>76200</xdr:colOff>
      <xdr:row>75</xdr:row>
      <xdr:rowOff>147320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62247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4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49530</xdr:rowOff>
    </xdr:from>
    <xdr:to>
      <xdr:col>20</xdr:col>
      <xdr:colOff>38100</xdr:colOff>
      <xdr:row>75</xdr:row>
      <xdr:rowOff>151130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161307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7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133350</xdr:rowOff>
    </xdr:from>
    <xdr:to>
      <xdr:col>15</xdr:col>
      <xdr:colOff>149225</xdr:colOff>
      <xdr:row>76</xdr:row>
      <xdr:rowOff>63500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73677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22861</xdr:rowOff>
    </xdr:from>
    <xdr:to>
      <xdr:col>11</xdr:col>
      <xdr:colOff>60325</xdr:colOff>
      <xdr:row>76</xdr:row>
      <xdr:rowOff>124461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134637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132097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でも下位であり、県内市町村平均を上回る状況が続いている。この要因は大きくは２つあり、一つは経常収入の乏しさでもう一つは人件費にある。経常支出自体は削減しているものの、収入構造が悪く町税等の収入が上昇しないため経常収支比率の高止まりが続いている。今後大きな削減は難しい状況にあるが、施設統合なども検討を進め、削減を進めていく。</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165862</xdr:rowOff>
    </xdr:from>
    <xdr:to>
      <xdr:col>82</xdr:col>
      <xdr:colOff>107950</xdr:colOff>
      <xdr:row>81</xdr:row>
      <xdr:rowOff>154432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853162"/>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126509</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154432</xdr:rowOff>
    </xdr:from>
    <xdr:to>
      <xdr:col>82</xdr:col>
      <xdr:colOff>196850</xdr:colOff>
      <xdr:row>81</xdr:row>
      <xdr:rowOff>154432</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80789</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596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165862</xdr:rowOff>
    </xdr:from>
    <xdr:to>
      <xdr:col>82</xdr:col>
      <xdr:colOff>196850</xdr:colOff>
      <xdr:row>74</xdr:row>
      <xdr:rowOff>165862</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853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156718</xdr:rowOff>
    </xdr:from>
    <xdr:to>
      <xdr:col>82</xdr:col>
      <xdr:colOff>107950</xdr:colOff>
      <xdr:row>78</xdr:row>
      <xdr:rowOff>40132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35836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35577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156718</xdr:rowOff>
    </xdr:from>
    <xdr:to>
      <xdr:col>78</xdr:col>
      <xdr:colOff>69850</xdr:colOff>
      <xdr:row>79</xdr:row>
      <xdr:rowOff>30987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358368"/>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26415</xdr:rowOff>
    </xdr:from>
    <xdr:to>
      <xdr:col>73</xdr:col>
      <xdr:colOff>180975</xdr:colOff>
      <xdr:row>79</xdr:row>
      <xdr:rowOff>30987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57096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158259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69850</xdr:rowOff>
    </xdr:from>
    <xdr:to>
      <xdr:col>69</xdr:col>
      <xdr:colOff>92075</xdr:colOff>
      <xdr:row>79</xdr:row>
      <xdr:rowOff>26415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442950"/>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69342</xdr:rowOff>
    </xdr:from>
    <xdr:to>
      <xdr:col>69</xdr:col>
      <xdr:colOff>142875</xdr:colOff>
      <xdr:row>77</xdr:row>
      <xdr:rowOff>170942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9669</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62485</xdr:rowOff>
    </xdr:from>
    <xdr:to>
      <xdr:col>65</xdr:col>
      <xdr:colOff>53975</xdr:colOff>
      <xdr:row>77</xdr:row>
      <xdr:rowOff>164085</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26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2812</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033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160782</xdr:rowOff>
    </xdr:from>
    <xdr:to>
      <xdr:col>82</xdr:col>
      <xdr:colOff>158750</xdr:colOff>
      <xdr:row>78</xdr:row>
      <xdr:rowOff>90932</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36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132859</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105918</xdr:rowOff>
    </xdr:from>
    <xdr:to>
      <xdr:col>78</xdr:col>
      <xdr:colOff>120650</xdr:colOff>
      <xdr:row>78</xdr:row>
      <xdr:rowOff>36068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20845</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93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151637</xdr:rowOff>
    </xdr:from>
    <xdr:to>
      <xdr:col>74</xdr:col>
      <xdr:colOff>31750</xdr:colOff>
      <xdr:row>79</xdr:row>
      <xdr:rowOff>81787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52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66564</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61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147065</xdr:rowOff>
    </xdr:from>
    <xdr:to>
      <xdr:col>69</xdr:col>
      <xdr:colOff>142875</xdr:colOff>
      <xdr:row>79</xdr:row>
      <xdr:rowOff>77215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52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61992</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606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19050</xdr:rowOff>
    </xdr:from>
    <xdr:to>
      <xdr:col>65</xdr:col>
      <xdr:colOff>53975</xdr:colOff>
      <xdr:row>78</xdr:row>
      <xdr:rowOff>120650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105427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80597</xdr:rowOff>
    </xdr:from>
    <xdr:to>
      <xdr:col>29</xdr:col>
      <xdr:colOff>127000</xdr:colOff>
      <xdr:row>20</xdr:row>
      <xdr:rowOff>16370</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14172"/>
          <a:ext cx="0" cy="147882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159897</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65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16370</xdr:rowOff>
    </xdr:from>
    <xdr:to>
      <xdr:col>30</xdr:col>
      <xdr:colOff>25400</xdr:colOff>
      <xdr:row>20</xdr:row>
      <xdr:rowOff>16370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929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166974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5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80597</xdr:rowOff>
    </xdr:from>
    <xdr:to>
      <xdr:col>30</xdr:col>
      <xdr:colOff>25400</xdr:colOff>
      <xdr:row>11</xdr:row>
      <xdr:rowOff>80597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141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130441</xdr:rowOff>
    </xdr:from>
    <xdr:to>
      <xdr:col>29</xdr:col>
      <xdr:colOff>127000</xdr:colOff>
      <xdr:row>17</xdr:row>
      <xdr:rowOff>148501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092716"/>
          <a:ext cx="647700" cy="180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146003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653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129476</xdr:rowOff>
    </xdr:from>
    <xdr:to>
      <xdr:col>29</xdr:col>
      <xdr:colOff>177800</xdr:colOff>
      <xdr:row>17</xdr:row>
      <xdr:rowOff>59626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203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148501</xdr:rowOff>
    </xdr:from>
    <xdr:to>
      <xdr:col>26</xdr:col>
      <xdr:colOff>50800</xdr:colOff>
      <xdr:row>18</xdr:row>
      <xdr:rowOff>63434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110776"/>
          <a:ext cx="698500" cy="863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12003</xdr:rowOff>
    </xdr:from>
    <xdr:to>
      <xdr:col>26</xdr:col>
      <xdr:colOff>101600</xdr:colOff>
      <xdr:row>17</xdr:row>
      <xdr:rowOff>113603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123780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43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32600</xdr:rowOff>
    </xdr:from>
    <xdr:to>
      <xdr:col>22</xdr:col>
      <xdr:colOff>114300</xdr:colOff>
      <xdr:row>18</xdr:row>
      <xdr:rowOff>63434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66325"/>
          <a:ext cx="698500" cy="308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49621</xdr:rowOff>
    </xdr:from>
    <xdr:to>
      <xdr:col>22</xdr:col>
      <xdr:colOff>165100</xdr:colOff>
      <xdr:row>17</xdr:row>
      <xdr:rowOff>151221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161398</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78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18894</xdr:rowOff>
    </xdr:from>
    <xdr:to>
      <xdr:col>18</xdr:col>
      <xdr:colOff>177800</xdr:colOff>
      <xdr:row>18</xdr:row>
      <xdr:rowOff>32600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152619"/>
          <a:ext cx="698500" cy="13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82576</xdr:rowOff>
    </xdr:from>
    <xdr:to>
      <xdr:col>19</xdr:col>
      <xdr:colOff>38100</xdr:colOff>
      <xdr:row>18</xdr:row>
      <xdr:rowOff>12726</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22903</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150251</xdr:rowOff>
    </xdr:from>
    <xdr:to>
      <xdr:col>15</xdr:col>
      <xdr:colOff>101600</xdr:colOff>
      <xdr:row>18</xdr:row>
      <xdr:rowOff>80401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65178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19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79641</xdr:rowOff>
    </xdr:from>
    <xdr:to>
      <xdr:col>29</xdr:col>
      <xdr:colOff>177800</xdr:colOff>
      <xdr:row>18</xdr:row>
      <xdr:rowOff>9791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419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51718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13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97701</xdr:rowOff>
    </xdr:from>
    <xdr:to>
      <xdr:col>26</xdr:col>
      <xdr:colOff>101600</xdr:colOff>
      <xdr:row>18</xdr:row>
      <xdr:rowOff>27851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59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12628</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46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12634</xdr:rowOff>
    </xdr:from>
    <xdr:to>
      <xdr:col>22</xdr:col>
      <xdr:colOff>165100</xdr:colOff>
      <xdr:row>18</xdr:row>
      <xdr:rowOff>114234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46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99011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32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153250</xdr:rowOff>
    </xdr:from>
    <xdr:to>
      <xdr:col>19</xdr:col>
      <xdr:colOff>38100</xdr:colOff>
      <xdr:row>18</xdr:row>
      <xdr:rowOff>83400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15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68177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20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139544</xdr:rowOff>
    </xdr:from>
    <xdr:to>
      <xdr:col>15</xdr:col>
      <xdr:colOff>101600</xdr:colOff>
      <xdr:row>18</xdr:row>
      <xdr:rowOff>69694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01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79871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870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127348</xdr:rowOff>
    </xdr:from>
    <xdr:to>
      <xdr:col>29</xdr:col>
      <xdr:colOff>127000</xdr:colOff>
      <xdr:row>39</xdr:row>
      <xdr:rowOff>33634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1898"/>
          <a:ext cx="0" cy="16207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5711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644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33634</xdr:rowOff>
    </xdr:from>
    <xdr:to>
      <xdr:col>30</xdr:col>
      <xdr:colOff>25400</xdr:colOff>
      <xdr:row>39</xdr:row>
      <xdr:rowOff>33634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672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42275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95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127348</xdr:rowOff>
    </xdr:from>
    <xdr:to>
      <xdr:col>30</xdr:col>
      <xdr:colOff>25400</xdr:colOff>
      <xdr:row>33</xdr:row>
      <xdr:rowOff>127348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18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315105</xdr:rowOff>
    </xdr:from>
    <xdr:to>
      <xdr:col>29</xdr:col>
      <xdr:colOff>127000</xdr:colOff>
      <xdr:row>35</xdr:row>
      <xdr:rowOff>316226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25455"/>
          <a:ext cx="647700" cy="11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67821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81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222744</xdr:rowOff>
    </xdr:from>
    <xdr:to>
      <xdr:col>29</xdr:col>
      <xdr:colOff>177800</xdr:colOff>
      <xdr:row>35</xdr:row>
      <xdr:rowOff>324344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3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283101</xdr:rowOff>
    </xdr:from>
    <xdr:to>
      <xdr:col>26</xdr:col>
      <xdr:colOff>50800</xdr:colOff>
      <xdr:row>35</xdr:row>
      <xdr:rowOff>316226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893451"/>
          <a:ext cx="698500" cy="331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264871</xdr:rowOff>
    </xdr:from>
    <xdr:to>
      <xdr:col>26</xdr:col>
      <xdr:colOff>101600</xdr:colOff>
      <xdr:row>36</xdr:row>
      <xdr:rowOff>23571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752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33748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440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283101</xdr:rowOff>
    </xdr:from>
    <xdr:to>
      <xdr:col>22</xdr:col>
      <xdr:colOff>114300</xdr:colOff>
      <xdr:row>36</xdr:row>
      <xdr:rowOff>24075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93451"/>
          <a:ext cx="698500" cy="83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291813</xdr:rowOff>
    </xdr:from>
    <xdr:to>
      <xdr:col>22</xdr:col>
      <xdr:colOff>165100</xdr:colOff>
      <xdr:row>36</xdr:row>
      <xdr:rowOff>50513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021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35290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88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333904</xdr:rowOff>
    </xdr:from>
    <xdr:to>
      <xdr:col>18</xdr:col>
      <xdr:colOff>177800</xdr:colOff>
      <xdr:row>36</xdr:row>
      <xdr:rowOff>24075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44254"/>
          <a:ext cx="698500" cy="33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315719</xdr:rowOff>
    </xdr:from>
    <xdr:to>
      <xdr:col>19</xdr:col>
      <xdr:colOff>38100</xdr:colOff>
      <xdr:row>36</xdr:row>
      <xdr:rowOff>74419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260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84596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9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9536</xdr:rowOff>
    </xdr:from>
    <xdr:to>
      <xdr:col>15</xdr:col>
      <xdr:colOff>101600</xdr:colOff>
      <xdr:row>36</xdr:row>
      <xdr:rowOff>111136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62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95913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4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264305</xdr:rowOff>
    </xdr:from>
    <xdr:to>
      <xdr:col>29</xdr:col>
      <xdr:colOff>177800</xdr:colOff>
      <xdr:row>36</xdr:row>
      <xdr:rowOff>23005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74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236382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46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265426</xdr:rowOff>
    </xdr:from>
    <xdr:to>
      <xdr:col>26</xdr:col>
      <xdr:colOff>101600</xdr:colOff>
      <xdr:row>36</xdr:row>
      <xdr:rowOff>24126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75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8903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62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232301</xdr:rowOff>
    </xdr:from>
    <xdr:to>
      <xdr:col>22</xdr:col>
      <xdr:colOff>165100</xdr:colOff>
      <xdr:row>35</xdr:row>
      <xdr:rowOff>333901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42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11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316175</xdr:rowOff>
    </xdr:from>
    <xdr:to>
      <xdr:col>19</xdr:col>
      <xdr:colOff>38100</xdr:colOff>
      <xdr:row>36</xdr:row>
      <xdr:rowOff>74875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26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59652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12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283104</xdr:rowOff>
    </xdr:from>
    <xdr:to>
      <xdr:col>15</xdr:col>
      <xdr:colOff>101600</xdr:colOff>
      <xdr:row>36</xdr:row>
      <xdr:rowOff>41804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93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51981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662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6,595
6,517
13.63
4,184,772
4,005,599
145,398
2,511,769
1,847,311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151880</xdr:rowOff>
    </xdr:from>
    <xdr:to>
      <xdr:col>24</xdr:col>
      <xdr:colOff>62865</xdr:colOff>
      <xdr:row>39</xdr:row>
      <xdr:rowOff>81480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5380"/>
          <a:ext cx="1270" cy="1472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85307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7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81480</xdr:rowOff>
    </xdr:from>
    <xdr:to>
      <xdr:col>24</xdr:col>
      <xdr:colOff>152400</xdr:colOff>
      <xdr:row>39</xdr:row>
      <xdr:rowOff>81480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6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98557</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0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151880</xdr:rowOff>
    </xdr:from>
    <xdr:to>
      <xdr:col>24</xdr:col>
      <xdr:colOff>152400</xdr:colOff>
      <xdr:row>30</xdr:row>
      <xdr:rowOff>151880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137350</xdr:rowOff>
    </xdr:from>
    <xdr:to>
      <xdr:col>24</xdr:col>
      <xdr:colOff>63500</xdr:colOff>
      <xdr:row>37</xdr:row>
      <xdr:rowOff>7642</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309550"/>
          <a:ext cx="838200" cy="4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101874</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026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78997</xdr:rowOff>
    </xdr:from>
    <xdr:to>
      <xdr:col>24</xdr:col>
      <xdr:colOff>114300</xdr:colOff>
      <xdr:row>37</xdr:row>
      <xdr:rowOff>9147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7642</xdr:rowOff>
    </xdr:from>
    <xdr:to>
      <xdr:col>19</xdr:col>
      <xdr:colOff>177800</xdr:colOff>
      <xdr:row>37</xdr:row>
      <xdr:rowOff>57815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51292"/>
          <a:ext cx="889000" cy="5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105378</xdr:rowOff>
    </xdr:from>
    <xdr:to>
      <xdr:col>20</xdr:col>
      <xdr:colOff>38100</xdr:colOff>
      <xdr:row>37</xdr:row>
      <xdr:rowOff>35528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52055</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05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57815</xdr:rowOff>
    </xdr:from>
    <xdr:to>
      <xdr:col>15</xdr:col>
      <xdr:colOff>50800</xdr:colOff>
      <xdr:row>38</xdr:row>
      <xdr:rowOff>127127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401465"/>
          <a:ext cx="889000" cy="24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143289</xdr:rowOff>
    </xdr:from>
    <xdr:to>
      <xdr:col>15</xdr:col>
      <xdr:colOff>101600</xdr:colOff>
      <xdr:row>37</xdr:row>
      <xdr:rowOff>73439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89966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113630</xdr:rowOff>
    </xdr:from>
    <xdr:to>
      <xdr:col>10</xdr:col>
      <xdr:colOff>114300</xdr:colOff>
      <xdr:row>38</xdr:row>
      <xdr:rowOff>127127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628730"/>
          <a:ext cx="889000" cy="1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124306</xdr:rowOff>
    </xdr:from>
    <xdr:to>
      <xdr:col>10</xdr:col>
      <xdr:colOff>165100</xdr:colOff>
      <xdr:row>38</xdr:row>
      <xdr:rowOff>54456</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70983</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18647</xdr:rowOff>
    </xdr:from>
    <xdr:to>
      <xdr:col>6</xdr:col>
      <xdr:colOff>38100</xdr:colOff>
      <xdr:row>38</xdr:row>
      <xdr:rowOff>120247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136774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30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86550</xdr:rowOff>
    </xdr:from>
    <xdr:to>
      <xdr:col>24</xdr:col>
      <xdr:colOff>114300</xdr:colOff>
      <xdr:row>37</xdr:row>
      <xdr:rowOff>16700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64977</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37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128292</xdr:rowOff>
    </xdr:from>
    <xdr:to>
      <xdr:col>20</xdr:col>
      <xdr:colOff>38100</xdr:colOff>
      <xdr:row>37</xdr:row>
      <xdr:rowOff>58442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00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49569</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393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7015</xdr:rowOff>
    </xdr:from>
    <xdr:to>
      <xdr:col>15</xdr:col>
      <xdr:colOff>101600</xdr:colOff>
      <xdr:row>37</xdr:row>
      <xdr:rowOff>108615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50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99742</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443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76327</xdr:rowOff>
    </xdr:from>
    <xdr:to>
      <xdr:col>10</xdr:col>
      <xdr:colOff>165100</xdr:colOff>
      <xdr:row>39</xdr:row>
      <xdr:rowOff>6477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591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169054</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684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62830</xdr:rowOff>
    </xdr:from>
    <xdr:to>
      <xdr:col>6</xdr:col>
      <xdr:colOff>38100</xdr:colOff>
      <xdr:row>38</xdr:row>
      <xdr:rowOff>164430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57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155557</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670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55396</xdr:rowOff>
    </xdr:from>
    <xdr:to>
      <xdr:col>24</xdr:col>
      <xdr:colOff>62865</xdr:colOff>
      <xdr:row>59</xdr:row>
      <xdr:rowOff>42391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9346"/>
          <a:ext cx="1270" cy="1358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46218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6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42391</xdr:rowOff>
    </xdr:from>
    <xdr:to>
      <xdr:col>24</xdr:col>
      <xdr:colOff>152400</xdr:colOff>
      <xdr:row>59</xdr:row>
      <xdr:rowOff>42391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5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2073</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745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1,299,945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55396</xdr:rowOff>
    </xdr:from>
    <xdr:to>
      <xdr:col>24</xdr:col>
      <xdr:colOff>152400</xdr:colOff>
      <xdr:row>51</xdr:row>
      <xdr:rowOff>55396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9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150000</xdr:rowOff>
    </xdr:from>
    <xdr:to>
      <xdr:col>24</xdr:col>
      <xdr:colOff>63500</xdr:colOff>
      <xdr:row>58</xdr:row>
      <xdr:rowOff>153694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94100"/>
          <a:ext cx="838200" cy="3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85663</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58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62786</xdr:rowOff>
    </xdr:from>
    <xdr:to>
      <xdr:col>24</xdr:col>
      <xdr:colOff>114300</xdr:colOff>
      <xdr:row>58</xdr:row>
      <xdr:rowOff>164386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139211</xdr:rowOff>
    </xdr:from>
    <xdr:to>
      <xdr:col>19</xdr:col>
      <xdr:colOff>177800</xdr:colOff>
      <xdr:row>58</xdr:row>
      <xdr:rowOff>153694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83311"/>
          <a:ext cx="889000" cy="1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77673</xdr:rowOff>
    </xdr:from>
    <xdr:to>
      <xdr:col>20</xdr:col>
      <xdr:colOff>38100</xdr:colOff>
      <xdr:row>59</xdr:row>
      <xdr:rowOff>7823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2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24350</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797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136984</xdr:rowOff>
    </xdr:from>
    <xdr:to>
      <xdr:col>15</xdr:col>
      <xdr:colOff>50800</xdr:colOff>
      <xdr:row>58</xdr:row>
      <xdr:rowOff>139211</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10081084"/>
          <a:ext cx="889000" cy="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96667</xdr:rowOff>
    </xdr:from>
    <xdr:to>
      <xdr:col>15</xdr:col>
      <xdr:colOff>101600</xdr:colOff>
      <xdr:row>59</xdr:row>
      <xdr:rowOff>26817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4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17944</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33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136797</xdr:rowOff>
    </xdr:from>
    <xdr:to>
      <xdr:col>10</xdr:col>
      <xdr:colOff>114300</xdr:colOff>
      <xdr:row>58</xdr:row>
      <xdr:rowOff>136984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80897"/>
          <a:ext cx="889000" cy="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96419</xdr:rowOff>
    </xdr:from>
    <xdr:to>
      <xdr:col>10</xdr:col>
      <xdr:colOff>165100</xdr:colOff>
      <xdr:row>59</xdr:row>
      <xdr:rowOff>26569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40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17696</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10133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96804</xdr:rowOff>
    </xdr:from>
    <xdr:to>
      <xdr:col>6</xdr:col>
      <xdr:colOff>38100</xdr:colOff>
      <xdr:row>59</xdr:row>
      <xdr:rowOff>26954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4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18081</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33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99200</xdr:rowOff>
    </xdr:from>
    <xdr:to>
      <xdr:col>24</xdr:col>
      <xdr:colOff>114300</xdr:colOff>
      <xdr:row>59</xdr:row>
      <xdr:rowOff>29350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4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41213</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85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102894</xdr:rowOff>
    </xdr:from>
    <xdr:to>
      <xdr:col>20</xdr:col>
      <xdr:colOff>38100</xdr:colOff>
      <xdr:row>59</xdr:row>
      <xdr:rowOff>33044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46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24171</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1013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88411</xdr:rowOff>
    </xdr:from>
    <xdr:to>
      <xdr:col>15</xdr:col>
      <xdr:colOff>101600</xdr:colOff>
      <xdr:row>59</xdr:row>
      <xdr:rowOff>18561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3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35088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807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86184</xdr:rowOff>
    </xdr:from>
    <xdr:to>
      <xdr:col>10</xdr:col>
      <xdr:colOff>165100</xdr:colOff>
      <xdr:row>59</xdr:row>
      <xdr:rowOff>16334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3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32861</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805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85997</xdr:rowOff>
    </xdr:from>
    <xdr:to>
      <xdr:col>6</xdr:col>
      <xdr:colOff>38100</xdr:colOff>
      <xdr:row>59</xdr:row>
      <xdr:rowOff>16147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3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32674</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805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128498</xdr:rowOff>
    </xdr:from>
    <xdr:to>
      <xdr:col>24</xdr:col>
      <xdr:colOff>62865</xdr:colOff>
      <xdr:row>79</xdr:row>
      <xdr:rowOff>82452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129998"/>
          <a:ext cx="1270" cy="1497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86279</xdr:rowOff>
    </xdr:from>
    <xdr:ext cx="469744"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3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82452</xdr:rowOff>
    </xdr:from>
    <xdr:to>
      <xdr:col>24</xdr:col>
      <xdr:colOff>152400</xdr:colOff>
      <xdr:row>79</xdr:row>
      <xdr:rowOff>82452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27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75175</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0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128498</xdr:rowOff>
    </xdr:from>
    <xdr:to>
      <xdr:col>24</xdr:col>
      <xdr:colOff>152400</xdr:colOff>
      <xdr:row>70</xdr:row>
      <xdr:rowOff>128498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129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138753</xdr:rowOff>
    </xdr:from>
    <xdr:to>
      <xdr:col>24</xdr:col>
      <xdr:colOff>63500</xdr:colOff>
      <xdr:row>78</xdr:row>
      <xdr:rowOff>145104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3797300" y="13340403"/>
          <a:ext cx="838200" cy="177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119125</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96248</xdr:rowOff>
    </xdr:from>
    <xdr:to>
      <xdr:col>24</xdr:col>
      <xdr:colOff>114300</xdr:colOff>
      <xdr:row>78</xdr:row>
      <xdr:rowOff>26398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138753</xdr:rowOff>
    </xdr:from>
    <xdr:to>
      <xdr:col>19</xdr:col>
      <xdr:colOff>177800</xdr:colOff>
      <xdr:row>79</xdr:row>
      <xdr:rowOff>3079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908300" y="13340403"/>
          <a:ext cx="889000" cy="20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89063</xdr:rowOff>
    </xdr:from>
    <xdr:to>
      <xdr:col>20</xdr:col>
      <xdr:colOff>38100</xdr:colOff>
      <xdr:row>78</xdr:row>
      <xdr:rowOff>19213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29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38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3079</xdr:rowOff>
    </xdr:from>
    <xdr:to>
      <xdr:col>15</xdr:col>
      <xdr:colOff>50800</xdr:colOff>
      <xdr:row>79</xdr:row>
      <xdr:rowOff>62923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47629"/>
          <a:ext cx="889000" cy="59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148548</xdr:rowOff>
    </xdr:from>
    <xdr:to>
      <xdr:col>15</xdr:col>
      <xdr:colOff>101600</xdr:colOff>
      <xdr:row>78</xdr:row>
      <xdr:rowOff>78698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5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95225</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12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43427</xdr:rowOff>
    </xdr:from>
    <xdr:to>
      <xdr:col>10</xdr:col>
      <xdr:colOff>114300</xdr:colOff>
      <xdr:row>79</xdr:row>
      <xdr:rowOff>62923</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587977"/>
          <a:ext cx="889000" cy="19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59982</xdr:rowOff>
    </xdr:from>
    <xdr:to>
      <xdr:col>10</xdr:col>
      <xdr:colOff>165100</xdr:colOff>
      <xdr:row>78</xdr:row>
      <xdr:rowOff>161582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43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6659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20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40404</xdr:rowOff>
    </xdr:from>
    <xdr:to>
      <xdr:col>6</xdr:col>
      <xdr:colOff>38100</xdr:colOff>
      <xdr:row>78</xdr:row>
      <xdr:rowOff>142004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41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158531</xdr:rowOff>
    </xdr:from>
    <xdr:ext cx="534377"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63111" y="131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94304</xdr:rowOff>
    </xdr:from>
    <xdr:to>
      <xdr:col>24</xdr:col>
      <xdr:colOff>114300</xdr:colOff>
      <xdr:row>79</xdr:row>
      <xdr:rowOff>24454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46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9231</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38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87953</xdr:rowOff>
    </xdr:from>
    <xdr:to>
      <xdr:col>20</xdr:col>
      <xdr:colOff>38100</xdr:colOff>
      <xdr:row>78</xdr:row>
      <xdr:rowOff>18103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28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34630</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30111" y="1306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123729</xdr:rowOff>
    </xdr:from>
    <xdr:to>
      <xdr:col>15</xdr:col>
      <xdr:colOff>101600</xdr:colOff>
      <xdr:row>79</xdr:row>
      <xdr:rowOff>53879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9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45006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8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12123</xdr:rowOff>
    </xdr:from>
    <xdr:to>
      <xdr:col>10</xdr:col>
      <xdr:colOff>165100</xdr:colOff>
      <xdr:row>79</xdr:row>
      <xdr:rowOff>113723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5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104850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4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164077</xdr:rowOff>
    </xdr:from>
    <xdr:to>
      <xdr:col>6</xdr:col>
      <xdr:colOff>38100</xdr:colOff>
      <xdr:row>79</xdr:row>
      <xdr:rowOff>94227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3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85354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29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150000</xdr:rowOff>
    </xdr:from>
    <xdr:to>
      <xdr:col>24</xdr:col>
      <xdr:colOff>62865</xdr:colOff>
      <xdr:row>98</xdr:row>
      <xdr:rowOff>14897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409050"/>
          <a:ext cx="1270" cy="1407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18724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2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14897</xdr:rowOff>
    </xdr:from>
    <xdr:to>
      <xdr:col>24</xdr:col>
      <xdr:colOff>152400</xdr:colOff>
      <xdr:row>98</xdr:row>
      <xdr:rowOff>14897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16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96677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84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150000</xdr:rowOff>
    </xdr:from>
    <xdr:to>
      <xdr:col>24</xdr:col>
      <xdr:colOff>152400</xdr:colOff>
      <xdr:row>89</xdr:row>
      <xdr:rowOff>150000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40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98589</xdr:rowOff>
    </xdr:from>
    <xdr:to>
      <xdr:col>24</xdr:col>
      <xdr:colOff>63500</xdr:colOff>
      <xdr:row>96</xdr:row>
      <xdr:rowOff>127076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57789"/>
          <a:ext cx="838200" cy="28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169015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85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146138</xdr:rowOff>
    </xdr:from>
    <xdr:to>
      <xdr:col>24</xdr:col>
      <xdr:colOff>114300</xdr:colOff>
      <xdr:row>96</xdr:row>
      <xdr:rowOff>76288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33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127076</xdr:rowOff>
    </xdr:from>
    <xdr:to>
      <xdr:col>19</xdr:col>
      <xdr:colOff>177800</xdr:colOff>
      <xdr:row>97</xdr:row>
      <xdr:rowOff>133908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586276"/>
          <a:ext cx="889000" cy="178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12078</xdr:rowOff>
    </xdr:from>
    <xdr:to>
      <xdr:col>20</xdr:col>
      <xdr:colOff>38100</xdr:colOff>
      <xdr:row>95</xdr:row>
      <xdr:rowOff>113678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29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130205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07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133908</xdr:rowOff>
    </xdr:from>
    <xdr:to>
      <xdr:col>15</xdr:col>
      <xdr:colOff>50800</xdr:colOff>
      <xdr:row>97</xdr:row>
      <xdr:rowOff>145986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764558"/>
          <a:ext cx="889000" cy="1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101994</xdr:rowOff>
    </xdr:from>
    <xdr:to>
      <xdr:col>15</xdr:col>
      <xdr:colOff>101600</xdr:colOff>
      <xdr:row>97</xdr:row>
      <xdr:rowOff>32144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48671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3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130073</xdr:rowOff>
    </xdr:from>
    <xdr:to>
      <xdr:col>10</xdr:col>
      <xdr:colOff>114300</xdr:colOff>
      <xdr:row>97</xdr:row>
      <xdr:rowOff>145986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1130300" y="16760723"/>
          <a:ext cx="889000" cy="1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132601</xdr:rowOff>
    </xdr:from>
    <xdr:to>
      <xdr:col>10</xdr:col>
      <xdr:colOff>165100</xdr:colOff>
      <xdr:row>97</xdr:row>
      <xdr:rowOff>62751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79278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6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142278</xdr:rowOff>
    </xdr:from>
    <xdr:to>
      <xdr:col>6</xdr:col>
      <xdr:colOff>38100</xdr:colOff>
      <xdr:row>97</xdr:row>
      <xdr:rowOff>72428</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88955</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47789</xdr:rowOff>
    </xdr:from>
    <xdr:to>
      <xdr:col>24</xdr:col>
      <xdr:colOff>114300</xdr:colOff>
      <xdr:row>96</xdr:row>
      <xdr:rowOff>149389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0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26216</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8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76276</xdr:rowOff>
    </xdr:from>
    <xdr:to>
      <xdr:col>20</xdr:col>
      <xdr:colOff>38100</xdr:colOff>
      <xdr:row>97</xdr:row>
      <xdr:rowOff>6426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3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169003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628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83108</xdr:rowOff>
    </xdr:from>
    <xdr:to>
      <xdr:col>15</xdr:col>
      <xdr:colOff>101600</xdr:colOff>
      <xdr:row>98</xdr:row>
      <xdr:rowOff>13258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13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4385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806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95186</xdr:rowOff>
    </xdr:from>
    <xdr:to>
      <xdr:col>10</xdr:col>
      <xdr:colOff>165100</xdr:colOff>
      <xdr:row>98</xdr:row>
      <xdr:rowOff>25336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2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16463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81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79273</xdr:rowOff>
    </xdr:from>
    <xdr:to>
      <xdr:col>6</xdr:col>
      <xdr:colOff>38100</xdr:colOff>
      <xdr:row>98</xdr:row>
      <xdr:rowOff>9423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0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0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164384</xdr:rowOff>
    </xdr:from>
    <xdr:to>
      <xdr:col>54</xdr:col>
      <xdr:colOff>189865</xdr:colOff>
      <xdr:row>37</xdr:row>
      <xdr:rowOff>2581</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307884"/>
          <a:ext cx="1270" cy="1038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6408</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50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2581</xdr:rowOff>
    </xdr:from>
    <xdr:to>
      <xdr:col>55</xdr:col>
      <xdr:colOff>88900</xdr:colOff>
      <xdr:row>37</xdr:row>
      <xdr:rowOff>2581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46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111061</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83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164384</xdr:rowOff>
    </xdr:from>
    <xdr:to>
      <xdr:col>55</xdr:col>
      <xdr:colOff>88900</xdr:colOff>
      <xdr:row>30</xdr:row>
      <xdr:rowOff>164384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307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93015</xdr:rowOff>
    </xdr:from>
    <xdr:to>
      <xdr:col>55</xdr:col>
      <xdr:colOff>0</xdr:colOff>
      <xdr:row>35</xdr:row>
      <xdr:rowOff>96751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093765"/>
          <a:ext cx="838200" cy="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145715</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58035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122838</xdr:rowOff>
    </xdr:from>
    <xdr:to>
      <xdr:col>55</xdr:col>
      <xdr:colOff>50800</xdr:colOff>
      <xdr:row>35</xdr:row>
      <xdr:rowOff>52988</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107957</xdr:rowOff>
    </xdr:from>
    <xdr:to>
      <xdr:col>50</xdr:col>
      <xdr:colOff>114300</xdr:colOff>
      <xdr:row>35</xdr:row>
      <xdr:rowOff>96751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5594357"/>
          <a:ext cx="889000" cy="50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167872</xdr:rowOff>
    </xdr:from>
    <xdr:to>
      <xdr:col>50</xdr:col>
      <xdr:colOff>165100</xdr:colOff>
      <xdr:row>35</xdr:row>
      <xdr:rowOff>98022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114549</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107957</xdr:rowOff>
    </xdr:from>
    <xdr:to>
      <xdr:col>45</xdr:col>
      <xdr:colOff>177800</xdr:colOff>
      <xdr:row>36</xdr:row>
      <xdr:rowOff>148149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594357"/>
          <a:ext cx="889000" cy="72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38105</xdr:rowOff>
    </xdr:from>
    <xdr:to>
      <xdr:col>46</xdr:col>
      <xdr:colOff>38100</xdr:colOff>
      <xdr:row>32</xdr:row>
      <xdr:rowOff>139705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156232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148149</xdr:rowOff>
    </xdr:from>
    <xdr:to>
      <xdr:col>41</xdr:col>
      <xdr:colOff>50800</xdr:colOff>
      <xdr:row>36</xdr:row>
      <xdr:rowOff>157110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320349"/>
          <a:ext cx="889000" cy="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143920</xdr:rowOff>
    </xdr:from>
    <xdr:to>
      <xdr:col>41</xdr:col>
      <xdr:colOff>101600</xdr:colOff>
      <xdr:row>36</xdr:row>
      <xdr:rowOff>74070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90597</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155349</xdr:rowOff>
    </xdr:from>
    <xdr:to>
      <xdr:col>36</xdr:col>
      <xdr:colOff>165100</xdr:colOff>
      <xdr:row>36</xdr:row>
      <xdr:rowOff>85499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5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102026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593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42215</xdr:rowOff>
    </xdr:from>
    <xdr:to>
      <xdr:col>55</xdr:col>
      <xdr:colOff>50800</xdr:colOff>
      <xdr:row>35</xdr:row>
      <xdr:rowOff>143815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04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20642</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02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45951</xdr:rowOff>
    </xdr:from>
    <xdr:to>
      <xdr:col>50</xdr:col>
      <xdr:colOff>165100</xdr:colOff>
      <xdr:row>35</xdr:row>
      <xdr:rowOff>147551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046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138678</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139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57157</xdr:rowOff>
    </xdr:from>
    <xdr:to>
      <xdr:col>46</xdr:col>
      <xdr:colOff>38100</xdr:colOff>
      <xdr:row>32</xdr:row>
      <xdr:rowOff>158757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54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149884</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636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97349</xdr:rowOff>
    </xdr:from>
    <xdr:to>
      <xdr:col>41</xdr:col>
      <xdr:colOff>101600</xdr:colOff>
      <xdr:row>37</xdr:row>
      <xdr:rowOff>27499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26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18626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36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106310</xdr:rowOff>
    </xdr:from>
    <xdr:to>
      <xdr:col>36</xdr:col>
      <xdr:colOff>165100</xdr:colOff>
      <xdr:row>37</xdr:row>
      <xdr:rowOff>36460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27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27587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37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42060</xdr:rowOff>
    </xdr:from>
    <xdr:to>
      <xdr:col>54</xdr:col>
      <xdr:colOff>189865</xdr:colOff>
      <xdr:row>59</xdr:row>
      <xdr:rowOff>68671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86010"/>
          <a:ext cx="1270" cy="1398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72498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88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68671</xdr:rowOff>
    </xdr:from>
    <xdr:to>
      <xdr:col>55</xdr:col>
      <xdr:colOff>88900</xdr:colOff>
      <xdr:row>59</xdr:row>
      <xdr:rowOff>68671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84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160187</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61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42060</xdr:rowOff>
    </xdr:from>
    <xdr:to>
      <xdr:col>55</xdr:col>
      <xdr:colOff>88900</xdr:colOff>
      <xdr:row>51</xdr:row>
      <xdr:rowOff>42060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86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47665</xdr:rowOff>
    </xdr:from>
    <xdr:to>
      <xdr:col>55</xdr:col>
      <xdr:colOff>0</xdr:colOff>
      <xdr:row>59</xdr:row>
      <xdr:rowOff>49295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10163215"/>
          <a:ext cx="838200" cy="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60107</xdr:rowOff>
    </xdr:from>
    <xdr:ext cx="599010"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832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37230</xdr:rowOff>
    </xdr:from>
    <xdr:to>
      <xdr:col>55</xdr:col>
      <xdr:colOff>50800</xdr:colOff>
      <xdr:row>58</xdr:row>
      <xdr:rowOff>138830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4326</xdr:rowOff>
    </xdr:from>
    <xdr:to>
      <xdr:col>50</xdr:col>
      <xdr:colOff>114300</xdr:colOff>
      <xdr:row>59</xdr:row>
      <xdr:rowOff>49295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8750300" y="10119876"/>
          <a:ext cx="889000" cy="44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20232</xdr:rowOff>
    </xdr:from>
    <xdr:to>
      <xdr:col>50</xdr:col>
      <xdr:colOff>165100</xdr:colOff>
      <xdr:row>58</xdr:row>
      <xdr:rowOff>121832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138359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39795" y="973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4326</xdr:rowOff>
    </xdr:from>
    <xdr:to>
      <xdr:col>45</xdr:col>
      <xdr:colOff>177800</xdr:colOff>
      <xdr:row>59</xdr:row>
      <xdr:rowOff>28959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10119876"/>
          <a:ext cx="889000" cy="2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12931</xdr:rowOff>
    </xdr:from>
    <xdr:to>
      <xdr:col>46</xdr:col>
      <xdr:colOff>38100</xdr:colOff>
      <xdr:row>58</xdr:row>
      <xdr:rowOff>114531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131058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50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28959</xdr:rowOff>
    </xdr:from>
    <xdr:to>
      <xdr:col>41</xdr:col>
      <xdr:colOff>50800</xdr:colOff>
      <xdr:row>59</xdr:row>
      <xdr:rowOff>36178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10144509"/>
          <a:ext cx="889000" cy="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13360</xdr:rowOff>
    </xdr:from>
    <xdr:to>
      <xdr:col>41</xdr:col>
      <xdr:colOff>101600</xdr:colOff>
      <xdr:row>58</xdr:row>
      <xdr:rowOff>114960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131487</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61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32093</xdr:rowOff>
    </xdr:from>
    <xdr:to>
      <xdr:col>36</xdr:col>
      <xdr:colOff>165100</xdr:colOff>
      <xdr:row>58</xdr:row>
      <xdr:rowOff>133693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97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150220</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672795" y="9751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168315</xdr:rowOff>
    </xdr:from>
    <xdr:to>
      <xdr:col>55</xdr:col>
      <xdr:colOff>50800</xdr:colOff>
      <xdr:row>59</xdr:row>
      <xdr:rowOff>98465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1011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83242</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10027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169945</xdr:rowOff>
    </xdr:from>
    <xdr:to>
      <xdr:col>50</xdr:col>
      <xdr:colOff>165100</xdr:colOff>
      <xdr:row>59</xdr:row>
      <xdr:rowOff>100095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1011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91222</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102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124976</xdr:rowOff>
    </xdr:from>
    <xdr:to>
      <xdr:col>46</xdr:col>
      <xdr:colOff>38100</xdr:colOff>
      <xdr:row>59</xdr:row>
      <xdr:rowOff>55126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10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46253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16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149609</xdr:rowOff>
    </xdr:from>
    <xdr:to>
      <xdr:col>41</xdr:col>
      <xdr:colOff>101600</xdr:colOff>
      <xdr:row>59</xdr:row>
      <xdr:rowOff>79759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1009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70886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1018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156828</xdr:rowOff>
    </xdr:from>
    <xdr:to>
      <xdr:col>36</xdr:col>
      <xdr:colOff>165100</xdr:colOff>
      <xdr:row>59</xdr:row>
      <xdr:rowOff>86978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101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78105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19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93152</xdr:rowOff>
    </xdr:from>
    <xdr:to>
      <xdr:col>54</xdr:col>
      <xdr:colOff>189865</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652"/>
          <a:ext cx="1270" cy="1418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39829</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93152</xdr:rowOff>
    </xdr:from>
    <xdr:to>
      <xdr:col>55</xdr:col>
      <xdr:colOff>88900</xdr:colOff>
      <xdr:row>70</xdr:row>
      <xdr:rowOff>93152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111742</xdr:rowOff>
    </xdr:from>
    <xdr:to>
      <xdr:col>55</xdr:col>
      <xdr:colOff>0</xdr:colOff>
      <xdr:row>78</xdr:row>
      <xdr:rowOff>135508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84842"/>
          <a:ext cx="838200" cy="2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153136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183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130259</xdr:rowOff>
    </xdr:from>
    <xdr:to>
      <xdr:col>55</xdr:col>
      <xdr:colOff>50800</xdr:colOff>
      <xdr:row>78</xdr:row>
      <xdr:rowOff>60409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3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99929</xdr:rowOff>
    </xdr:from>
    <xdr:to>
      <xdr:col>50</xdr:col>
      <xdr:colOff>114300</xdr:colOff>
      <xdr:row>78</xdr:row>
      <xdr:rowOff>111742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73029"/>
          <a:ext cx="889000" cy="11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134953</xdr:rowOff>
    </xdr:from>
    <xdr:to>
      <xdr:col>50</xdr:col>
      <xdr:colOff>165100</xdr:colOff>
      <xdr:row>78</xdr:row>
      <xdr:rowOff>65103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3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81630</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11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77877</xdr:rowOff>
    </xdr:from>
    <xdr:to>
      <xdr:col>45</xdr:col>
      <xdr:colOff>177800</xdr:colOff>
      <xdr:row>78</xdr:row>
      <xdr:rowOff>99929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50977"/>
          <a:ext cx="889000" cy="22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96394</xdr:rowOff>
    </xdr:from>
    <xdr:to>
      <xdr:col>46</xdr:col>
      <xdr:colOff>38100</xdr:colOff>
      <xdr:row>78</xdr:row>
      <xdr:rowOff>26544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29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43071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07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74828</xdr:rowOff>
    </xdr:from>
    <xdr:to>
      <xdr:col>41</xdr:col>
      <xdr:colOff>50800</xdr:colOff>
      <xdr:row>78</xdr:row>
      <xdr:rowOff>77877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447928"/>
          <a:ext cx="88900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75558</xdr:rowOff>
    </xdr:from>
    <xdr:to>
      <xdr:col>41</xdr:col>
      <xdr:colOff>101600</xdr:colOff>
      <xdr:row>78</xdr:row>
      <xdr:rowOff>5708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277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22235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05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99864</xdr:rowOff>
    </xdr:from>
    <xdr:to>
      <xdr:col>36</xdr:col>
      <xdr:colOff>165100</xdr:colOff>
      <xdr:row>78</xdr:row>
      <xdr:rowOff>30014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0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46541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7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84708</xdr:rowOff>
    </xdr:from>
    <xdr:to>
      <xdr:col>55</xdr:col>
      <xdr:colOff>50800</xdr:colOff>
      <xdr:row>79</xdr:row>
      <xdr:rowOff>14858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5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171085</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72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60942</xdr:rowOff>
    </xdr:from>
    <xdr:to>
      <xdr:col>50</xdr:col>
      <xdr:colOff>165100</xdr:colOff>
      <xdr:row>78</xdr:row>
      <xdr:rowOff>162542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153669</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26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49129</xdr:rowOff>
    </xdr:from>
    <xdr:to>
      <xdr:col>46</xdr:col>
      <xdr:colOff>38100</xdr:colOff>
      <xdr:row>78</xdr:row>
      <xdr:rowOff>150729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2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141856</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1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27077</xdr:rowOff>
    </xdr:from>
    <xdr:to>
      <xdr:col>41</xdr:col>
      <xdr:colOff>101600</xdr:colOff>
      <xdr:row>78</xdr:row>
      <xdr:rowOff>128677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119804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4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24028</xdr:rowOff>
    </xdr:from>
    <xdr:to>
      <xdr:col>36</xdr:col>
      <xdr:colOff>165100</xdr:colOff>
      <xdr:row>78</xdr:row>
      <xdr:rowOff>125628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9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116755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48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127186</xdr:rowOff>
    </xdr:from>
    <xdr:to>
      <xdr:col>54</xdr:col>
      <xdr:colOff>189865</xdr:colOff>
      <xdr:row>98</xdr:row>
      <xdr:rowOff>82998</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729136"/>
          <a:ext cx="1270" cy="1155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86825</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88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82998</xdr:rowOff>
    </xdr:from>
    <xdr:to>
      <xdr:col>55</xdr:col>
      <xdr:colOff>88900</xdr:colOff>
      <xdr:row>98</xdr:row>
      <xdr:rowOff>82998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85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73863</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504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127186</xdr:rowOff>
    </xdr:from>
    <xdr:to>
      <xdr:col>55</xdr:col>
      <xdr:colOff>88900</xdr:colOff>
      <xdr:row>91</xdr:row>
      <xdr:rowOff>127186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72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26845</xdr:rowOff>
    </xdr:from>
    <xdr:to>
      <xdr:col>55</xdr:col>
      <xdr:colOff>0</xdr:colOff>
      <xdr:row>98</xdr:row>
      <xdr:rowOff>47876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28945"/>
          <a:ext cx="8382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129229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169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106352</xdr:rowOff>
    </xdr:from>
    <xdr:to>
      <xdr:col>55</xdr:col>
      <xdr:colOff>50800</xdr:colOff>
      <xdr:row>97</xdr:row>
      <xdr:rowOff>36502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118659</xdr:rowOff>
    </xdr:from>
    <xdr:to>
      <xdr:col>50</xdr:col>
      <xdr:colOff>114300</xdr:colOff>
      <xdr:row>98</xdr:row>
      <xdr:rowOff>47876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749309"/>
          <a:ext cx="889000" cy="10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72117</xdr:rowOff>
    </xdr:from>
    <xdr:to>
      <xdr:col>50</xdr:col>
      <xdr:colOff>165100</xdr:colOff>
      <xdr:row>97</xdr:row>
      <xdr:rowOff>2267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18794</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06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118659</xdr:rowOff>
    </xdr:from>
    <xdr:to>
      <xdr:col>45</xdr:col>
      <xdr:colOff>177800</xdr:colOff>
      <xdr:row>98</xdr:row>
      <xdr:rowOff>20906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49309"/>
          <a:ext cx="889000" cy="73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108564</xdr:rowOff>
    </xdr:from>
    <xdr:to>
      <xdr:col>46</xdr:col>
      <xdr:colOff>38100</xdr:colOff>
      <xdr:row>97</xdr:row>
      <xdr:rowOff>38714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55241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20906</xdr:rowOff>
    </xdr:from>
    <xdr:to>
      <xdr:col>41</xdr:col>
      <xdr:colOff>50800</xdr:colOff>
      <xdr:row>98</xdr:row>
      <xdr:rowOff>38412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23006"/>
          <a:ext cx="889000" cy="1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106305</xdr:rowOff>
    </xdr:from>
    <xdr:to>
      <xdr:col>41</xdr:col>
      <xdr:colOff>101600</xdr:colOff>
      <xdr:row>97</xdr:row>
      <xdr:rowOff>36455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52982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4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139461</xdr:rowOff>
    </xdr:from>
    <xdr:to>
      <xdr:col>36</xdr:col>
      <xdr:colOff>165100</xdr:colOff>
      <xdr:row>97</xdr:row>
      <xdr:rowOff>69611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86138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7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147495</xdr:rowOff>
    </xdr:from>
    <xdr:to>
      <xdr:col>55</xdr:col>
      <xdr:colOff>50800</xdr:colOff>
      <xdr:row>98</xdr:row>
      <xdr:rowOff>77645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7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62422</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69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168526</xdr:rowOff>
    </xdr:from>
    <xdr:to>
      <xdr:col>50</xdr:col>
      <xdr:colOff>165100</xdr:colOff>
      <xdr:row>98</xdr:row>
      <xdr:rowOff>98676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99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89803</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91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67859</xdr:rowOff>
    </xdr:from>
    <xdr:to>
      <xdr:col>46</xdr:col>
      <xdr:colOff>38100</xdr:colOff>
      <xdr:row>97</xdr:row>
      <xdr:rowOff>169459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9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160586</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9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141556</xdr:rowOff>
    </xdr:from>
    <xdr:to>
      <xdr:col>41</xdr:col>
      <xdr:colOff>101600</xdr:colOff>
      <xdr:row>98</xdr:row>
      <xdr:rowOff>71706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7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62833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6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159062</xdr:rowOff>
    </xdr:from>
    <xdr:to>
      <xdr:col>36</xdr:col>
      <xdr:colOff>165100</xdr:colOff>
      <xdr:row>98</xdr:row>
      <xdr:rowOff>89212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8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80339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82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110915</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54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57592</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2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110915</xdr:rowOff>
    </xdr:from>
    <xdr:to>
      <xdr:col>86</xdr:col>
      <xdr:colOff>25400</xdr:colOff>
      <xdr:row>30</xdr:row>
      <xdr:rowOff>110915</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5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138347</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3447"/>
          <a:ext cx="8382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154909</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27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132032</xdr:rowOff>
    </xdr:from>
    <xdr:to>
      <xdr:col>85</xdr:col>
      <xdr:colOff>177800</xdr:colOff>
      <xdr:row>38</xdr:row>
      <xdr:rowOff>62182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138347</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653447"/>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160150</xdr:rowOff>
    </xdr:from>
    <xdr:to>
      <xdr:col>81</xdr:col>
      <xdr:colOff>101600</xdr:colOff>
      <xdr:row>38</xdr:row>
      <xdr:rowOff>90300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106827</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165774</xdr:rowOff>
    </xdr:from>
    <xdr:to>
      <xdr:col>76</xdr:col>
      <xdr:colOff>165100</xdr:colOff>
      <xdr:row>38</xdr:row>
      <xdr:rowOff>95924</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112451</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8789</xdr:rowOff>
    </xdr:from>
    <xdr:to>
      <xdr:col>72</xdr:col>
      <xdr:colOff>38100</xdr:colOff>
      <xdr:row>38</xdr:row>
      <xdr:rowOff>110389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126916</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2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171369</xdr:rowOff>
    </xdr:from>
    <xdr:to>
      <xdr:col>67</xdr:col>
      <xdr:colOff>101600</xdr:colOff>
      <xdr:row>38</xdr:row>
      <xdr:rowOff>101519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1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118047</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29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87547</xdr:rowOff>
    </xdr:from>
    <xdr:to>
      <xdr:col>81</xdr:col>
      <xdr:colOff>101600</xdr:colOff>
      <xdr:row>39</xdr:row>
      <xdr:rowOff>17697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8824</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6695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71362</xdr:rowOff>
    </xdr:from>
    <xdr:to>
      <xdr:col>85</xdr:col>
      <xdr:colOff>126364</xdr:colOff>
      <xdr:row>78</xdr:row>
      <xdr:rowOff>135672</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244312"/>
          <a:ext cx="1269" cy="126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139499</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2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135672</xdr:rowOff>
    </xdr:from>
    <xdr:to>
      <xdr:col>86</xdr:col>
      <xdr:colOff>25400</xdr:colOff>
      <xdr:row>78</xdr:row>
      <xdr:rowOff>135672</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18039</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01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71362</xdr:rowOff>
    </xdr:from>
    <xdr:to>
      <xdr:col>86</xdr:col>
      <xdr:colOff>25400</xdr:colOff>
      <xdr:row>71</xdr:row>
      <xdr:rowOff>71362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244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98693</xdr:rowOff>
    </xdr:from>
    <xdr:to>
      <xdr:col>85</xdr:col>
      <xdr:colOff>127000</xdr:colOff>
      <xdr:row>77</xdr:row>
      <xdr:rowOff>98968</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300343"/>
          <a:ext cx="8382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62235</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20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39357</xdr:rowOff>
    </xdr:from>
    <xdr:to>
      <xdr:col>85</xdr:col>
      <xdr:colOff>177800</xdr:colOff>
      <xdr:row>76</xdr:row>
      <xdr:rowOff>140957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78797</xdr:rowOff>
    </xdr:from>
    <xdr:to>
      <xdr:col>81</xdr:col>
      <xdr:colOff>50800</xdr:colOff>
      <xdr:row>77</xdr:row>
      <xdr:rowOff>98693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280447"/>
          <a:ext cx="889000" cy="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57719</xdr:rowOff>
    </xdr:from>
    <xdr:to>
      <xdr:col>81</xdr:col>
      <xdr:colOff>101600</xdr:colOff>
      <xdr:row>76</xdr:row>
      <xdr:rowOff>159319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4396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58945</xdr:rowOff>
    </xdr:from>
    <xdr:to>
      <xdr:col>76</xdr:col>
      <xdr:colOff>114300</xdr:colOff>
      <xdr:row>77</xdr:row>
      <xdr:rowOff>78797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260595"/>
          <a:ext cx="889000" cy="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79587</xdr:rowOff>
    </xdr:from>
    <xdr:to>
      <xdr:col>76</xdr:col>
      <xdr:colOff>165100</xdr:colOff>
      <xdr:row>77</xdr:row>
      <xdr:rowOff>9737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26264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54747</xdr:rowOff>
    </xdr:from>
    <xdr:to>
      <xdr:col>71</xdr:col>
      <xdr:colOff>177800</xdr:colOff>
      <xdr:row>77</xdr:row>
      <xdr:rowOff>58945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256397"/>
          <a:ext cx="889000" cy="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88506</xdr:rowOff>
    </xdr:from>
    <xdr:to>
      <xdr:col>72</xdr:col>
      <xdr:colOff>38100</xdr:colOff>
      <xdr:row>77</xdr:row>
      <xdr:rowOff>18656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35184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116816</xdr:rowOff>
    </xdr:from>
    <xdr:to>
      <xdr:col>67</xdr:col>
      <xdr:colOff>101600</xdr:colOff>
      <xdr:row>77</xdr:row>
      <xdr:rowOff>46966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63494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48168</xdr:rowOff>
    </xdr:from>
    <xdr:to>
      <xdr:col>85</xdr:col>
      <xdr:colOff>177800</xdr:colOff>
      <xdr:row>77</xdr:row>
      <xdr:rowOff>149768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4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26595</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2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47893</xdr:rowOff>
    </xdr:from>
    <xdr:to>
      <xdr:col>81</xdr:col>
      <xdr:colOff>101600</xdr:colOff>
      <xdr:row>77</xdr:row>
      <xdr:rowOff>149493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24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140620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34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27997</xdr:rowOff>
    </xdr:from>
    <xdr:to>
      <xdr:col>76</xdr:col>
      <xdr:colOff>165100</xdr:colOff>
      <xdr:row>77</xdr:row>
      <xdr:rowOff>129597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22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120724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32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8145</xdr:rowOff>
    </xdr:from>
    <xdr:to>
      <xdr:col>72</xdr:col>
      <xdr:colOff>38100</xdr:colOff>
      <xdr:row>77</xdr:row>
      <xdr:rowOff>109745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20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100872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30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3947</xdr:rowOff>
    </xdr:from>
    <xdr:to>
      <xdr:col>67</xdr:col>
      <xdr:colOff>101600</xdr:colOff>
      <xdr:row>77</xdr:row>
      <xdr:rowOff>105547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20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96674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9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146862</xdr:rowOff>
    </xdr:from>
    <xdr:to>
      <xdr:col>85</xdr:col>
      <xdr:colOff>126364</xdr:colOff>
      <xdr:row>99</xdr:row>
      <xdr:rowOff>91388</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77362"/>
          <a:ext cx="1269" cy="1487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95215</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6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91388</xdr:rowOff>
    </xdr:from>
    <xdr:to>
      <xdr:col>86</xdr:col>
      <xdr:colOff>25400</xdr:colOff>
      <xdr:row>99</xdr:row>
      <xdr:rowOff>91388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93539</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352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146862</xdr:rowOff>
    </xdr:from>
    <xdr:to>
      <xdr:col>86</xdr:col>
      <xdr:colOff>25400</xdr:colOff>
      <xdr:row>90</xdr:row>
      <xdr:rowOff>146862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77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34564</xdr:rowOff>
    </xdr:from>
    <xdr:to>
      <xdr:col>85</xdr:col>
      <xdr:colOff>127000</xdr:colOff>
      <xdr:row>99</xdr:row>
      <xdr:rowOff>44024</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7008114"/>
          <a:ext cx="838200" cy="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141668</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72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118791</xdr:rowOff>
    </xdr:from>
    <xdr:to>
      <xdr:col>85</xdr:col>
      <xdr:colOff>177800</xdr:colOff>
      <xdr:row>99</xdr:row>
      <xdr:rowOff>48941</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34564</xdr:rowOff>
    </xdr:from>
    <xdr:to>
      <xdr:col>81</xdr:col>
      <xdr:colOff>50800</xdr:colOff>
      <xdr:row>99</xdr:row>
      <xdr:rowOff>73726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592300" y="17008114"/>
          <a:ext cx="889000" cy="3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98070</xdr:rowOff>
    </xdr:from>
    <xdr:to>
      <xdr:col>81</xdr:col>
      <xdr:colOff>101600</xdr:colOff>
      <xdr:row>99</xdr:row>
      <xdr:rowOff>28220</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44747</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7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73726</xdr:rowOff>
    </xdr:from>
    <xdr:to>
      <xdr:col>76</xdr:col>
      <xdr:colOff>114300</xdr:colOff>
      <xdr:row>99</xdr:row>
      <xdr:rowOff>87123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7047276"/>
          <a:ext cx="889000" cy="1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144523</xdr:rowOff>
    </xdr:from>
    <xdr:to>
      <xdr:col>76</xdr:col>
      <xdr:colOff>165100</xdr:colOff>
      <xdr:row>99</xdr:row>
      <xdr:rowOff>74673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91200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72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87123</xdr:rowOff>
    </xdr:from>
    <xdr:to>
      <xdr:col>71</xdr:col>
      <xdr:colOff>177800</xdr:colOff>
      <xdr:row>99</xdr:row>
      <xdr:rowOff>89109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7060673"/>
          <a:ext cx="889000" cy="1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169461</xdr:rowOff>
    </xdr:from>
    <xdr:to>
      <xdr:col>72</xdr:col>
      <xdr:colOff>38100</xdr:colOff>
      <xdr:row>99</xdr:row>
      <xdr:rowOff>99611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116138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74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167162</xdr:rowOff>
    </xdr:from>
    <xdr:to>
      <xdr:col>67</xdr:col>
      <xdr:colOff>101600</xdr:colOff>
      <xdr:row>99</xdr:row>
      <xdr:rowOff>97312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113839</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744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164674</xdr:rowOff>
    </xdr:from>
    <xdr:to>
      <xdr:col>85</xdr:col>
      <xdr:colOff>177800</xdr:colOff>
      <xdr:row>99</xdr:row>
      <xdr:rowOff>94824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96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97218</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89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155214</xdr:rowOff>
    </xdr:from>
    <xdr:to>
      <xdr:col>81</xdr:col>
      <xdr:colOff>101600</xdr:colOff>
      <xdr:row>99</xdr:row>
      <xdr:rowOff>85364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5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76491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7050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22926</xdr:rowOff>
    </xdr:from>
    <xdr:to>
      <xdr:col>76</xdr:col>
      <xdr:colOff>165100</xdr:colOff>
      <xdr:row>99</xdr:row>
      <xdr:rowOff>124526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99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115653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7089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36323</xdr:rowOff>
    </xdr:from>
    <xdr:to>
      <xdr:col>72</xdr:col>
      <xdr:colOff>38100</xdr:colOff>
      <xdr:row>99</xdr:row>
      <xdr:rowOff>137923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700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129050</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68428" y="1710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38309</xdr:rowOff>
    </xdr:from>
    <xdr:to>
      <xdr:col>67</xdr:col>
      <xdr:colOff>101600</xdr:colOff>
      <xdr:row>99</xdr:row>
      <xdr:rowOff>139909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701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131036</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7104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10574</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154074"/>
          <a:ext cx="1269" cy="1631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128701</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492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10574</xdr:rowOff>
    </xdr:from>
    <xdr:to>
      <xdr:col>116</xdr:col>
      <xdr:colOff>152400</xdr:colOff>
      <xdr:row>30</xdr:row>
      <xdr:rowOff>10574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15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110960</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4546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88084</xdr:rowOff>
    </xdr:from>
    <xdr:to>
      <xdr:col>116</xdr:col>
      <xdr:colOff>114300</xdr:colOff>
      <xdr:row>39</xdr:row>
      <xdr:rowOff>18234</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03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92263</xdr:rowOff>
    </xdr:from>
    <xdr:to>
      <xdr:col>112</xdr:col>
      <xdr:colOff>38100</xdr:colOff>
      <xdr:row>39</xdr:row>
      <xdr:rowOff>22413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0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38941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38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127827</xdr:rowOff>
    </xdr:from>
    <xdr:to>
      <xdr:col>107</xdr:col>
      <xdr:colOff>101600</xdr:colOff>
      <xdr:row>39</xdr:row>
      <xdr:rowOff>57977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74504</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41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145038</xdr:rowOff>
    </xdr:from>
    <xdr:to>
      <xdr:col>102</xdr:col>
      <xdr:colOff>165100</xdr:colOff>
      <xdr:row>39</xdr:row>
      <xdr:rowOff>75188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91715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43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147095</xdr:rowOff>
    </xdr:from>
    <xdr:to>
      <xdr:col>98</xdr:col>
      <xdr:colOff>38100</xdr:colOff>
      <xdr:row>39</xdr:row>
      <xdr:rowOff>77245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93772</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43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35622</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79572"/>
          <a:ext cx="1269" cy="143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153749</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35622</xdr:rowOff>
    </xdr:from>
    <xdr:to>
      <xdr:col>116</xdr:col>
      <xdr:colOff>152400</xdr:colOff>
      <xdr:row>51</xdr:row>
      <xdr:rowOff>35622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7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148908</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21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126031</xdr:rowOff>
    </xdr:from>
    <xdr:to>
      <xdr:col>116</xdr:col>
      <xdr:colOff>114300</xdr:colOff>
      <xdr:row>59</xdr:row>
      <xdr:rowOff>56181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7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122929</xdr:rowOff>
    </xdr:from>
    <xdr:to>
      <xdr:col>112</xdr:col>
      <xdr:colOff>38100</xdr:colOff>
      <xdr:row>59</xdr:row>
      <xdr:rowOff>53079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69606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42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114471</xdr:rowOff>
    </xdr:from>
    <xdr:to>
      <xdr:col>107</xdr:col>
      <xdr:colOff>101600</xdr:colOff>
      <xdr:row>59</xdr:row>
      <xdr:rowOff>44621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61148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131256</xdr:rowOff>
    </xdr:from>
    <xdr:to>
      <xdr:col>102</xdr:col>
      <xdr:colOff>165100</xdr:colOff>
      <xdr:row>59</xdr:row>
      <xdr:rowOff>61406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7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77933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5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130799</xdr:rowOff>
    </xdr:from>
    <xdr:to>
      <xdr:col>98</xdr:col>
      <xdr:colOff>38100</xdr:colOff>
      <xdr:row>59</xdr:row>
      <xdr:rowOff>60949</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4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77476</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50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112146</xdr:rowOff>
    </xdr:from>
    <xdr:to>
      <xdr:col>116</xdr:col>
      <xdr:colOff>62864</xdr:colOff>
      <xdr:row>78</xdr:row>
      <xdr:rowOff>11157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3646"/>
          <a:ext cx="1269" cy="1270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14984</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3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11157</xdr:rowOff>
    </xdr:from>
    <xdr:to>
      <xdr:col>116</xdr:col>
      <xdr:colOff>152400</xdr:colOff>
      <xdr:row>78</xdr:row>
      <xdr:rowOff>11157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3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58823</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8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112146</xdr:rowOff>
    </xdr:from>
    <xdr:to>
      <xdr:col>116</xdr:col>
      <xdr:colOff>152400</xdr:colOff>
      <xdr:row>70</xdr:row>
      <xdr:rowOff>112146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169494</xdr:rowOff>
    </xdr:from>
    <xdr:to>
      <xdr:col>116</xdr:col>
      <xdr:colOff>63500</xdr:colOff>
      <xdr:row>77</xdr:row>
      <xdr:rowOff>21140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199694"/>
          <a:ext cx="838200" cy="2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146036</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833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123159</xdr:rowOff>
    </xdr:from>
    <xdr:to>
      <xdr:col>116</xdr:col>
      <xdr:colOff>114300</xdr:colOff>
      <xdr:row>76</xdr:row>
      <xdr:rowOff>53308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9819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152158</xdr:rowOff>
    </xdr:from>
    <xdr:to>
      <xdr:col>111</xdr:col>
      <xdr:colOff>177800</xdr:colOff>
      <xdr:row>77</xdr:row>
      <xdr:rowOff>21140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3182358"/>
          <a:ext cx="889000" cy="4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146652</xdr:rowOff>
    </xdr:from>
    <xdr:to>
      <xdr:col>112</xdr:col>
      <xdr:colOff>38100</xdr:colOff>
      <xdr:row>76</xdr:row>
      <xdr:rowOff>76802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005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93329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8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147785</xdr:rowOff>
    </xdr:from>
    <xdr:to>
      <xdr:col>107</xdr:col>
      <xdr:colOff>50800</xdr:colOff>
      <xdr:row>76</xdr:row>
      <xdr:rowOff>152158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3006535"/>
          <a:ext cx="889000" cy="175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142400</xdr:rowOff>
    </xdr:from>
    <xdr:to>
      <xdr:col>107</xdr:col>
      <xdr:colOff>101600</xdr:colOff>
      <xdr:row>76</xdr:row>
      <xdr:rowOff>72551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001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89077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7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127630</xdr:rowOff>
    </xdr:from>
    <xdr:to>
      <xdr:col>102</xdr:col>
      <xdr:colOff>114300</xdr:colOff>
      <xdr:row>75</xdr:row>
      <xdr:rowOff>147785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986380"/>
          <a:ext cx="889000" cy="2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120043</xdr:rowOff>
    </xdr:from>
    <xdr:to>
      <xdr:col>102</xdr:col>
      <xdr:colOff>165100</xdr:colOff>
      <xdr:row>76</xdr:row>
      <xdr:rowOff>50192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9787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41319</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307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127991</xdr:rowOff>
    </xdr:from>
    <xdr:to>
      <xdr:col>98</xdr:col>
      <xdr:colOff>38100</xdr:colOff>
      <xdr:row>76</xdr:row>
      <xdr:rowOff>58141</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98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49268</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3079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118694</xdr:rowOff>
    </xdr:from>
    <xdr:to>
      <xdr:col>116</xdr:col>
      <xdr:colOff>114300</xdr:colOff>
      <xdr:row>77</xdr:row>
      <xdr:rowOff>48844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14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97121</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12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141790</xdr:rowOff>
    </xdr:from>
    <xdr:to>
      <xdr:col>112</xdr:col>
      <xdr:colOff>38100</xdr:colOff>
      <xdr:row>77</xdr:row>
      <xdr:rowOff>71940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17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63067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26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101358</xdr:rowOff>
    </xdr:from>
    <xdr:to>
      <xdr:col>107</xdr:col>
      <xdr:colOff>101600</xdr:colOff>
      <xdr:row>77</xdr:row>
      <xdr:rowOff>31508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13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22635</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22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96985</xdr:rowOff>
    </xdr:from>
    <xdr:to>
      <xdr:col>102</xdr:col>
      <xdr:colOff>165100</xdr:colOff>
      <xdr:row>76</xdr:row>
      <xdr:rowOff>27135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95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43662</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73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76830</xdr:rowOff>
    </xdr:from>
    <xdr:to>
      <xdr:col>98</xdr:col>
      <xdr:colOff>38100</xdr:colOff>
      <xdr:row>76</xdr:row>
      <xdr:rowOff>6979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93558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23507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71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607,369</a:t>
          </a:r>
          <a:r>
            <a:rPr kumimoji="1" lang="ja-JP" altLang="en-US" sz="1300">
              <a:latin typeface="ＭＳ Ｐゴシック" panose="020B0600070205080204" pitchFamily="50" charset="-128"/>
              <a:ea typeface="ＭＳ Ｐゴシック" panose="020B0600070205080204" pitchFamily="50" charset="-128"/>
            </a:rPr>
            <a:t>円となっている。各費目について、おおむね類似団体内平均は下回っているものの、人件費、物件費、繰出金等で全国平均、県内平均を上回っている。これについては、団体規模が小さい本町では、いずれの団体でも必要な固定費の人口比の値が高いこともあり、削減が難しいのが現状である。なお、補助費が高く、扶助費が低くなっている理由の一つとして、事務委託等により他団体に負担金支出をしていることも影響している（消防事務、湖東定住圏事業）。また、類似団体と比較すると積立金が下回っていることは、今後の財政運営を考えるうえで影響が大きいことから、町内部の財政健全化計画においても目標額を定め、財政調整基金の積み増しを進めることと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6,595
6,517
13.63
4,184,772
4,005,599
145,398
2,511,769
1,847,311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164084</xdr:rowOff>
    </xdr:from>
    <xdr:to>
      <xdr:col>24</xdr:col>
      <xdr:colOff>62865</xdr:colOff>
      <xdr:row>38</xdr:row>
      <xdr:rowOff>62847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07584"/>
          <a:ext cx="1270" cy="1270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66674</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58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62847</xdr:rowOff>
    </xdr:from>
    <xdr:to>
      <xdr:col>24</xdr:col>
      <xdr:colOff>152400</xdr:colOff>
      <xdr:row>38</xdr:row>
      <xdr:rowOff>62847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577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110761</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8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164084</xdr:rowOff>
    </xdr:from>
    <xdr:to>
      <xdr:col>24</xdr:col>
      <xdr:colOff>152400</xdr:colOff>
      <xdr:row>30</xdr:row>
      <xdr:rowOff>164084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07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155811</xdr:rowOff>
    </xdr:from>
    <xdr:to>
      <xdr:col>24</xdr:col>
      <xdr:colOff>63500</xdr:colOff>
      <xdr:row>36</xdr:row>
      <xdr:rowOff>4826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156561"/>
          <a:ext cx="838200" cy="20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14894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441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163467</xdr:rowOff>
    </xdr:from>
    <xdr:to>
      <xdr:col>24</xdr:col>
      <xdr:colOff>114300</xdr:colOff>
      <xdr:row>35</xdr:row>
      <xdr:rowOff>93617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9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143510</xdr:rowOff>
    </xdr:from>
    <xdr:to>
      <xdr:col>19</xdr:col>
      <xdr:colOff>177800</xdr:colOff>
      <xdr:row>36</xdr:row>
      <xdr:rowOff>4826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144260"/>
          <a:ext cx="88900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29028</xdr:rowOff>
    </xdr:from>
    <xdr:to>
      <xdr:col>20</xdr:col>
      <xdr:colOff>38100</xdr:colOff>
      <xdr:row>35</xdr:row>
      <xdr:rowOff>130628</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02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147155</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80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140135</xdr:rowOff>
    </xdr:from>
    <xdr:to>
      <xdr:col>15</xdr:col>
      <xdr:colOff>50800</xdr:colOff>
      <xdr:row>35</xdr:row>
      <xdr:rowOff>143510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140885"/>
          <a:ext cx="889000" cy="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47861</xdr:rowOff>
    </xdr:from>
    <xdr:to>
      <xdr:col>15</xdr:col>
      <xdr:colOff>101600</xdr:colOff>
      <xdr:row>35</xdr:row>
      <xdr:rowOff>149461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04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165988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82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98987</xdr:rowOff>
    </xdr:from>
    <xdr:to>
      <xdr:col>10</xdr:col>
      <xdr:colOff>114300</xdr:colOff>
      <xdr:row>35</xdr:row>
      <xdr:rowOff>140135</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099737"/>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16184</xdr:rowOff>
    </xdr:from>
    <xdr:to>
      <xdr:col>10</xdr:col>
      <xdr:colOff>165100</xdr:colOff>
      <xdr:row>35</xdr:row>
      <xdr:rowOff>117784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134311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79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49385</xdr:rowOff>
    </xdr:from>
    <xdr:to>
      <xdr:col>6</xdr:col>
      <xdr:colOff>38100</xdr:colOff>
      <xdr:row>35</xdr:row>
      <xdr:rowOff>150985</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5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142112</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14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105011</xdr:rowOff>
    </xdr:from>
    <xdr:to>
      <xdr:col>24</xdr:col>
      <xdr:colOff>114300</xdr:colOff>
      <xdr:row>36</xdr:row>
      <xdr:rowOff>35161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10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83438</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08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125476</xdr:rowOff>
    </xdr:from>
    <xdr:to>
      <xdr:col>20</xdr:col>
      <xdr:colOff>38100</xdr:colOff>
      <xdr:row>36</xdr:row>
      <xdr:rowOff>55626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1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46753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218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92710</xdr:rowOff>
    </xdr:from>
    <xdr:to>
      <xdr:col>15</xdr:col>
      <xdr:colOff>101600</xdr:colOff>
      <xdr:row>36</xdr:row>
      <xdr:rowOff>22860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09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13987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89335</xdr:rowOff>
    </xdr:from>
    <xdr:to>
      <xdr:col>10</xdr:col>
      <xdr:colOff>165100</xdr:colOff>
      <xdr:row>36</xdr:row>
      <xdr:rowOff>19485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09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10612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18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48187</xdr:rowOff>
    </xdr:from>
    <xdr:to>
      <xdr:col>6</xdr:col>
      <xdr:colOff>38100</xdr:colOff>
      <xdr:row>35</xdr:row>
      <xdr:rowOff>149787</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04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166314</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82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72365</xdr:rowOff>
    </xdr:from>
    <xdr:to>
      <xdr:col>24</xdr:col>
      <xdr:colOff>62865</xdr:colOff>
      <xdr:row>58</xdr:row>
      <xdr:rowOff>155503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4865"/>
          <a:ext cx="1270" cy="145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159330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0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155503</xdr:rowOff>
    </xdr:from>
    <xdr:to>
      <xdr:col>24</xdr:col>
      <xdr:colOff>152400</xdr:colOff>
      <xdr:row>58</xdr:row>
      <xdr:rowOff>155503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9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19042</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200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1,988,366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72365</xdr:rowOff>
    </xdr:from>
    <xdr:to>
      <xdr:col>24</xdr:col>
      <xdr:colOff>152400</xdr:colOff>
      <xdr:row>50</xdr:row>
      <xdr:rowOff>72365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4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118570</xdr:rowOff>
    </xdr:from>
    <xdr:to>
      <xdr:col>24</xdr:col>
      <xdr:colOff>63500</xdr:colOff>
      <xdr:row>58</xdr:row>
      <xdr:rowOff>122455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10062670"/>
          <a:ext cx="838200" cy="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43794</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16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20917</xdr:rowOff>
    </xdr:from>
    <xdr:to>
      <xdr:col>24</xdr:col>
      <xdr:colOff>114300</xdr:colOff>
      <xdr:row>58</xdr:row>
      <xdr:rowOff>122517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965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44177</xdr:rowOff>
    </xdr:from>
    <xdr:to>
      <xdr:col>19</xdr:col>
      <xdr:colOff>177800</xdr:colOff>
      <xdr:row>58</xdr:row>
      <xdr:rowOff>122455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988277"/>
          <a:ext cx="889000" cy="78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13622</xdr:rowOff>
    </xdr:from>
    <xdr:to>
      <xdr:col>20</xdr:col>
      <xdr:colOff>38100</xdr:colOff>
      <xdr:row>58</xdr:row>
      <xdr:rowOff>115222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131749</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32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44177</xdr:rowOff>
    </xdr:from>
    <xdr:to>
      <xdr:col>15</xdr:col>
      <xdr:colOff>50800</xdr:colOff>
      <xdr:row>58</xdr:row>
      <xdr:rowOff>147324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988277"/>
          <a:ext cx="889000" cy="10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136568</xdr:rowOff>
    </xdr:from>
    <xdr:to>
      <xdr:col>15</xdr:col>
      <xdr:colOff>101600</xdr:colOff>
      <xdr:row>58</xdr:row>
      <xdr:rowOff>66718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83245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68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141179</xdr:rowOff>
    </xdr:from>
    <xdr:to>
      <xdr:col>10</xdr:col>
      <xdr:colOff>114300</xdr:colOff>
      <xdr:row>58</xdr:row>
      <xdr:rowOff>147324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10085279"/>
          <a:ext cx="889000" cy="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13904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67227</xdr:rowOff>
    </xdr:from>
    <xdr:to>
      <xdr:col>6</xdr:col>
      <xdr:colOff>38100</xdr:colOff>
      <xdr:row>58</xdr:row>
      <xdr:rowOff>168827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13904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67770</xdr:rowOff>
    </xdr:from>
    <xdr:to>
      <xdr:col>24</xdr:col>
      <xdr:colOff>114300</xdr:colOff>
      <xdr:row>58</xdr:row>
      <xdr:rowOff>169370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1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170794</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4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71655</xdr:rowOff>
    </xdr:from>
    <xdr:to>
      <xdr:col>20</xdr:col>
      <xdr:colOff>38100</xdr:colOff>
      <xdr:row>59</xdr:row>
      <xdr:rowOff>1805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1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164382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10108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164827</xdr:rowOff>
    </xdr:from>
    <xdr:to>
      <xdr:col>15</xdr:col>
      <xdr:colOff>101600</xdr:colOff>
      <xdr:row>58</xdr:row>
      <xdr:rowOff>94977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93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86104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10030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96524</xdr:rowOff>
    </xdr:from>
    <xdr:to>
      <xdr:col>10</xdr:col>
      <xdr:colOff>165100</xdr:colOff>
      <xdr:row>59</xdr:row>
      <xdr:rowOff>26674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4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17801</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3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90379</xdr:rowOff>
    </xdr:from>
    <xdr:to>
      <xdr:col>6</xdr:col>
      <xdr:colOff>38100</xdr:colOff>
      <xdr:row>59</xdr:row>
      <xdr:rowOff>20529</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3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11656</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2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57701</xdr:rowOff>
    </xdr:from>
    <xdr:to>
      <xdr:col>24</xdr:col>
      <xdr:colOff>62865</xdr:colOff>
      <xdr:row>78</xdr:row>
      <xdr:rowOff>132468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59201"/>
          <a:ext cx="1270" cy="1446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136295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09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132468</xdr:rowOff>
    </xdr:from>
    <xdr:to>
      <xdr:col>24</xdr:col>
      <xdr:colOff>152400</xdr:colOff>
      <xdr:row>78</xdr:row>
      <xdr:rowOff>132468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0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4378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34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57701</xdr:rowOff>
    </xdr:from>
    <xdr:to>
      <xdr:col>24</xdr:col>
      <xdr:colOff>152400</xdr:colOff>
      <xdr:row>70</xdr:row>
      <xdr:rowOff>57701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59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103315</xdr:rowOff>
    </xdr:from>
    <xdr:to>
      <xdr:col>24</xdr:col>
      <xdr:colOff>63500</xdr:colOff>
      <xdr:row>75</xdr:row>
      <xdr:rowOff>25567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790615"/>
          <a:ext cx="838200" cy="93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26850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856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48423</xdr:rowOff>
    </xdr:from>
    <xdr:to>
      <xdr:col>24</xdr:col>
      <xdr:colOff>114300</xdr:colOff>
      <xdr:row>75</xdr:row>
      <xdr:rowOff>150022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0717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25567</xdr:rowOff>
    </xdr:from>
    <xdr:to>
      <xdr:col>19</xdr:col>
      <xdr:colOff>177800</xdr:colOff>
      <xdr:row>75</xdr:row>
      <xdr:rowOff>103017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884317"/>
          <a:ext cx="889000" cy="7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9804</xdr:rowOff>
    </xdr:from>
    <xdr:to>
      <xdr:col>20</xdr:col>
      <xdr:colOff>38100</xdr:colOff>
      <xdr:row>75</xdr:row>
      <xdr:rowOff>111404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102531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61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103017</xdr:rowOff>
    </xdr:from>
    <xdr:to>
      <xdr:col>15</xdr:col>
      <xdr:colOff>50800</xdr:colOff>
      <xdr:row>76</xdr:row>
      <xdr:rowOff>19289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961767"/>
          <a:ext cx="889000" cy="8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163850</xdr:rowOff>
    </xdr:from>
    <xdr:to>
      <xdr:col>15</xdr:col>
      <xdr:colOff>101600</xdr:colOff>
      <xdr:row>76</xdr:row>
      <xdr:rowOff>94000</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85127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1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148585</xdr:rowOff>
    </xdr:from>
    <xdr:to>
      <xdr:col>10</xdr:col>
      <xdr:colOff>114300</xdr:colOff>
      <xdr:row>76</xdr:row>
      <xdr:rowOff>19289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007335"/>
          <a:ext cx="889000" cy="4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26020</xdr:rowOff>
    </xdr:from>
    <xdr:to>
      <xdr:col>10</xdr:col>
      <xdr:colOff>165100</xdr:colOff>
      <xdr:row>76</xdr:row>
      <xdr:rowOff>127620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118747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48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88351</xdr:rowOff>
    </xdr:from>
    <xdr:to>
      <xdr:col>6</xdr:col>
      <xdr:colOff>38100</xdr:colOff>
      <xdr:row>77</xdr:row>
      <xdr:rowOff>18501</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9628</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11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52515</xdr:rowOff>
    </xdr:from>
    <xdr:to>
      <xdr:col>24</xdr:col>
      <xdr:colOff>114300</xdr:colOff>
      <xdr:row>74</xdr:row>
      <xdr:rowOff>154115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3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75392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9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146217</xdr:rowOff>
    </xdr:from>
    <xdr:to>
      <xdr:col>20</xdr:col>
      <xdr:colOff>38100</xdr:colOff>
      <xdr:row>75</xdr:row>
      <xdr:rowOff>76367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3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92894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08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52217</xdr:rowOff>
    </xdr:from>
    <xdr:to>
      <xdr:col>15</xdr:col>
      <xdr:colOff>101600</xdr:colOff>
      <xdr:row>75</xdr:row>
      <xdr:rowOff>153817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91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170344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68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139939</xdr:rowOff>
    </xdr:from>
    <xdr:to>
      <xdr:col>10</xdr:col>
      <xdr:colOff>165100</xdr:colOff>
      <xdr:row>76</xdr:row>
      <xdr:rowOff>70089</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9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86616</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73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97785</xdr:rowOff>
    </xdr:from>
    <xdr:to>
      <xdr:col>6</xdr:col>
      <xdr:colOff>38100</xdr:colOff>
      <xdr:row>76</xdr:row>
      <xdr:rowOff>27935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9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44462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3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73253</xdr:rowOff>
    </xdr:from>
    <xdr:to>
      <xdr:col>24</xdr:col>
      <xdr:colOff>62865</xdr:colOff>
      <xdr:row>98</xdr:row>
      <xdr:rowOff>11486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03753"/>
          <a:ext cx="1270" cy="1309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15313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17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11486</xdr:rowOff>
    </xdr:from>
    <xdr:to>
      <xdr:col>24</xdr:col>
      <xdr:colOff>152400</xdr:colOff>
      <xdr:row>98</xdr:row>
      <xdr:rowOff>11486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1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19930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7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198,720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73253</xdr:rowOff>
    </xdr:from>
    <xdr:to>
      <xdr:col>24</xdr:col>
      <xdr:colOff>152400</xdr:colOff>
      <xdr:row>90</xdr:row>
      <xdr:rowOff>73253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03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8491</xdr:rowOff>
    </xdr:from>
    <xdr:to>
      <xdr:col>24</xdr:col>
      <xdr:colOff>63500</xdr:colOff>
      <xdr:row>97</xdr:row>
      <xdr:rowOff>76705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639141"/>
          <a:ext cx="838200" cy="6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112203</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2285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89326</xdr:rowOff>
    </xdr:from>
    <xdr:to>
      <xdr:col>24</xdr:col>
      <xdr:colOff>114300</xdr:colOff>
      <xdr:row>96</xdr:row>
      <xdr:rowOff>19476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8491</xdr:rowOff>
    </xdr:from>
    <xdr:to>
      <xdr:col>19</xdr:col>
      <xdr:colOff>177800</xdr:colOff>
      <xdr:row>97</xdr:row>
      <xdr:rowOff>81369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639141"/>
          <a:ext cx="889000" cy="7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109984</xdr:rowOff>
    </xdr:from>
    <xdr:to>
      <xdr:col>20</xdr:col>
      <xdr:colOff>38100</xdr:colOff>
      <xdr:row>96</xdr:row>
      <xdr:rowOff>40134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56661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1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81369</xdr:rowOff>
    </xdr:from>
    <xdr:to>
      <xdr:col>15</xdr:col>
      <xdr:colOff>50800</xdr:colOff>
      <xdr:row>97</xdr:row>
      <xdr:rowOff>153721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712019"/>
          <a:ext cx="889000" cy="7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154752</xdr:rowOff>
    </xdr:from>
    <xdr:to>
      <xdr:col>15</xdr:col>
      <xdr:colOff>101600</xdr:colOff>
      <xdr:row>96</xdr:row>
      <xdr:rowOff>84902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101429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153721</xdr:rowOff>
    </xdr:from>
    <xdr:to>
      <xdr:col>10</xdr:col>
      <xdr:colOff>114300</xdr:colOff>
      <xdr:row>97</xdr:row>
      <xdr:rowOff>169480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784371"/>
          <a:ext cx="889000" cy="1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16464</xdr:rowOff>
    </xdr:from>
    <xdr:to>
      <xdr:col>10</xdr:col>
      <xdr:colOff>165100</xdr:colOff>
      <xdr:row>96</xdr:row>
      <xdr:rowOff>118064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134591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57345</xdr:rowOff>
    </xdr:from>
    <xdr:to>
      <xdr:col>6</xdr:col>
      <xdr:colOff>38100</xdr:colOff>
      <xdr:row>96</xdr:row>
      <xdr:rowOff>158945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4022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29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25905</xdr:rowOff>
    </xdr:from>
    <xdr:to>
      <xdr:col>24</xdr:col>
      <xdr:colOff>114300</xdr:colOff>
      <xdr:row>97</xdr:row>
      <xdr:rowOff>127505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65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112282</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57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129141</xdr:rowOff>
    </xdr:from>
    <xdr:to>
      <xdr:col>20</xdr:col>
      <xdr:colOff>38100</xdr:colOff>
      <xdr:row>97</xdr:row>
      <xdr:rowOff>59291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58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50418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68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30569</xdr:rowOff>
    </xdr:from>
    <xdr:to>
      <xdr:col>15</xdr:col>
      <xdr:colOff>101600</xdr:colOff>
      <xdr:row>97</xdr:row>
      <xdr:rowOff>132169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66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123296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753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102921</xdr:rowOff>
    </xdr:from>
    <xdr:to>
      <xdr:col>10</xdr:col>
      <xdr:colOff>165100</xdr:colOff>
      <xdr:row>98</xdr:row>
      <xdr:rowOff>33071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3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24198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826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118680</xdr:rowOff>
    </xdr:from>
    <xdr:to>
      <xdr:col>6</xdr:col>
      <xdr:colOff>38100</xdr:colOff>
      <xdr:row>98</xdr:row>
      <xdr:rowOff>48830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74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39957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84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108610</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52110"/>
          <a:ext cx="1270" cy="1402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55287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108610</xdr:rowOff>
    </xdr:from>
    <xdr:to>
      <xdr:col>55</xdr:col>
      <xdr:colOff>88900</xdr:colOff>
      <xdr:row>30</xdr:row>
      <xdr:rowOff>108610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45517</xdr:rowOff>
    </xdr:from>
    <xdr:to>
      <xdr:col>55</xdr:col>
      <xdr:colOff>0</xdr:colOff>
      <xdr:row>38</xdr:row>
      <xdr:rowOff>56032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560617"/>
          <a:ext cx="8382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114063</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862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91186</xdr:rowOff>
    </xdr:from>
    <xdr:to>
      <xdr:col>55</xdr:col>
      <xdr:colOff>50800</xdr:colOff>
      <xdr:row>38</xdr:row>
      <xdr:rowOff>21336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40945</xdr:rowOff>
    </xdr:from>
    <xdr:to>
      <xdr:col>50</xdr:col>
      <xdr:colOff>114300</xdr:colOff>
      <xdr:row>38</xdr:row>
      <xdr:rowOff>45517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55604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70612</xdr:rowOff>
    </xdr:from>
    <xdr:to>
      <xdr:col>50</xdr:col>
      <xdr:colOff>165100</xdr:colOff>
      <xdr:row>38</xdr:row>
      <xdr:rowOff>762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17289</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39574</xdr:rowOff>
    </xdr:from>
    <xdr:to>
      <xdr:col>45</xdr:col>
      <xdr:colOff>177800</xdr:colOff>
      <xdr:row>38</xdr:row>
      <xdr:rowOff>40945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554674"/>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68326</xdr:rowOff>
    </xdr:from>
    <xdr:to>
      <xdr:col>46</xdr:col>
      <xdr:colOff>38100</xdr:colOff>
      <xdr:row>37</xdr:row>
      <xdr:rowOff>169926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15003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39574</xdr:rowOff>
    </xdr:from>
    <xdr:to>
      <xdr:col>41</xdr:col>
      <xdr:colOff>50800</xdr:colOff>
      <xdr:row>38</xdr:row>
      <xdr:rowOff>109068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554674"/>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84328</xdr:rowOff>
    </xdr:from>
    <xdr:to>
      <xdr:col>41</xdr:col>
      <xdr:colOff>101600</xdr:colOff>
      <xdr:row>38</xdr:row>
      <xdr:rowOff>14478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31005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78384</xdr:rowOff>
    </xdr:from>
    <xdr:to>
      <xdr:col>36</xdr:col>
      <xdr:colOff>165100</xdr:colOff>
      <xdr:row>38</xdr:row>
      <xdr:rowOff>8534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25061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5232</xdr:rowOff>
    </xdr:from>
    <xdr:to>
      <xdr:col>55</xdr:col>
      <xdr:colOff>50800</xdr:colOff>
      <xdr:row>38</xdr:row>
      <xdr:rowOff>106832</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2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91609</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35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166167</xdr:rowOff>
    </xdr:from>
    <xdr:to>
      <xdr:col>50</xdr:col>
      <xdr:colOff>165100</xdr:colOff>
      <xdr:row>38</xdr:row>
      <xdr:rowOff>96317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0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87444</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02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161595</xdr:rowOff>
    </xdr:from>
    <xdr:to>
      <xdr:col>46</xdr:col>
      <xdr:colOff>38100</xdr:colOff>
      <xdr:row>38</xdr:row>
      <xdr:rowOff>91745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82872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597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160224</xdr:rowOff>
    </xdr:from>
    <xdr:to>
      <xdr:col>41</xdr:col>
      <xdr:colOff>101600</xdr:colOff>
      <xdr:row>38</xdr:row>
      <xdr:rowOff>90374</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0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81501</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5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58268</xdr:rowOff>
    </xdr:from>
    <xdr:to>
      <xdr:col>36</xdr:col>
      <xdr:colOff>165100</xdr:colOff>
      <xdr:row>38</xdr:row>
      <xdr:rowOff>159868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7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38</xdr:row>
      <xdr:rowOff>150995</xdr:rowOff>
    </xdr:from>
    <xdr:ext cx="313932"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15333" y="66660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87004</xdr:rowOff>
    </xdr:from>
    <xdr:to>
      <xdr:col>54</xdr:col>
      <xdr:colOff>189865</xdr:colOff>
      <xdr:row>59</xdr:row>
      <xdr:rowOff>20546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59504"/>
          <a:ext cx="1270" cy="1476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24373</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39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20546</xdr:rowOff>
    </xdr:from>
    <xdr:to>
      <xdr:col>55</xdr:col>
      <xdr:colOff>88900</xdr:colOff>
      <xdr:row>59</xdr:row>
      <xdr:rowOff>20546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3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33681</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3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393,831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87004</xdr:rowOff>
    </xdr:from>
    <xdr:to>
      <xdr:col>55</xdr:col>
      <xdr:colOff>88900</xdr:colOff>
      <xdr:row>50</xdr:row>
      <xdr:rowOff>87004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5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157081</xdr:rowOff>
    </xdr:from>
    <xdr:to>
      <xdr:col>55</xdr:col>
      <xdr:colOff>0</xdr:colOff>
      <xdr:row>58</xdr:row>
      <xdr:rowOff>160270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101181"/>
          <a:ext cx="838200" cy="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137624</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38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114747</xdr:rowOff>
    </xdr:from>
    <xdr:to>
      <xdr:col>55</xdr:col>
      <xdr:colOff>50800</xdr:colOff>
      <xdr:row>58</xdr:row>
      <xdr:rowOff>44897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8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123451</xdr:rowOff>
    </xdr:from>
    <xdr:to>
      <xdr:col>50</xdr:col>
      <xdr:colOff>114300</xdr:colOff>
      <xdr:row>58</xdr:row>
      <xdr:rowOff>160270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067551"/>
          <a:ext cx="889000" cy="3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116008</xdr:rowOff>
    </xdr:from>
    <xdr:to>
      <xdr:col>50</xdr:col>
      <xdr:colOff>165100</xdr:colOff>
      <xdr:row>58</xdr:row>
      <xdr:rowOff>46158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8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62685</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66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123451</xdr:rowOff>
    </xdr:from>
    <xdr:to>
      <xdr:col>45</xdr:col>
      <xdr:colOff>177800</xdr:colOff>
      <xdr:row>58</xdr:row>
      <xdr:rowOff>165197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067551"/>
          <a:ext cx="889000" cy="41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130433</xdr:rowOff>
    </xdr:from>
    <xdr:to>
      <xdr:col>46</xdr:col>
      <xdr:colOff>38100</xdr:colOff>
      <xdr:row>58</xdr:row>
      <xdr:rowOff>60583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0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77110</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67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162068</xdr:rowOff>
    </xdr:from>
    <xdr:to>
      <xdr:col>41</xdr:col>
      <xdr:colOff>50800</xdr:colOff>
      <xdr:row>58</xdr:row>
      <xdr:rowOff>165197</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06168"/>
          <a:ext cx="889000" cy="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139428</xdr:rowOff>
    </xdr:from>
    <xdr:to>
      <xdr:col>41</xdr:col>
      <xdr:colOff>101600</xdr:colOff>
      <xdr:row>58</xdr:row>
      <xdr:rowOff>69578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91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86105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68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158417</xdr:rowOff>
    </xdr:from>
    <xdr:to>
      <xdr:col>36</xdr:col>
      <xdr:colOff>165100</xdr:colOff>
      <xdr:row>58</xdr:row>
      <xdr:rowOff>88567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93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105094</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0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106281</xdr:rowOff>
    </xdr:from>
    <xdr:to>
      <xdr:col>55</xdr:col>
      <xdr:colOff>50800</xdr:colOff>
      <xdr:row>59</xdr:row>
      <xdr:rowOff>36431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5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21208</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109470</xdr:rowOff>
    </xdr:from>
    <xdr:to>
      <xdr:col>50</xdr:col>
      <xdr:colOff>165100</xdr:colOff>
      <xdr:row>59</xdr:row>
      <xdr:rowOff>39620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5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30747</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14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72651</xdr:rowOff>
    </xdr:from>
    <xdr:to>
      <xdr:col>46</xdr:col>
      <xdr:colOff>38100</xdr:colOff>
      <xdr:row>59</xdr:row>
      <xdr:rowOff>2801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16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165378</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109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114397</xdr:rowOff>
    </xdr:from>
    <xdr:to>
      <xdr:col>41</xdr:col>
      <xdr:colOff>101600</xdr:colOff>
      <xdr:row>59</xdr:row>
      <xdr:rowOff>44547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5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35674</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151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111268</xdr:rowOff>
    </xdr:from>
    <xdr:to>
      <xdr:col>36</xdr:col>
      <xdr:colOff>165100</xdr:colOff>
      <xdr:row>59</xdr:row>
      <xdr:rowOff>41418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55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32545</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14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51264</xdr:rowOff>
    </xdr:from>
    <xdr:to>
      <xdr:col>54</xdr:col>
      <xdr:colOff>189865</xdr:colOff>
      <xdr:row>79</xdr:row>
      <xdr:rowOff>83246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52764"/>
          <a:ext cx="1270" cy="1575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87073</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31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83246</xdr:rowOff>
    </xdr:from>
    <xdr:to>
      <xdr:col>55</xdr:col>
      <xdr:colOff>88900</xdr:colOff>
      <xdr:row>79</xdr:row>
      <xdr:rowOff>83246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2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169391</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27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146,124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51264</xdr:rowOff>
    </xdr:from>
    <xdr:to>
      <xdr:col>55</xdr:col>
      <xdr:colOff>88900</xdr:colOff>
      <xdr:row>70</xdr:row>
      <xdr:rowOff>51264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5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12240</xdr:rowOff>
    </xdr:from>
    <xdr:to>
      <xdr:col>55</xdr:col>
      <xdr:colOff>0</xdr:colOff>
      <xdr:row>79</xdr:row>
      <xdr:rowOff>38888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556790"/>
          <a:ext cx="838200" cy="26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39943</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70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17066</xdr:rowOff>
    </xdr:from>
    <xdr:to>
      <xdr:col>55</xdr:col>
      <xdr:colOff>50800</xdr:colOff>
      <xdr:row>77</xdr:row>
      <xdr:rowOff>118666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18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12240</xdr:rowOff>
    </xdr:from>
    <xdr:to>
      <xdr:col>50</xdr:col>
      <xdr:colOff>114300</xdr:colOff>
      <xdr:row>79</xdr:row>
      <xdr:rowOff>15940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56790"/>
          <a:ext cx="889000" cy="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36953</xdr:rowOff>
    </xdr:from>
    <xdr:to>
      <xdr:col>50</xdr:col>
      <xdr:colOff>165100</xdr:colOff>
      <xdr:row>77</xdr:row>
      <xdr:rowOff>138553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3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155080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1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15940</xdr:rowOff>
    </xdr:from>
    <xdr:to>
      <xdr:col>45</xdr:col>
      <xdr:colOff>177800</xdr:colOff>
      <xdr:row>79</xdr:row>
      <xdr:rowOff>32824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560490"/>
          <a:ext cx="889000" cy="1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47382</xdr:rowOff>
    </xdr:from>
    <xdr:to>
      <xdr:col>46</xdr:col>
      <xdr:colOff>38100</xdr:colOff>
      <xdr:row>77</xdr:row>
      <xdr:rowOff>148982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4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165509</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2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132603</xdr:rowOff>
    </xdr:from>
    <xdr:to>
      <xdr:col>41</xdr:col>
      <xdr:colOff>50800</xdr:colOff>
      <xdr:row>79</xdr:row>
      <xdr:rowOff>32824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505703"/>
          <a:ext cx="889000" cy="7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21321</xdr:rowOff>
    </xdr:from>
    <xdr:to>
      <xdr:col>41</xdr:col>
      <xdr:colOff>101600</xdr:colOff>
      <xdr:row>78</xdr:row>
      <xdr:rowOff>122921</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94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139448</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6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18306</xdr:rowOff>
    </xdr:from>
    <xdr:to>
      <xdr:col>36</xdr:col>
      <xdr:colOff>165100</xdr:colOff>
      <xdr:row>78</xdr:row>
      <xdr:rowOff>119906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9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136433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6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159538</xdr:rowOff>
    </xdr:from>
    <xdr:to>
      <xdr:col>55</xdr:col>
      <xdr:colOff>50800</xdr:colOff>
      <xdr:row>79</xdr:row>
      <xdr:rowOff>89688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3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74465</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4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132890</xdr:rowOff>
    </xdr:from>
    <xdr:to>
      <xdr:col>50</xdr:col>
      <xdr:colOff>165100</xdr:colOff>
      <xdr:row>79</xdr:row>
      <xdr:rowOff>63040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0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54167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9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136590</xdr:rowOff>
    </xdr:from>
    <xdr:to>
      <xdr:col>46</xdr:col>
      <xdr:colOff>38100</xdr:colOff>
      <xdr:row>79</xdr:row>
      <xdr:rowOff>66740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0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57867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0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153474</xdr:rowOff>
    </xdr:from>
    <xdr:to>
      <xdr:col>41</xdr:col>
      <xdr:colOff>101600</xdr:colOff>
      <xdr:row>79</xdr:row>
      <xdr:rowOff>83624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2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74751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61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81803</xdr:rowOff>
    </xdr:from>
    <xdr:to>
      <xdr:col>36</xdr:col>
      <xdr:colOff>165100</xdr:colOff>
      <xdr:row>79</xdr:row>
      <xdr:rowOff>11953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5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3080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54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12412</xdr:rowOff>
    </xdr:from>
    <xdr:to>
      <xdr:col>54</xdr:col>
      <xdr:colOff>189865</xdr:colOff>
      <xdr:row>98</xdr:row>
      <xdr:rowOff>109990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14362"/>
          <a:ext cx="1270" cy="1297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113817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15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109990</xdr:rowOff>
    </xdr:from>
    <xdr:to>
      <xdr:col>55</xdr:col>
      <xdr:colOff>88900</xdr:colOff>
      <xdr:row>98</xdr:row>
      <xdr:rowOff>109990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12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130539</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8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368,409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12412</xdr:rowOff>
    </xdr:from>
    <xdr:to>
      <xdr:col>55</xdr:col>
      <xdr:colOff>88900</xdr:colOff>
      <xdr:row>91</xdr:row>
      <xdr:rowOff>12412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14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104175</xdr:rowOff>
    </xdr:from>
    <xdr:to>
      <xdr:col>55</xdr:col>
      <xdr:colOff>0</xdr:colOff>
      <xdr:row>97</xdr:row>
      <xdr:rowOff>157607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734825"/>
          <a:ext cx="838200" cy="5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14234</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734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162807</xdr:rowOff>
    </xdr:from>
    <xdr:to>
      <xdr:col>55</xdr:col>
      <xdr:colOff>50800</xdr:colOff>
      <xdr:row>97</xdr:row>
      <xdr:rowOff>92957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62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104175</xdr:rowOff>
    </xdr:from>
    <xdr:to>
      <xdr:col>50</xdr:col>
      <xdr:colOff>114300</xdr:colOff>
      <xdr:row>97</xdr:row>
      <xdr:rowOff>170301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734825"/>
          <a:ext cx="889000" cy="6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148458</xdr:rowOff>
    </xdr:from>
    <xdr:to>
      <xdr:col>50</xdr:col>
      <xdr:colOff>165100</xdr:colOff>
      <xdr:row>97</xdr:row>
      <xdr:rowOff>78608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07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95135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8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170131</xdr:rowOff>
    </xdr:from>
    <xdr:to>
      <xdr:col>45</xdr:col>
      <xdr:colOff>177800</xdr:colOff>
      <xdr:row>97</xdr:row>
      <xdr:rowOff>170301</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800781"/>
          <a:ext cx="889000" cy="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160706</xdr:rowOff>
    </xdr:from>
    <xdr:to>
      <xdr:col>46</xdr:col>
      <xdr:colOff>38100</xdr:colOff>
      <xdr:row>97</xdr:row>
      <xdr:rowOff>90856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6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107383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9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170131</xdr:rowOff>
    </xdr:from>
    <xdr:to>
      <xdr:col>41</xdr:col>
      <xdr:colOff>50800</xdr:colOff>
      <xdr:row>98</xdr:row>
      <xdr:rowOff>23746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972300" y="16800781"/>
          <a:ext cx="889000" cy="2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2412</xdr:rowOff>
    </xdr:from>
    <xdr:to>
      <xdr:col>41</xdr:col>
      <xdr:colOff>101600</xdr:colOff>
      <xdr:row>97</xdr:row>
      <xdr:rowOff>104012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63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120539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408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144766</xdr:rowOff>
    </xdr:from>
    <xdr:to>
      <xdr:col>36</xdr:col>
      <xdr:colOff>165100</xdr:colOff>
      <xdr:row>97</xdr:row>
      <xdr:rowOff>74916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60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91443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7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106807</xdr:rowOff>
    </xdr:from>
    <xdr:to>
      <xdr:col>55</xdr:col>
      <xdr:colOff>50800</xdr:colOff>
      <xdr:row>98</xdr:row>
      <xdr:rowOff>36957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73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21734</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65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53375</xdr:rowOff>
    </xdr:from>
    <xdr:to>
      <xdr:col>50</xdr:col>
      <xdr:colOff>165100</xdr:colOff>
      <xdr:row>97</xdr:row>
      <xdr:rowOff>154975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68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146102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77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119501</xdr:rowOff>
    </xdr:from>
    <xdr:to>
      <xdr:col>46</xdr:col>
      <xdr:colOff>38100</xdr:colOff>
      <xdr:row>98</xdr:row>
      <xdr:rowOff>49651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75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40778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84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119331</xdr:rowOff>
    </xdr:from>
    <xdr:to>
      <xdr:col>41</xdr:col>
      <xdr:colOff>101600</xdr:colOff>
      <xdr:row>98</xdr:row>
      <xdr:rowOff>49481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74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40608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842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144396</xdr:rowOff>
    </xdr:from>
    <xdr:to>
      <xdr:col>36</xdr:col>
      <xdr:colOff>165100</xdr:colOff>
      <xdr:row>98</xdr:row>
      <xdr:rowOff>74546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775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65673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86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71966</xdr:rowOff>
    </xdr:from>
    <xdr:to>
      <xdr:col>85</xdr:col>
      <xdr:colOff>126364</xdr:colOff>
      <xdr:row>39</xdr:row>
      <xdr:rowOff>12461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86916"/>
          <a:ext cx="1269" cy="1312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16288</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0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12461</xdr:rowOff>
    </xdr:from>
    <xdr:to>
      <xdr:col>86</xdr:col>
      <xdr:colOff>25400</xdr:colOff>
      <xdr:row>39</xdr:row>
      <xdr:rowOff>12461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18643</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6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71966</xdr:rowOff>
    </xdr:from>
    <xdr:to>
      <xdr:col>86</xdr:col>
      <xdr:colOff>25400</xdr:colOff>
      <xdr:row>31</xdr:row>
      <xdr:rowOff>71966</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86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79807</xdr:rowOff>
    </xdr:from>
    <xdr:to>
      <xdr:col>85</xdr:col>
      <xdr:colOff>127000</xdr:colOff>
      <xdr:row>38</xdr:row>
      <xdr:rowOff>125526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594907"/>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116258</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17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93381</xdr:rowOff>
    </xdr:from>
    <xdr:to>
      <xdr:col>85</xdr:col>
      <xdr:colOff>177800</xdr:colOff>
      <xdr:row>37</xdr:row>
      <xdr:rowOff>23531</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6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79807</xdr:rowOff>
    </xdr:from>
    <xdr:to>
      <xdr:col>81</xdr:col>
      <xdr:colOff>50800</xdr:colOff>
      <xdr:row>38</xdr:row>
      <xdr:rowOff>131219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94907"/>
          <a:ext cx="889000" cy="5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137775</xdr:rowOff>
    </xdr:from>
    <xdr:to>
      <xdr:col>81</xdr:col>
      <xdr:colOff>101600</xdr:colOff>
      <xdr:row>37</xdr:row>
      <xdr:rowOff>67925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09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84452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8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125709</xdr:rowOff>
    </xdr:from>
    <xdr:to>
      <xdr:col>76</xdr:col>
      <xdr:colOff>114300</xdr:colOff>
      <xdr:row>38</xdr:row>
      <xdr:rowOff>131219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640809"/>
          <a:ext cx="889000" cy="5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127945</xdr:rowOff>
    </xdr:from>
    <xdr:to>
      <xdr:col>76</xdr:col>
      <xdr:colOff>165100</xdr:colOff>
      <xdr:row>36</xdr:row>
      <xdr:rowOff>58095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2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74622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90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125709</xdr:rowOff>
    </xdr:from>
    <xdr:to>
      <xdr:col>71</xdr:col>
      <xdr:colOff>177800</xdr:colOff>
      <xdr:row>39</xdr:row>
      <xdr:rowOff>28875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640809"/>
          <a:ext cx="889000" cy="7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75481</xdr:rowOff>
    </xdr:from>
    <xdr:to>
      <xdr:col>72</xdr:col>
      <xdr:colOff>38100</xdr:colOff>
      <xdr:row>37</xdr:row>
      <xdr:rowOff>5631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4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22158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2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152336</xdr:rowOff>
    </xdr:from>
    <xdr:to>
      <xdr:col>67</xdr:col>
      <xdr:colOff>101600</xdr:colOff>
      <xdr:row>37</xdr:row>
      <xdr:rowOff>82486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99013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09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74726</xdr:rowOff>
    </xdr:from>
    <xdr:to>
      <xdr:col>85</xdr:col>
      <xdr:colOff>177800</xdr:colOff>
      <xdr:row>39</xdr:row>
      <xdr:rowOff>4876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161103</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50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29007</xdr:rowOff>
    </xdr:from>
    <xdr:to>
      <xdr:col>81</xdr:col>
      <xdr:colOff>101600</xdr:colOff>
      <xdr:row>38</xdr:row>
      <xdr:rowOff>130607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54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121734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63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80419</xdr:rowOff>
    </xdr:from>
    <xdr:to>
      <xdr:col>76</xdr:col>
      <xdr:colOff>165100</xdr:colOff>
      <xdr:row>39</xdr:row>
      <xdr:rowOff>10569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9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1696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8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74909</xdr:rowOff>
    </xdr:from>
    <xdr:to>
      <xdr:col>72</xdr:col>
      <xdr:colOff>38100</xdr:colOff>
      <xdr:row>39</xdr:row>
      <xdr:rowOff>5059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9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167636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82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149525</xdr:rowOff>
    </xdr:from>
    <xdr:to>
      <xdr:col>67</xdr:col>
      <xdr:colOff>101600</xdr:colOff>
      <xdr:row>39</xdr:row>
      <xdr:rowOff>79675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66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70802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75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70272</xdr:rowOff>
    </xdr:from>
    <xdr:to>
      <xdr:col>85</xdr:col>
      <xdr:colOff>126364</xdr:colOff>
      <xdr:row>58</xdr:row>
      <xdr:rowOff>51612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14222"/>
          <a:ext cx="1269" cy="1181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55439</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51612</xdr:rowOff>
    </xdr:from>
    <xdr:to>
      <xdr:col>86</xdr:col>
      <xdr:colOff>25400</xdr:colOff>
      <xdr:row>58</xdr:row>
      <xdr:rowOff>51612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16949</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58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555,371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70272</xdr:rowOff>
    </xdr:from>
    <xdr:to>
      <xdr:col>86</xdr:col>
      <xdr:colOff>25400</xdr:colOff>
      <xdr:row>51</xdr:row>
      <xdr:rowOff>70272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14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135448</xdr:rowOff>
    </xdr:from>
    <xdr:to>
      <xdr:col>85</xdr:col>
      <xdr:colOff>127000</xdr:colOff>
      <xdr:row>57</xdr:row>
      <xdr:rowOff>152348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08098"/>
          <a:ext cx="838200" cy="16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76577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77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53700</xdr:rowOff>
    </xdr:from>
    <xdr:to>
      <xdr:col>85</xdr:col>
      <xdr:colOff>177800</xdr:colOff>
      <xdr:row>57</xdr:row>
      <xdr:rowOff>155300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82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90691</xdr:rowOff>
    </xdr:from>
    <xdr:to>
      <xdr:col>81</xdr:col>
      <xdr:colOff>50800</xdr:colOff>
      <xdr:row>57</xdr:row>
      <xdr:rowOff>152348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863341"/>
          <a:ext cx="889000" cy="6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69535</xdr:rowOff>
    </xdr:from>
    <xdr:to>
      <xdr:col>81</xdr:col>
      <xdr:colOff>101600</xdr:colOff>
      <xdr:row>57</xdr:row>
      <xdr:rowOff>171135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42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16212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6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90691</xdr:rowOff>
    </xdr:from>
    <xdr:to>
      <xdr:col>76</xdr:col>
      <xdr:colOff>114300</xdr:colOff>
      <xdr:row>57</xdr:row>
      <xdr:rowOff>134922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863341"/>
          <a:ext cx="889000" cy="4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78403</xdr:rowOff>
    </xdr:from>
    <xdr:to>
      <xdr:col>76</xdr:col>
      <xdr:colOff>165100</xdr:colOff>
      <xdr:row>58</xdr:row>
      <xdr:rowOff>8553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5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171130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94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134922</xdr:rowOff>
    </xdr:from>
    <xdr:to>
      <xdr:col>71</xdr:col>
      <xdr:colOff>177800</xdr:colOff>
      <xdr:row>57</xdr:row>
      <xdr:rowOff>158185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907572"/>
          <a:ext cx="889000" cy="23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92432</xdr:rowOff>
    </xdr:from>
    <xdr:to>
      <xdr:col>72</xdr:col>
      <xdr:colOff>38100</xdr:colOff>
      <xdr:row>58</xdr:row>
      <xdr:rowOff>22582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6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13709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95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107332</xdr:rowOff>
    </xdr:from>
    <xdr:to>
      <xdr:col>67</xdr:col>
      <xdr:colOff>101600</xdr:colOff>
      <xdr:row>58</xdr:row>
      <xdr:rowOff>37482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7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54009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5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84648</xdr:rowOff>
    </xdr:from>
    <xdr:to>
      <xdr:col>85</xdr:col>
      <xdr:colOff>177800</xdr:colOff>
      <xdr:row>58</xdr:row>
      <xdr:rowOff>14798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5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32127</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0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101548</xdr:rowOff>
    </xdr:from>
    <xdr:to>
      <xdr:col>81</xdr:col>
      <xdr:colOff>101600</xdr:colOff>
      <xdr:row>58</xdr:row>
      <xdr:rowOff>31698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87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22825</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966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39891</xdr:rowOff>
    </xdr:from>
    <xdr:to>
      <xdr:col>76</xdr:col>
      <xdr:colOff>165100</xdr:colOff>
      <xdr:row>57</xdr:row>
      <xdr:rowOff>141491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12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158018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58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84122</xdr:rowOff>
    </xdr:from>
    <xdr:to>
      <xdr:col>72</xdr:col>
      <xdr:colOff>38100</xdr:colOff>
      <xdr:row>58</xdr:row>
      <xdr:rowOff>14272</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85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30799</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63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107385</xdr:rowOff>
    </xdr:from>
    <xdr:to>
      <xdr:col>67</xdr:col>
      <xdr:colOff>101600</xdr:colOff>
      <xdr:row>58</xdr:row>
      <xdr:rowOff>37535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8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28662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97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110915</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112415"/>
          <a:ext cx="1269" cy="140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57592</xdr:rowOff>
    </xdr:from>
    <xdr:ext cx="599010"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8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110915</xdr:rowOff>
    </xdr:from>
    <xdr:to>
      <xdr:col>86</xdr:col>
      <xdr:colOff>25400</xdr:colOff>
      <xdr:row>70</xdr:row>
      <xdr:rowOff>110915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11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138347</xdr:rowOff>
    </xdr:from>
    <xdr:to>
      <xdr:col>85</xdr:col>
      <xdr:colOff>127000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511447"/>
          <a:ext cx="8382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154881</xdr:rowOff>
    </xdr:from>
    <xdr:ext cx="534377"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185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132004</xdr:rowOff>
    </xdr:from>
    <xdr:to>
      <xdr:col>85</xdr:col>
      <xdr:colOff>177800</xdr:colOff>
      <xdr:row>78</xdr:row>
      <xdr:rowOff>62154</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138347</xdr:rowOff>
    </xdr:from>
    <xdr:to>
      <xdr:col>81</xdr:col>
      <xdr:colOff>50800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4592300" y="13511447"/>
          <a:ext cx="889000" cy="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160150</xdr:rowOff>
    </xdr:from>
    <xdr:to>
      <xdr:col>81</xdr:col>
      <xdr:colOff>101600</xdr:colOff>
      <xdr:row>78</xdr:row>
      <xdr:rowOff>90300</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106827</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14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165683</xdr:rowOff>
    </xdr:from>
    <xdr:to>
      <xdr:col>76</xdr:col>
      <xdr:colOff>165100</xdr:colOff>
      <xdr:row>78</xdr:row>
      <xdr:rowOff>95833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112360</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25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8790</xdr:rowOff>
    </xdr:from>
    <xdr:to>
      <xdr:col>72</xdr:col>
      <xdr:colOff>38100</xdr:colOff>
      <xdr:row>78</xdr:row>
      <xdr:rowOff>110390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38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126917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15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171369</xdr:rowOff>
    </xdr:from>
    <xdr:to>
      <xdr:col>67</xdr:col>
      <xdr:colOff>101600</xdr:colOff>
      <xdr:row>78</xdr:row>
      <xdr:rowOff>101519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73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118046</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148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87547</xdr:rowOff>
    </xdr:from>
    <xdr:to>
      <xdr:col>81</xdr:col>
      <xdr:colOff>101600</xdr:colOff>
      <xdr:row>79</xdr:row>
      <xdr:rowOff>17697</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46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8824</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2017" y="13553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71363</xdr:rowOff>
    </xdr:from>
    <xdr:to>
      <xdr:col>85</xdr:col>
      <xdr:colOff>126364</xdr:colOff>
      <xdr:row>98</xdr:row>
      <xdr:rowOff>135672</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673313"/>
          <a:ext cx="1269" cy="126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139499</xdr:rowOff>
    </xdr:from>
    <xdr:ext cx="378565"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94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135672</xdr:rowOff>
    </xdr:from>
    <xdr:to>
      <xdr:col>86</xdr:col>
      <xdr:colOff>25400</xdr:colOff>
      <xdr:row>98</xdr:row>
      <xdr:rowOff>135672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937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18040</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448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277,447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71363</xdr:rowOff>
    </xdr:from>
    <xdr:to>
      <xdr:col>86</xdr:col>
      <xdr:colOff>25400</xdr:colOff>
      <xdr:row>91</xdr:row>
      <xdr:rowOff>71363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673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98693</xdr:rowOff>
    </xdr:from>
    <xdr:to>
      <xdr:col>85</xdr:col>
      <xdr:colOff>127000</xdr:colOff>
      <xdr:row>97</xdr:row>
      <xdr:rowOff>98968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729343"/>
          <a:ext cx="8382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62234</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3499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39357</xdr:rowOff>
    </xdr:from>
    <xdr:to>
      <xdr:col>85</xdr:col>
      <xdr:colOff>177800</xdr:colOff>
      <xdr:row>96</xdr:row>
      <xdr:rowOff>140957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78797</xdr:rowOff>
    </xdr:from>
    <xdr:to>
      <xdr:col>81</xdr:col>
      <xdr:colOff>50800</xdr:colOff>
      <xdr:row>97</xdr:row>
      <xdr:rowOff>98693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4592300" y="16709447"/>
          <a:ext cx="889000" cy="1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57719</xdr:rowOff>
    </xdr:from>
    <xdr:to>
      <xdr:col>81</xdr:col>
      <xdr:colOff>101600</xdr:colOff>
      <xdr:row>96</xdr:row>
      <xdr:rowOff>159319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4396</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58945</xdr:rowOff>
    </xdr:from>
    <xdr:to>
      <xdr:col>76</xdr:col>
      <xdr:colOff>114300</xdr:colOff>
      <xdr:row>97</xdr:row>
      <xdr:rowOff>78797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6689595"/>
          <a:ext cx="889000" cy="1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79391</xdr:rowOff>
    </xdr:from>
    <xdr:to>
      <xdr:col>76</xdr:col>
      <xdr:colOff>165100</xdr:colOff>
      <xdr:row>97</xdr:row>
      <xdr:rowOff>9541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26068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54747</xdr:rowOff>
    </xdr:from>
    <xdr:to>
      <xdr:col>71</xdr:col>
      <xdr:colOff>177800</xdr:colOff>
      <xdr:row>97</xdr:row>
      <xdr:rowOff>58945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685397"/>
          <a:ext cx="889000" cy="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88489</xdr:rowOff>
    </xdr:from>
    <xdr:to>
      <xdr:col>72</xdr:col>
      <xdr:colOff>38100</xdr:colOff>
      <xdr:row>97</xdr:row>
      <xdr:rowOff>18639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35166</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116816</xdr:rowOff>
    </xdr:from>
    <xdr:to>
      <xdr:col>67</xdr:col>
      <xdr:colOff>101600</xdr:colOff>
      <xdr:row>97</xdr:row>
      <xdr:rowOff>46966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63493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48168</xdr:rowOff>
    </xdr:from>
    <xdr:to>
      <xdr:col>85</xdr:col>
      <xdr:colOff>177800</xdr:colOff>
      <xdr:row>97</xdr:row>
      <xdr:rowOff>149768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67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26595</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657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47893</xdr:rowOff>
    </xdr:from>
    <xdr:to>
      <xdr:col>81</xdr:col>
      <xdr:colOff>101600</xdr:colOff>
      <xdr:row>97</xdr:row>
      <xdr:rowOff>149493</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678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140620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77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27997</xdr:rowOff>
    </xdr:from>
    <xdr:to>
      <xdr:col>76</xdr:col>
      <xdr:colOff>165100</xdr:colOff>
      <xdr:row>97</xdr:row>
      <xdr:rowOff>129597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65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120724</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75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8145</xdr:rowOff>
    </xdr:from>
    <xdr:to>
      <xdr:col>72</xdr:col>
      <xdr:colOff>38100</xdr:colOff>
      <xdr:row>97</xdr:row>
      <xdr:rowOff>109745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63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100872</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73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3947</xdr:rowOff>
    </xdr:from>
    <xdr:to>
      <xdr:col>67</xdr:col>
      <xdr:colOff>101600</xdr:colOff>
      <xdr:row>97</xdr:row>
      <xdr:rowOff>105547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63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96674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727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80010</xdr:rowOff>
    </xdr:from>
    <xdr:to>
      <xdr:col>116</xdr:col>
      <xdr:colOff>62864</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3510"/>
          <a:ext cx="1269" cy="1507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49039</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735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26687</xdr:rowOff>
    </xdr:from>
    <xdr:ext cx="534377"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499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80010</xdr:rowOff>
    </xdr:from>
    <xdr:to>
      <xdr:col>116</xdr:col>
      <xdr:colOff>152400</xdr:colOff>
      <xdr:row>30</xdr:row>
      <xdr:rowOff>80010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3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137939</xdr:rowOff>
    </xdr:from>
    <xdr:ext cx="378565"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815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115062</xdr:rowOff>
    </xdr:from>
    <xdr:to>
      <xdr:col>116</xdr:col>
      <xdr:colOff>114300</xdr:colOff>
      <xdr:row>39</xdr:row>
      <xdr:rowOff>45212</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63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89916</xdr:rowOff>
    </xdr:from>
    <xdr:to>
      <xdr:col>112</xdr:col>
      <xdr:colOff>38100</xdr:colOff>
      <xdr:row>39</xdr:row>
      <xdr:rowOff>20066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60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36593</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380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118364</xdr:rowOff>
    </xdr:from>
    <xdr:to>
      <xdr:col>107</xdr:col>
      <xdr:colOff>101600</xdr:colOff>
      <xdr:row>39</xdr:row>
      <xdr:rowOff>48514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63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65041</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40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137541</xdr:rowOff>
    </xdr:from>
    <xdr:to>
      <xdr:col>102</xdr:col>
      <xdr:colOff>165100</xdr:colOff>
      <xdr:row>39</xdr:row>
      <xdr:rowOff>67691</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84218</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427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134366</xdr:rowOff>
    </xdr:from>
    <xdr:to>
      <xdr:col>98</xdr:col>
      <xdr:colOff>38100</xdr:colOff>
      <xdr:row>39</xdr:row>
      <xdr:rowOff>64516</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4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81043</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93489</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085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変動の大きなものとしては、土木費では前年比で降雪量が少なくなったことから除雪委託が大幅減（△８３百万円）、衛生費では新型コロナウイルスワクチン接種者の減少による減（△２４百万円）、商工費では新型コロナウイルス感染症対策のとして町内企業向けに実施した新しい生活・産業様式確立支援交付金の事業終了による減少したことなどにより減となった。</a:t>
          </a:r>
        </a:p>
        <a:p>
          <a:r>
            <a:rPr kumimoji="1" lang="ja-JP" altLang="en-US" sz="1300">
              <a:latin typeface="ＭＳ Ｐゴシック" panose="020B0600070205080204" pitchFamily="50" charset="-128"/>
              <a:ea typeface="ＭＳ Ｐゴシック" panose="020B0600070205080204" pitchFamily="50" charset="-128"/>
            </a:rPr>
            <a:t>逆に総務費では雪害による住宅自然災害支援金の実施（２２百万円）、民生費では住民税が課税されているが、低所得で生活を営んでいる世帯に対する臨時給付金等の実施（３２百万円）、により上昇し、教育費では、中学校および甲良町学習交流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せせらぎ夢空館）の</a:t>
          </a:r>
          <a:r>
            <a:rPr kumimoji="1" lang="en-US" altLang="ja-JP" sz="1300">
              <a:latin typeface="ＭＳ Ｐゴシック" panose="020B0600070205080204" pitchFamily="50" charset="-128"/>
              <a:ea typeface="ＭＳ Ｐゴシック" panose="020B0600070205080204" pitchFamily="50" charset="-128"/>
            </a:rPr>
            <a:t>LED</a:t>
          </a:r>
          <a:r>
            <a:rPr kumimoji="1" lang="ja-JP" altLang="en-US" sz="1300">
              <a:latin typeface="ＭＳ Ｐゴシック" panose="020B0600070205080204" pitchFamily="50" charset="-128"/>
              <a:ea typeface="ＭＳ Ｐゴシック" panose="020B0600070205080204" pitchFamily="50" charset="-128"/>
            </a:rPr>
            <a:t>化改修事業等の実施（３１百万円））ことなどにより増となった。</a:t>
          </a: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各コストは類似団体内平均は多くの項目で下回っているものの、人口規模が少ないため、多くの項目で全国平均、県内平均を上回っている。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からは数値が悪化したが、町税が前年から約１３百万円の増より実質単年度収支は黒字になった。これにより財政調整基金に積み増し行うことができた。しかし、財政構造の脆弱な本町ではより一層の歳出削減が求められ、今後も行財政改革を実施していく必要がある。引き続き歳入確保・歳出削減に努め、今後も後年度に備えて基金積み立てを行えるよう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今年度も全会計で黒字となった。今後も引き続き健全な財政運営を行っていき、特に下水道事業会計においては下水道使用料の料金改定はじめ歳入確保・歳出削減に努める。</a:t>
          </a:r>
        </a:p>
        <a:p>
          <a:r>
            <a:rPr kumimoji="1" lang="ja-JP" altLang="en-US" sz="1400">
              <a:latin typeface="ＭＳ ゴシック" pitchFamily="49" charset="-128"/>
              <a:ea typeface="ＭＳ ゴシック" pitchFamily="49" charset="-128"/>
            </a:rPr>
            <a:t>　また、町有施設の老朽化による維持経費の上昇、更新に要する費用の上昇は想定されることから、それに備えた財政運営を行う必要がある。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4184772</v>
      </c>
      <c r="BO4" s="485"/>
      <c r="BP4" s="485"/>
      <c r="BQ4" s="485"/>
      <c r="BR4" s="485"/>
      <c r="BS4" s="485"/>
      <c r="BT4" s="485"/>
      <c r="BU4" s="486"/>
      <c r="BV4" s="484">
        <v>4239079</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5.8</v>
      </c>
      <c r="CU4" s="625"/>
      <c r="CV4" s="625"/>
      <c r="CW4" s="625"/>
      <c r="CX4" s="625"/>
      <c r="CY4" s="625"/>
      <c r="CZ4" s="625"/>
      <c r="DA4" s="626"/>
      <c r="DB4" s="624">
        <v>5.0999999999999996</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4005599</v>
      </c>
      <c r="BO5" s="456"/>
      <c r="BP5" s="456"/>
      <c r="BQ5" s="456"/>
      <c r="BR5" s="456"/>
      <c r="BS5" s="456"/>
      <c r="BT5" s="456"/>
      <c r="BU5" s="457"/>
      <c r="BV5" s="455">
        <v>4070148</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87.9</v>
      </c>
      <c r="CU5" s="453"/>
      <c r="CV5" s="453"/>
      <c r="CW5" s="453"/>
      <c r="CX5" s="453"/>
      <c r="CY5" s="453"/>
      <c r="CZ5" s="453"/>
      <c r="DA5" s="454"/>
      <c r="DB5" s="452">
        <v>85.6</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104</v>
      </c>
      <c r="AV6" s="514"/>
      <c r="AW6" s="514"/>
      <c r="AX6" s="514"/>
      <c r="AY6" s="469" t="s">
        <v>105</v>
      </c>
      <c r="AZ6" s="470"/>
      <c r="BA6" s="470"/>
      <c r="BB6" s="470"/>
      <c r="BC6" s="470"/>
      <c r="BD6" s="470"/>
      <c r="BE6" s="470"/>
      <c r="BF6" s="470"/>
      <c r="BG6" s="470"/>
      <c r="BH6" s="470"/>
      <c r="BI6" s="470"/>
      <c r="BJ6" s="470"/>
      <c r="BK6" s="470"/>
      <c r="BL6" s="470"/>
      <c r="BM6" s="471"/>
      <c r="BN6" s="455">
        <v>179173</v>
      </c>
      <c r="BO6" s="456"/>
      <c r="BP6" s="456"/>
      <c r="BQ6" s="456"/>
      <c r="BR6" s="456"/>
      <c r="BS6" s="456"/>
      <c r="BT6" s="456"/>
      <c r="BU6" s="457"/>
      <c r="BV6" s="455">
        <v>168931</v>
      </c>
      <c r="BW6" s="456"/>
      <c r="BX6" s="456"/>
      <c r="BY6" s="456"/>
      <c r="BZ6" s="456"/>
      <c r="CA6" s="456"/>
      <c r="CB6" s="456"/>
      <c r="CC6" s="457"/>
      <c r="CD6" s="495" t="s">
        <v>106</v>
      </c>
      <c r="CE6" s="415"/>
      <c r="CF6" s="415"/>
      <c r="CG6" s="415"/>
      <c r="CH6" s="415"/>
      <c r="CI6" s="415"/>
      <c r="CJ6" s="415"/>
      <c r="CK6" s="415"/>
      <c r="CL6" s="415"/>
      <c r="CM6" s="415"/>
      <c r="CN6" s="415"/>
      <c r="CO6" s="415"/>
      <c r="CP6" s="415"/>
      <c r="CQ6" s="415"/>
      <c r="CR6" s="415"/>
      <c r="CS6" s="496"/>
      <c r="CT6" s="598">
        <v>89</v>
      </c>
      <c r="CU6" s="599"/>
      <c r="CV6" s="599"/>
      <c r="CW6" s="599"/>
      <c r="CX6" s="599"/>
      <c r="CY6" s="599"/>
      <c r="CZ6" s="599"/>
      <c r="DA6" s="600"/>
      <c r="DB6" s="598">
        <v>88.4</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107</v>
      </c>
      <c r="AN7" s="412"/>
      <c r="AO7" s="412"/>
      <c r="AP7" s="412"/>
      <c r="AQ7" s="412"/>
      <c r="AR7" s="412"/>
      <c r="AS7" s="412"/>
      <c r="AT7" s="413"/>
      <c r="AU7" s="513" t="s">
        <v>104</v>
      </c>
      <c r="AV7" s="514"/>
      <c r="AW7" s="514"/>
      <c r="AX7" s="514"/>
      <c r="AY7" s="469" t="s">
        <v>108</v>
      </c>
      <c r="AZ7" s="470"/>
      <c r="BA7" s="470"/>
      <c r="BB7" s="470"/>
      <c r="BC7" s="470"/>
      <c r="BD7" s="470"/>
      <c r="BE7" s="470"/>
      <c r="BF7" s="470"/>
      <c r="BG7" s="470"/>
      <c r="BH7" s="470"/>
      <c r="BI7" s="470"/>
      <c r="BJ7" s="470"/>
      <c r="BK7" s="470"/>
      <c r="BL7" s="470"/>
      <c r="BM7" s="471"/>
      <c r="BN7" s="455">
        <v>33775</v>
      </c>
      <c r="BO7" s="456"/>
      <c r="BP7" s="456"/>
      <c r="BQ7" s="456"/>
      <c r="BR7" s="456"/>
      <c r="BS7" s="456"/>
      <c r="BT7" s="456"/>
      <c r="BU7" s="457"/>
      <c r="BV7" s="455">
        <v>37736</v>
      </c>
      <c r="BW7" s="456"/>
      <c r="BX7" s="456"/>
      <c r="BY7" s="456"/>
      <c r="BZ7" s="456"/>
      <c r="CA7" s="456"/>
      <c r="CB7" s="456"/>
      <c r="CC7" s="457"/>
      <c r="CD7" s="495" t="s">
        <v>109</v>
      </c>
      <c r="CE7" s="415"/>
      <c r="CF7" s="415"/>
      <c r="CG7" s="415"/>
      <c r="CH7" s="415"/>
      <c r="CI7" s="415"/>
      <c r="CJ7" s="415"/>
      <c r="CK7" s="415"/>
      <c r="CL7" s="415"/>
      <c r="CM7" s="415"/>
      <c r="CN7" s="415"/>
      <c r="CO7" s="415"/>
      <c r="CP7" s="415"/>
      <c r="CQ7" s="415"/>
      <c r="CR7" s="415"/>
      <c r="CS7" s="496"/>
      <c r="CT7" s="455">
        <v>2511769</v>
      </c>
      <c r="CU7" s="456"/>
      <c r="CV7" s="456"/>
      <c r="CW7" s="456"/>
      <c r="CX7" s="456"/>
      <c r="CY7" s="456"/>
      <c r="CZ7" s="456"/>
      <c r="DA7" s="457"/>
      <c r="DB7" s="455">
        <v>2584312</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110</v>
      </c>
      <c r="AN8" s="412"/>
      <c r="AO8" s="412"/>
      <c r="AP8" s="412"/>
      <c r="AQ8" s="412"/>
      <c r="AR8" s="412"/>
      <c r="AS8" s="412"/>
      <c r="AT8" s="413"/>
      <c r="AU8" s="513" t="s">
        <v>111</v>
      </c>
      <c r="AV8" s="514"/>
      <c r="AW8" s="514"/>
      <c r="AX8" s="514"/>
      <c r="AY8" s="469" t="s">
        <v>112</v>
      </c>
      <c r="AZ8" s="470"/>
      <c r="BA8" s="470"/>
      <c r="BB8" s="470"/>
      <c r="BC8" s="470"/>
      <c r="BD8" s="470"/>
      <c r="BE8" s="470"/>
      <c r="BF8" s="470"/>
      <c r="BG8" s="470"/>
      <c r="BH8" s="470"/>
      <c r="BI8" s="470"/>
      <c r="BJ8" s="470"/>
      <c r="BK8" s="470"/>
      <c r="BL8" s="470"/>
      <c r="BM8" s="471"/>
      <c r="BN8" s="455">
        <v>145398</v>
      </c>
      <c r="BO8" s="456"/>
      <c r="BP8" s="456"/>
      <c r="BQ8" s="456"/>
      <c r="BR8" s="456"/>
      <c r="BS8" s="456"/>
      <c r="BT8" s="456"/>
      <c r="BU8" s="457"/>
      <c r="BV8" s="455">
        <v>131195</v>
      </c>
      <c r="BW8" s="456"/>
      <c r="BX8" s="456"/>
      <c r="BY8" s="456"/>
      <c r="BZ8" s="456"/>
      <c r="CA8" s="456"/>
      <c r="CB8" s="456"/>
      <c r="CC8" s="457"/>
      <c r="CD8" s="495" t="s">
        <v>113</v>
      </c>
      <c r="CE8" s="415"/>
      <c r="CF8" s="415"/>
      <c r="CG8" s="415"/>
      <c r="CH8" s="415"/>
      <c r="CI8" s="415"/>
      <c r="CJ8" s="415"/>
      <c r="CK8" s="415"/>
      <c r="CL8" s="415"/>
      <c r="CM8" s="415"/>
      <c r="CN8" s="415"/>
      <c r="CO8" s="415"/>
      <c r="CP8" s="415"/>
      <c r="CQ8" s="415"/>
      <c r="CR8" s="415"/>
      <c r="CS8" s="496"/>
      <c r="CT8" s="558">
        <v>0.37</v>
      </c>
      <c r="CU8" s="559"/>
      <c r="CV8" s="559"/>
      <c r="CW8" s="559"/>
      <c r="CX8" s="559"/>
      <c r="CY8" s="559"/>
      <c r="CZ8" s="559"/>
      <c r="DA8" s="560"/>
      <c r="DB8" s="558">
        <v>0.38</v>
      </c>
      <c r="DC8" s="559"/>
      <c r="DD8" s="559"/>
      <c r="DE8" s="559"/>
      <c r="DF8" s="559"/>
      <c r="DG8" s="559"/>
      <c r="DH8" s="559"/>
      <c r="DI8" s="560"/>
    </row>
    <row r="9" spans="1:119" ht="18.75" customHeight="1" thickBot="1" x14ac:dyDescent="0.2">
      <c r="A9" s="181"/>
      <c r="B9" s="587" t="s">
        <v>114</v>
      </c>
      <c r="C9" s="588"/>
      <c r="D9" s="588"/>
      <c r="E9" s="588"/>
      <c r="F9" s="588"/>
      <c r="G9" s="588"/>
      <c r="H9" s="588"/>
      <c r="I9" s="588"/>
      <c r="J9" s="588"/>
      <c r="K9" s="506"/>
      <c r="L9" s="589" t="s">
        <v>115</v>
      </c>
      <c r="M9" s="590"/>
      <c r="N9" s="590"/>
      <c r="O9" s="590"/>
      <c r="P9" s="590"/>
      <c r="Q9" s="591"/>
      <c r="R9" s="592">
        <v>6362</v>
      </c>
      <c r="S9" s="593"/>
      <c r="T9" s="593"/>
      <c r="U9" s="593"/>
      <c r="V9" s="594"/>
      <c r="W9" s="524" t="s">
        <v>116</v>
      </c>
      <c r="X9" s="525"/>
      <c r="Y9" s="525"/>
      <c r="Z9" s="525"/>
      <c r="AA9" s="525"/>
      <c r="AB9" s="525"/>
      <c r="AC9" s="525"/>
      <c r="AD9" s="525"/>
      <c r="AE9" s="525"/>
      <c r="AF9" s="525"/>
      <c r="AG9" s="525"/>
      <c r="AH9" s="525"/>
      <c r="AI9" s="525"/>
      <c r="AJ9" s="525"/>
      <c r="AK9" s="525"/>
      <c r="AL9" s="595"/>
      <c r="AM9" s="512" t="s">
        <v>117</v>
      </c>
      <c r="AN9" s="412"/>
      <c r="AO9" s="412"/>
      <c r="AP9" s="412"/>
      <c r="AQ9" s="412"/>
      <c r="AR9" s="412"/>
      <c r="AS9" s="412"/>
      <c r="AT9" s="413"/>
      <c r="AU9" s="513" t="s">
        <v>118</v>
      </c>
      <c r="AV9" s="514"/>
      <c r="AW9" s="514"/>
      <c r="AX9" s="514"/>
      <c r="AY9" s="469" t="s">
        <v>119</v>
      </c>
      <c r="AZ9" s="470"/>
      <c r="BA9" s="470"/>
      <c r="BB9" s="470"/>
      <c r="BC9" s="470"/>
      <c r="BD9" s="470"/>
      <c r="BE9" s="470"/>
      <c r="BF9" s="470"/>
      <c r="BG9" s="470"/>
      <c r="BH9" s="470"/>
      <c r="BI9" s="470"/>
      <c r="BJ9" s="470"/>
      <c r="BK9" s="470"/>
      <c r="BL9" s="470"/>
      <c r="BM9" s="471"/>
      <c r="BN9" s="455">
        <v>14203</v>
      </c>
      <c r="BO9" s="456"/>
      <c r="BP9" s="456"/>
      <c r="BQ9" s="456"/>
      <c r="BR9" s="456"/>
      <c r="BS9" s="456"/>
      <c r="BT9" s="456"/>
      <c r="BU9" s="457"/>
      <c r="BV9" s="455">
        <v>-233</v>
      </c>
      <c r="BW9" s="456"/>
      <c r="BX9" s="456"/>
      <c r="BY9" s="456"/>
      <c r="BZ9" s="456"/>
      <c r="CA9" s="456"/>
      <c r="CB9" s="456"/>
      <c r="CC9" s="457"/>
      <c r="CD9" s="495" t="s">
        <v>120</v>
      </c>
      <c r="CE9" s="415"/>
      <c r="CF9" s="415"/>
      <c r="CG9" s="415"/>
      <c r="CH9" s="415"/>
      <c r="CI9" s="415"/>
      <c r="CJ9" s="415"/>
      <c r="CK9" s="415"/>
      <c r="CL9" s="415"/>
      <c r="CM9" s="415"/>
      <c r="CN9" s="415"/>
      <c r="CO9" s="415"/>
      <c r="CP9" s="415"/>
      <c r="CQ9" s="415"/>
      <c r="CR9" s="415"/>
      <c r="CS9" s="496"/>
      <c r="CT9" s="452">
        <v>9.5</v>
      </c>
      <c r="CU9" s="453"/>
      <c r="CV9" s="453"/>
      <c r="CW9" s="453"/>
      <c r="CX9" s="453"/>
      <c r="CY9" s="453"/>
      <c r="CZ9" s="453"/>
      <c r="DA9" s="454"/>
      <c r="DB9" s="452">
        <v>9.4</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121</v>
      </c>
      <c r="M10" s="412"/>
      <c r="N10" s="412"/>
      <c r="O10" s="412"/>
      <c r="P10" s="412"/>
      <c r="Q10" s="413"/>
      <c r="R10" s="408">
        <v>7039</v>
      </c>
      <c r="S10" s="409"/>
      <c r="T10" s="409"/>
      <c r="U10" s="409"/>
      <c r="V10" s="468"/>
      <c r="W10" s="596"/>
      <c r="X10" s="406"/>
      <c r="Y10" s="406"/>
      <c r="Z10" s="406"/>
      <c r="AA10" s="406"/>
      <c r="AB10" s="406"/>
      <c r="AC10" s="406"/>
      <c r="AD10" s="406"/>
      <c r="AE10" s="406"/>
      <c r="AF10" s="406"/>
      <c r="AG10" s="406"/>
      <c r="AH10" s="406"/>
      <c r="AI10" s="406"/>
      <c r="AJ10" s="406"/>
      <c r="AK10" s="406"/>
      <c r="AL10" s="597"/>
      <c r="AM10" s="512" t="s">
        <v>122</v>
      </c>
      <c r="AN10" s="412"/>
      <c r="AO10" s="412"/>
      <c r="AP10" s="412"/>
      <c r="AQ10" s="412"/>
      <c r="AR10" s="412"/>
      <c r="AS10" s="412"/>
      <c r="AT10" s="413"/>
      <c r="AU10" s="513" t="s">
        <v>118</v>
      </c>
      <c r="AV10" s="514"/>
      <c r="AW10" s="514"/>
      <c r="AX10" s="514"/>
      <c r="AY10" s="469" t="s">
        <v>123</v>
      </c>
      <c r="AZ10" s="470"/>
      <c r="BA10" s="470"/>
      <c r="BB10" s="470"/>
      <c r="BC10" s="470"/>
      <c r="BD10" s="470"/>
      <c r="BE10" s="470"/>
      <c r="BF10" s="470"/>
      <c r="BG10" s="470"/>
      <c r="BH10" s="470"/>
      <c r="BI10" s="470"/>
      <c r="BJ10" s="470"/>
      <c r="BK10" s="470"/>
      <c r="BL10" s="470"/>
      <c r="BM10" s="471"/>
      <c r="BN10" s="455">
        <v>100004</v>
      </c>
      <c r="BO10" s="456"/>
      <c r="BP10" s="456"/>
      <c r="BQ10" s="456"/>
      <c r="BR10" s="456"/>
      <c r="BS10" s="456"/>
      <c r="BT10" s="456"/>
      <c r="BU10" s="457"/>
      <c r="BV10" s="455">
        <v>198869</v>
      </c>
      <c r="BW10" s="456"/>
      <c r="BX10" s="456"/>
      <c r="BY10" s="456"/>
      <c r="BZ10" s="456"/>
      <c r="CA10" s="456"/>
      <c r="CB10" s="456"/>
      <c r="CC10" s="457"/>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125</v>
      </c>
      <c r="M11" s="417"/>
      <c r="N11" s="417"/>
      <c r="O11" s="417"/>
      <c r="P11" s="417"/>
      <c r="Q11" s="418"/>
      <c r="R11" s="584" t="s">
        <v>126</v>
      </c>
      <c r="S11" s="585"/>
      <c r="T11" s="585"/>
      <c r="U11" s="585"/>
      <c r="V11" s="586"/>
      <c r="W11" s="596"/>
      <c r="X11" s="406"/>
      <c r="Y11" s="406"/>
      <c r="Z11" s="406"/>
      <c r="AA11" s="406"/>
      <c r="AB11" s="406"/>
      <c r="AC11" s="406"/>
      <c r="AD11" s="406"/>
      <c r="AE11" s="406"/>
      <c r="AF11" s="406"/>
      <c r="AG11" s="406"/>
      <c r="AH11" s="406"/>
      <c r="AI11" s="406"/>
      <c r="AJ11" s="406"/>
      <c r="AK11" s="406"/>
      <c r="AL11" s="597"/>
      <c r="AM11" s="512" t="s">
        <v>127</v>
      </c>
      <c r="AN11" s="412"/>
      <c r="AO11" s="412"/>
      <c r="AP11" s="412"/>
      <c r="AQ11" s="412"/>
      <c r="AR11" s="412"/>
      <c r="AS11" s="412"/>
      <c r="AT11" s="413"/>
      <c r="AU11" s="513" t="s">
        <v>128</v>
      </c>
      <c r="AV11" s="514"/>
      <c r="AW11" s="514"/>
      <c r="AX11" s="514"/>
      <c r="AY11" s="469" t="s">
        <v>129</v>
      </c>
      <c r="AZ11" s="470"/>
      <c r="BA11" s="470"/>
      <c r="BB11" s="470"/>
      <c r="BC11" s="470"/>
      <c r="BD11" s="470"/>
      <c r="BE11" s="470"/>
      <c r="BF11" s="470"/>
      <c r="BG11" s="470"/>
      <c r="BH11" s="470"/>
      <c r="BI11" s="470"/>
      <c r="BJ11" s="470"/>
      <c r="BK11" s="470"/>
      <c r="BL11" s="470"/>
      <c r="BM11" s="471"/>
      <c r="BN11" s="455">
        <v>8100</v>
      </c>
      <c r="BO11" s="456"/>
      <c r="BP11" s="456"/>
      <c r="BQ11" s="456"/>
      <c r="BR11" s="456"/>
      <c r="BS11" s="456"/>
      <c r="BT11" s="456"/>
      <c r="BU11" s="457"/>
      <c r="BV11" s="455">
        <v>0</v>
      </c>
      <c r="BW11" s="456"/>
      <c r="BX11" s="456"/>
      <c r="BY11" s="456"/>
      <c r="BZ11" s="456"/>
      <c r="CA11" s="456"/>
      <c r="CB11" s="456"/>
      <c r="CC11" s="457"/>
      <c r="CD11" s="495" t="s">
        <v>130</v>
      </c>
      <c r="CE11" s="415"/>
      <c r="CF11" s="415"/>
      <c r="CG11" s="415"/>
      <c r="CH11" s="415"/>
      <c r="CI11" s="415"/>
      <c r="CJ11" s="415"/>
      <c r="CK11" s="415"/>
      <c r="CL11" s="415"/>
      <c r="CM11" s="415"/>
      <c r="CN11" s="415"/>
      <c r="CO11" s="415"/>
      <c r="CP11" s="415"/>
      <c r="CQ11" s="415"/>
      <c r="CR11" s="415"/>
      <c r="CS11" s="496"/>
      <c r="CT11" s="558" t="s">
        <v>131</v>
      </c>
      <c r="CU11" s="559"/>
      <c r="CV11" s="559"/>
      <c r="CW11" s="559"/>
      <c r="CX11" s="559"/>
      <c r="CY11" s="559"/>
      <c r="CZ11" s="559"/>
      <c r="DA11" s="560"/>
      <c r="DB11" s="558" t="s">
        <v>132</v>
      </c>
      <c r="DC11" s="559"/>
      <c r="DD11" s="559"/>
      <c r="DE11" s="559"/>
      <c r="DF11" s="559"/>
      <c r="DG11" s="559"/>
      <c r="DH11" s="559"/>
      <c r="DI11" s="560"/>
    </row>
    <row r="12" spans="1:119" ht="18.75" customHeight="1" x14ac:dyDescent="0.15">
      <c r="A12" s="181"/>
      <c r="B12" s="561" t="s">
        <v>133</v>
      </c>
      <c r="C12" s="562"/>
      <c r="D12" s="562"/>
      <c r="E12" s="562"/>
      <c r="F12" s="562"/>
      <c r="G12" s="562"/>
      <c r="H12" s="562"/>
      <c r="I12" s="562"/>
      <c r="J12" s="562"/>
      <c r="K12" s="563"/>
      <c r="L12" s="570" t="s">
        <v>134</v>
      </c>
      <c r="M12" s="571"/>
      <c r="N12" s="571"/>
      <c r="O12" s="571"/>
      <c r="P12" s="571"/>
      <c r="Q12" s="572"/>
      <c r="R12" s="573">
        <v>6595</v>
      </c>
      <c r="S12" s="574"/>
      <c r="T12" s="574"/>
      <c r="U12" s="574"/>
      <c r="V12" s="575"/>
      <c r="W12" s="576" t="s">
        <v>1</v>
      </c>
      <c r="X12" s="514"/>
      <c r="Y12" s="514"/>
      <c r="Z12" s="514"/>
      <c r="AA12" s="514"/>
      <c r="AB12" s="577"/>
      <c r="AC12" s="578" t="s">
        <v>135</v>
      </c>
      <c r="AD12" s="579"/>
      <c r="AE12" s="579"/>
      <c r="AF12" s="579"/>
      <c r="AG12" s="580"/>
      <c r="AH12" s="578" t="s">
        <v>136</v>
      </c>
      <c r="AI12" s="579"/>
      <c r="AJ12" s="579"/>
      <c r="AK12" s="579"/>
      <c r="AL12" s="581"/>
      <c r="AM12" s="512" t="s">
        <v>137</v>
      </c>
      <c r="AN12" s="412"/>
      <c r="AO12" s="412"/>
      <c r="AP12" s="412"/>
      <c r="AQ12" s="412"/>
      <c r="AR12" s="412"/>
      <c r="AS12" s="412"/>
      <c r="AT12" s="413"/>
      <c r="AU12" s="513" t="s">
        <v>96</v>
      </c>
      <c r="AV12" s="514"/>
      <c r="AW12" s="514"/>
      <c r="AX12" s="514"/>
      <c r="AY12" s="469" t="s">
        <v>138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139</v>
      </c>
      <c r="CE12" s="415"/>
      <c r="CF12" s="415"/>
      <c r="CG12" s="415"/>
      <c r="CH12" s="415"/>
      <c r="CI12" s="415"/>
      <c r="CJ12" s="415"/>
      <c r="CK12" s="415"/>
      <c r="CL12" s="415"/>
      <c r="CM12" s="415"/>
      <c r="CN12" s="415"/>
      <c r="CO12" s="415"/>
      <c r="CP12" s="415"/>
      <c r="CQ12" s="415"/>
      <c r="CR12" s="415"/>
      <c r="CS12" s="496"/>
      <c r="CT12" s="558" t="s">
        <v>132</v>
      </c>
      <c r="CU12" s="559"/>
      <c r="CV12" s="559"/>
      <c r="CW12" s="559"/>
      <c r="CX12" s="559"/>
      <c r="CY12" s="559"/>
      <c r="CZ12" s="559"/>
      <c r="DA12" s="560"/>
      <c r="DB12" s="558" t="s">
        <v>132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140</v>
      </c>
      <c r="N13" s="540"/>
      <c r="O13" s="540"/>
      <c r="P13" s="540"/>
      <c r="Q13" s="541"/>
      <c r="R13" s="542">
        <v>6517</v>
      </c>
      <c r="S13" s="543"/>
      <c r="T13" s="543"/>
      <c r="U13" s="543"/>
      <c r="V13" s="544"/>
      <c r="W13" s="545" t="s">
        <v>141</v>
      </c>
      <c r="X13" s="441"/>
      <c r="Y13" s="441"/>
      <c r="Z13" s="441"/>
      <c r="AA13" s="441"/>
      <c r="AB13" s="442"/>
      <c r="AC13" s="408">
        <v>128</v>
      </c>
      <c r="AD13" s="409"/>
      <c r="AE13" s="409"/>
      <c r="AF13" s="409"/>
      <c r="AG13" s="410"/>
      <c r="AH13" s="408">
        <v>137</v>
      </c>
      <c r="AI13" s="409"/>
      <c r="AJ13" s="409"/>
      <c r="AK13" s="409"/>
      <c r="AL13" s="468"/>
      <c r="AM13" s="512" t="s">
        <v>142</v>
      </c>
      <c r="AN13" s="412"/>
      <c r="AO13" s="412"/>
      <c r="AP13" s="412"/>
      <c r="AQ13" s="412"/>
      <c r="AR13" s="412"/>
      <c r="AS13" s="412"/>
      <c r="AT13" s="413"/>
      <c r="AU13" s="513" t="s">
        <v>143</v>
      </c>
      <c r="AV13" s="514"/>
      <c r="AW13" s="514"/>
      <c r="AX13" s="514"/>
      <c r="AY13" s="469" t="s">
        <v>144</v>
      </c>
      <c r="AZ13" s="470"/>
      <c r="BA13" s="470"/>
      <c r="BB13" s="470"/>
      <c r="BC13" s="470"/>
      <c r="BD13" s="470"/>
      <c r="BE13" s="470"/>
      <c r="BF13" s="470"/>
      <c r="BG13" s="470"/>
      <c r="BH13" s="470"/>
      <c r="BI13" s="470"/>
      <c r="BJ13" s="470"/>
      <c r="BK13" s="470"/>
      <c r="BL13" s="470"/>
      <c r="BM13" s="471"/>
      <c r="BN13" s="455">
        <v>122307</v>
      </c>
      <c r="BO13" s="456"/>
      <c r="BP13" s="456"/>
      <c r="BQ13" s="456"/>
      <c r="BR13" s="456"/>
      <c r="BS13" s="456"/>
      <c r="BT13" s="456"/>
      <c r="BU13" s="457"/>
      <c r="BV13" s="455">
        <v>198636</v>
      </c>
      <c r="BW13" s="456"/>
      <c r="BX13" s="456"/>
      <c r="BY13" s="456"/>
      <c r="BZ13" s="456"/>
      <c r="CA13" s="456"/>
      <c r="CB13" s="456"/>
      <c r="CC13" s="457"/>
      <c r="CD13" s="495" t="s">
        <v>145</v>
      </c>
      <c r="CE13" s="415"/>
      <c r="CF13" s="415"/>
      <c r="CG13" s="415"/>
      <c r="CH13" s="415"/>
      <c r="CI13" s="415"/>
      <c r="CJ13" s="415"/>
      <c r="CK13" s="415"/>
      <c r="CL13" s="415"/>
      <c r="CM13" s="415"/>
      <c r="CN13" s="415"/>
      <c r="CO13" s="415"/>
      <c r="CP13" s="415"/>
      <c r="CQ13" s="415"/>
      <c r="CR13" s="415"/>
      <c r="CS13" s="496"/>
      <c r="CT13" s="452">
        <v>10.3</v>
      </c>
      <c r="CU13" s="453"/>
      <c r="CV13" s="453"/>
      <c r="CW13" s="453"/>
      <c r="CX13" s="453"/>
      <c r="CY13" s="453"/>
      <c r="CZ13" s="453"/>
      <c r="DA13" s="454"/>
      <c r="DB13" s="452">
        <v>10.4</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146</v>
      </c>
      <c r="M14" s="582"/>
      <c r="N14" s="582"/>
      <c r="O14" s="582"/>
      <c r="P14" s="582"/>
      <c r="Q14" s="583"/>
      <c r="R14" s="542">
        <v>6681</v>
      </c>
      <c r="S14" s="543"/>
      <c r="T14" s="543"/>
      <c r="U14" s="543"/>
      <c r="V14" s="544"/>
      <c r="W14" s="546"/>
      <c r="X14" s="444"/>
      <c r="Y14" s="444"/>
      <c r="Z14" s="444"/>
      <c r="AA14" s="444"/>
      <c r="AB14" s="445"/>
      <c r="AC14" s="535">
        <v>4.5</v>
      </c>
      <c r="AD14" s="536"/>
      <c r="AE14" s="536"/>
      <c r="AF14" s="536"/>
      <c r="AG14" s="537"/>
      <c r="AH14" s="535">
        <v>4.4000000000000004</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147</v>
      </c>
      <c r="CE14" s="493"/>
      <c r="CF14" s="493"/>
      <c r="CG14" s="493"/>
      <c r="CH14" s="493"/>
      <c r="CI14" s="493"/>
      <c r="CJ14" s="493"/>
      <c r="CK14" s="493"/>
      <c r="CL14" s="493"/>
      <c r="CM14" s="493"/>
      <c r="CN14" s="493"/>
      <c r="CO14" s="493"/>
      <c r="CP14" s="493"/>
      <c r="CQ14" s="493"/>
      <c r="CR14" s="493"/>
      <c r="CS14" s="494"/>
      <c r="CT14" s="552" t="s">
        <v>148</v>
      </c>
      <c r="CU14" s="553"/>
      <c r="CV14" s="553"/>
      <c r="CW14" s="553"/>
      <c r="CX14" s="553"/>
      <c r="CY14" s="553"/>
      <c r="CZ14" s="553"/>
      <c r="DA14" s="554"/>
      <c r="DB14" s="552">
        <v>0.7</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149</v>
      </c>
      <c r="N15" s="540"/>
      <c r="O15" s="540"/>
      <c r="P15" s="540"/>
      <c r="Q15" s="541"/>
      <c r="R15" s="542">
        <v>6616</v>
      </c>
      <c r="S15" s="543"/>
      <c r="T15" s="543"/>
      <c r="U15" s="543"/>
      <c r="V15" s="544"/>
      <c r="W15" s="545" t="s">
        <v>150</v>
      </c>
      <c r="X15" s="441"/>
      <c r="Y15" s="441"/>
      <c r="Z15" s="441"/>
      <c r="AA15" s="441"/>
      <c r="AB15" s="442"/>
      <c r="AC15" s="408">
        <v>1143</v>
      </c>
      <c r="AD15" s="409"/>
      <c r="AE15" s="409"/>
      <c r="AF15" s="409"/>
      <c r="AG15" s="410"/>
      <c r="AH15" s="408">
        <v>1252</v>
      </c>
      <c r="AI15" s="409"/>
      <c r="AJ15" s="409"/>
      <c r="AK15" s="409"/>
      <c r="AL15" s="468"/>
      <c r="AM15" s="512"/>
      <c r="AN15" s="412"/>
      <c r="AO15" s="412"/>
      <c r="AP15" s="412"/>
      <c r="AQ15" s="412"/>
      <c r="AR15" s="412"/>
      <c r="AS15" s="412"/>
      <c r="AT15" s="413"/>
      <c r="AU15" s="513"/>
      <c r="AV15" s="514"/>
      <c r="AW15" s="514"/>
      <c r="AX15" s="514"/>
      <c r="AY15" s="481" t="s">
        <v>151</v>
      </c>
      <c r="AZ15" s="482"/>
      <c r="BA15" s="482"/>
      <c r="BB15" s="482"/>
      <c r="BC15" s="482"/>
      <c r="BD15" s="482"/>
      <c r="BE15" s="482"/>
      <c r="BF15" s="482"/>
      <c r="BG15" s="482"/>
      <c r="BH15" s="482"/>
      <c r="BI15" s="482"/>
      <c r="BJ15" s="482"/>
      <c r="BK15" s="482"/>
      <c r="BL15" s="482"/>
      <c r="BM15" s="483"/>
      <c r="BN15" s="484">
        <v>819036</v>
      </c>
      <c r="BO15" s="485"/>
      <c r="BP15" s="485"/>
      <c r="BQ15" s="485"/>
      <c r="BR15" s="485"/>
      <c r="BS15" s="485"/>
      <c r="BT15" s="485"/>
      <c r="BU15" s="486"/>
      <c r="BV15" s="484">
        <v>786157</v>
      </c>
      <c r="BW15" s="485"/>
      <c r="BX15" s="485"/>
      <c r="BY15" s="485"/>
      <c r="BZ15" s="485"/>
      <c r="CA15" s="485"/>
      <c r="CB15" s="485"/>
      <c r="CC15" s="486"/>
      <c r="CD15" s="555" t="s">
        <v>152</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153</v>
      </c>
      <c r="M16" s="530"/>
      <c r="N16" s="530"/>
      <c r="O16" s="530"/>
      <c r="P16" s="530"/>
      <c r="Q16" s="531"/>
      <c r="R16" s="532" t="s">
        <v>154</v>
      </c>
      <c r="S16" s="533"/>
      <c r="T16" s="533"/>
      <c r="U16" s="533"/>
      <c r="V16" s="534"/>
      <c r="W16" s="546"/>
      <c r="X16" s="444"/>
      <c r="Y16" s="444"/>
      <c r="Z16" s="444"/>
      <c r="AA16" s="444"/>
      <c r="AB16" s="445"/>
      <c r="AC16" s="535">
        <v>40.5</v>
      </c>
      <c r="AD16" s="536"/>
      <c r="AE16" s="536"/>
      <c r="AF16" s="536"/>
      <c r="AG16" s="537"/>
      <c r="AH16" s="535">
        <v>40.6</v>
      </c>
      <c r="AI16" s="536"/>
      <c r="AJ16" s="536"/>
      <c r="AK16" s="536"/>
      <c r="AL16" s="538"/>
      <c r="AM16" s="512"/>
      <c r="AN16" s="412"/>
      <c r="AO16" s="412"/>
      <c r="AP16" s="412"/>
      <c r="AQ16" s="412"/>
      <c r="AR16" s="412"/>
      <c r="AS16" s="412"/>
      <c r="AT16" s="413"/>
      <c r="AU16" s="513"/>
      <c r="AV16" s="514"/>
      <c r="AW16" s="514"/>
      <c r="AX16" s="514"/>
      <c r="AY16" s="469" t="s">
        <v>155</v>
      </c>
      <c r="AZ16" s="470"/>
      <c r="BA16" s="470"/>
      <c r="BB16" s="470"/>
      <c r="BC16" s="470"/>
      <c r="BD16" s="470"/>
      <c r="BE16" s="470"/>
      <c r="BF16" s="470"/>
      <c r="BG16" s="470"/>
      <c r="BH16" s="470"/>
      <c r="BI16" s="470"/>
      <c r="BJ16" s="470"/>
      <c r="BK16" s="470"/>
      <c r="BL16" s="470"/>
      <c r="BM16" s="471"/>
      <c r="BN16" s="455">
        <v>2265719</v>
      </c>
      <c r="BO16" s="456"/>
      <c r="BP16" s="456"/>
      <c r="BQ16" s="456"/>
      <c r="BR16" s="456"/>
      <c r="BS16" s="456"/>
      <c r="BT16" s="456"/>
      <c r="BU16" s="457"/>
      <c r="BV16" s="455">
        <v>2238908</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156</v>
      </c>
      <c r="N17" s="549"/>
      <c r="O17" s="549"/>
      <c r="P17" s="549"/>
      <c r="Q17" s="550"/>
      <c r="R17" s="532" t="s">
        <v>157</v>
      </c>
      <c r="S17" s="533"/>
      <c r="T17" s="533"/>
      <c r="U17" s="533"/>
      <c r="V17" s="534"/>
      <c r="W17" s="545" t="s">
        <v>158</v>
      </c>
      <c r="X17" s="441"/>
      <c r="Y17" s="441"/>
      <c r="Z17" s="441"/>
      <c r="AA17" s="441"/>
      <c r="AB17" s="442"/>
      <c r="AC17" s="408">
        <v>1551</v>
      </c>
      <c r="AD17" s="409"/>
      <c r="AE17" s="409"/>
      <c r="AF17" s="409"/>
      <c r="AG17" s="410"/>
      <c r="AH17" s="408">
        <v>1695</v>
      </c>
      <c r="AI17" s="409"/>
      <c r="AJ17" s="409"/>
      <c r="AK17" s="409"/>
      <c r="AL17" s="468"/>
      <c r="AM17" s="512"/>
      <c r="AN17" s="412"/>
      <c r="AO17" s="412"/>
      <c r="AP17" s="412"/>
      <c r="AQ17" s="412"/>
      <c r="AR17" s="412"/>
      <c r="AS17" s="412"/>
      <c r="AT17" s="413"/>
      <c r="AU17" s="513"/>
      <c r="AV17" s="514"/>
      <c r="AW17" s="514"/>
      <c r="AX17" s="514"/>
      <c r="AY17" s="469" t="s">
        <v>159</v>
      </c>
      <c r="AZ17" s="470"/>
      <c r="BA17" s="470"/>
      <c r="BB17" s="470"/>
      <c r="BC17" s="470"/>
      <c r="BD17" s="470"/>
      <c r="BE17" s="470"/>
      <c r="BF17" s="470"/>
      <c r="BG17" s="470"/>
      <c r="BH17" s="470"/>
      <c r="BI17" s="470"/>
      <c r="BJ17" s="470"/>
      <c r="BK17" s="470"/>
      <c r="BL17" s="470"/>
      <c r="BM17" s="471"/>
      <c r="BN17" s="455">
        <v>1033929</v>
      </c>
      <c r="BO17" s="456"/>
      <c r="BP17" s="456"/>
      <c r="BQ17" s="456"/>
      <c r="BR17" s="456"/>
      <c r="BS17" s="456"/>
      <c r="BT17" s="456"/>
      <c r="BU17" s="457"/>
      <c r="BV17" s="455">
        <v>990080</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160</v>
      </c>
      <c r="C18" s="506"/>
      <c r="D18" s="506"/>
      <c r="E18" s="507"/>
      <c r="F18" s="507"/>
      <c r="G18" s="507"/>
      <c r="H18" s="507"/>
      <c r="I18" s="507"/>
      <c r="J18" s="507"/>
      <c r="K18" s="507"/>
      <c r="L18" s="508">
        <v>13.63</v>
      </c>
      <c r="M18" s="508"/>
      <c r="N18" s="508"/>
      <c r="O18" s="508"/>
      <c r="P18" s="508"/>
      <c r="Q18" s="508"/>
      <c r="R18" s="509"/>
      <c r="S18" s="509"/>
      <c r="T18" s="509"/>
      <c r="U18" s="509"/>
      <c r="V18" s="510"/>
      <c r="W18" s="526"/>
      <c r="X18" s="527"/>
      <c r="Y18" s="527"/>
      <c r="Z18" s="527"/>
      <c r="AA18" s="527"/>
      <c r="AB18" s="551"/>
      <c r="AC18" s="425">
        <v>55</v>
      </c>
      <c r="AD18" s="426"/>
      <c r="AE18" s="426"/>
      <c r="AF18" s="426"/>
      <c r="AG18" s="511"/>
      <c r="AH18" s="425">
        <v>55</v>
      </c>
      <c r="AI18" s="426"/>
      <c r="AJ18" s="426"/>
      <c r="AK18" s="426"/>
      <c r="AL18" s="427"/>
      <c r="AM18" s="512"/>
      <c r="AN18" s="412"/>
      <c r="AO18" s="412"/>
      <c r="AP18" s="412"/>
      <c r="AQ18" s="412"/>
      <c r="AR18" s="412"/>
      <c r="AS18" s="412"/>
      <c r="AT18" s="413"/>
      <c r="AU18" s="513"/>
      <c r="AV18" s="514"/>
      <c r="AW18" s="514"/>
      <c r="AX18" s="514"/>
      <c r="AY18" s="469" t="s">
        <v>161</v>
      </c>
      <c r="AZ18" s="470"/>
      <c r="BA18" s="470"/>
      <c r="BB18" s="470"/>
      <c r="BC18" s="470"/>
      <c r="BD18" s="470"/>
      <c r="BE18" s="470"/>
      <c r="BF18" s="470"/>
      <c r="BG18" s="470"/>
      <c r="BH18" s="470"/>
      <c r="BI18" s="470"/>
      <c r="BJ18" s="470"/>
      <c r="BK18" s="470"/>
      <c r="BL18" s="470"/>
      <c r="BM18" s="471"/>
      <c r="BN18" s="455">
        <v>2248745</v>
      </c>
      <c r="BO18" s="456"/>
      <c r="BP18" s="456"/>
      <c r="BQ18" s="456"/>
      <c r="BR18" s="456"/>
      <c r="BS18" s="456"/>
      <c r="BT18" s="456"/>
      <c r="BU18" s="457"/>
      <c r="BV18" s="455">
        <v>2249333</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162</v>
      </c>
      <c r="C19" s="506"/>
      <c r="D19" s="506"/>
      <c r="E19" s="507"/>
      <c r="F19" s="507"/>
      <c r="G19" s="507"/>
      <c r="H19" s="507"/>
      <c r="I19" s="507"/>
      <c r="J19" s="507"/>
      <c r="K19" s="507"/>
      <c r="L19" s="515">
        <v>467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163</v>
      </c>
      <c r="AZ19" s="470"/>
      <c r="BA19" s="470"/>
      <c r="BB19" s="470"/>
      <c r="BC19" s="470"/>
      <c r="BD19" s="470"/>
      <c r="BE19" s="470"/>
      <c r="BF19" s="470"/>
      <c r="BG19" s="470"/>
      <c r="BH19" s="470"/>
      <c r="BI19" s="470"/>
      <c r="BJ19" s="470"/>
      <c r="BK19" s="470"/>
      <c r="BL19" s="470"/>
      <c r="BM19" s="471"/>
      <c r="BN19" s="455">
        <v>3231899</v>
      </c>
      <c r="BO19" s="456"/>
      <c r="BP19" s="456"/>
      <c r="BQ19" s="456"/>
      <c r="BR19" s="456"/>
      <c r="BS19" s="456"/>
      <c r="BT19" s="456"/>
      <c r="BU19" s="457"/>
      <c r="BV19" s="455">
        <v>3318649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164</v>
      </c>
      <c r="C20" s="506"/>
      <c r="D20" s="506"/>
      <c r="E20" s="507"/>
      <c r="F20" s="507"/>
      <c r="G20" s="507"/>
      <c r="H20" s="507"/>
      <c r="I20" s="507"/>
      <c r="J20" s="507"/>
      <c r="K20" s="507"/>
      <c r="L20" s="515">
        <v>2211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165</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166</v>
      </c>
      <c r="C22" s="432"/>
      <c r="D22" s="433"/>
      <c r="E22" s="440" t="s">
        <v>1</v>
      </c>
      <c r="F22" s="441"/>
      <c r="G22" s="441"/>
      <c r="H22" s="441"/>
      <c r="I22" s="441"/>
      <c r="J22" s="441"/>
      <c r="K22" s="442"/>
      <c r="L22" s="440" t="s">
        <v>167</v>
      </c>
      <c r="M22" s="441"/>
      <c r="N22" s="441"/>
      <c r="O22" s="441"/>
      <c r="P22" s="442"/>
      <c r="Q22" s="446" t="s">
        <v>168</v>
      </c>
      <c r="R22" s="447"/>
      <c r="S22" s="447"/>
      <c r="T22" s="447"/>
      <c r="U22" s="447"/>
      <c r="V22" s="448"/>
      <c r="W22" s="497" t="s">
        <v>169</v>
      </c>
      <c r="X22" s="432"/>
      <c r="Y22" s="433"/>
      <c r="Z22" s="440" t="s">
        <v>1</v>
      </c>
      <c r="AA22" s="441"/>
      <c r="AB22" s="441"/>
      <c r="AC22" s="441"/>
      <c r="AD22" s="441"/>
      <c r="AE22" s="441"/>
      <c r="AF22" s="441"/>
      <c r="AG22" s="442"/>
      <c r="AH22" s="458" t="s">
        <v>170</v>
      </c>
      <c r="AI22" s="441"/>
      <c r="AJ22" s="441"/>
      <c r="AK22" s="441"/>
      <c r="AL22" s="442"/>
      <c r="AM22" s="458" t="s">
        <v>171</v>
      </c>
      <c r="AN22" s="459"/>
      <c r="AO22" s="459"/>
      <c r="AP22" s="459"/>
      <c r="AQ22" s="459"/>
      <c r="AR22" s="460"/>
      <c r="AS22" s="446" t="s">
        <v>168</v>
      </c>
      <c r="AT22" s="447"/>
      <c r="AU22" s="447"/>
      <c r="AV22" s="447"/>
      <c r="AW22" s="447"/>
      <c r="AX22" s="464"/>
      <c r="AY22" s="481" t="s">
        <v>172</v>
      </c>
      <c r="AZ22" s="482"/>
      <c r="BA22" s="482"/>
      <c r="BB22" s="482"/>
      <c r="BC22" s="482"/>
      <c r="BD22" s="482"/>
      <c r="BE22" s="482"/>
      <c r="BF22" s="482"/>
      <c r="BG22" s="482"/>
      <c r="BH22" s="482"/>
      <c r="BI22" s="482"/>
      <c r="BJ22" s="482"/>
      <c r="BK22" s="482"/>
      <c r="BL22" s="482"/>
      <c r="BM22" s="483"/>
      <c r="BN22" s="484">
        <v>1847311</v>
      </c>
      <c r="BO22" s="485"/>
      <c r="BP22" s="485"/>
      <c r="BQ22" s="485"/>
      <c r="BR22" s="485"/>
      <c r="BS22" s="485"/>
      <c r="BT22" s="485"/>
      <c r="BU22" s="486"/>
      <c r="BV22" s="484">
        <v>2020837</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173</v>
      </c>
      <c r="AZ23" s="470"/>
      <c r="BA23" s="470"/>
      <c r="BB23" s="470"/>
      <c r="BC23" s="470"/>
      <c r="BD23" s="470"/>
      <c r="BE23" s="470"/>
      <c r="BF23" s="470"/>
      <c r="BG23" s="470"/>
      <c r="BH23" s="470"/>
      <c r="BI23" s="470"/>
      <c r="BJ23" s="470"/>
      <c r="BK23" s="470"/>
      <c r="BL23" s="470"/>
      <c r="BM23" s="471"/>
      <c r="BN23" s="455">
        <v>214704</v>
      </c>
      <c r="BO23" s="456"/>
      <c r="BP23" s="456"/>
      <c r="BQ23" s="456"/>
      <c r="BR23" s="456"/>
      <c r="BS23" s="456"/>
      <c r="BT23" s="456"/>
      <c r="BU23" s="457"/>
      <c r="BV23" s="455">
        <v>201138</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174</v>
      </c>
      <c r="F24" s="412"/>
      <c r="G24" s="412"/>
      <c r="H24" s="412"/>
      <c r="I24" s="412"/>
      <c r="J24" s="412"/>
      <c r="K24" s="413"/>
      <c r="L24" s="408">
        <v>1</v>
      </c>
      <c r="M24" s="409"/>
      <c r="N24" s="409"/>
      <c r="O24" s="409"/>
      <c r="P24" s="410"/>
      <c r="Q24" s="408">
        <v>2640</v>
      </c>
      <c r="R24" s="409"/>
      <c r="S24" s="409"/>
      <c r="T24" s="409"/>
      <c r="U24" s="409"/>
      <c r="V24" s="410"/>
      <c r="W24" s="498"/>
      <c r="X24" s="435"/>
      <c r="Y24" s="436"/>
      <c r="Z24" s="411" t="s">
        <v>175</v>
      </c>
      <c r="AA24" s="412"/>
      <c r="AB24" s="412"/>
      <c r="AC24" s="412"/>
      <c r="AD24" s="412"/>
      <c r="AE24" s="412"/>
      <c r="AF24" s="412"/>
      <c r="AG24" s="413"/>
      <c r="AH24" s="408">
        <v>94</v>
      </c>
      <c r="AI24" s="409"/>
      <c r="AJ24" s="409"/>
      <c r="AK24" s="409"/>
      <c r="AL24" s="410"/>
      <c r="AM24" s="408">
        <v>272318</v>
      </c>
      <c r="AN24" s="409"/>
      <c r="AO24" s="409"/>
      <c r="AP24" s="409"/>
      <c r="AQ24" s="409"/>
      <c r="AR24" s="410"/>
      <c r="AS24" s="408">
        <v>2897</v>
      </c>
      <c r="AT24" s="409"/>
      <c r="AU24" s="409"/>
      <c r="AV24" s="409"/>
      <c r="AW24" s="409"/>
      <c r="AX24" s="468"/>
      <c r="AY24" s="428" t="s">
        <v>176</v>
      </c>
      <c r="AZ24" s="429"/>
      <c r="BA24" s="429"/>
      <c r="BB24" s="429"/>
      <c r="BC24" s="429"/>
      <c r="BD24" s="429"/>
      <c r="BE24" s="429"/>
      <c r="BF24" s="429"/>
      <c r="BG24" s="429"/>
      <c r="BH24" s="429"/>
      <c r="BI24" s="429"/>
      <c r="BJ24" s="429"/>
      <c r="BK24" s="429"/>
      <c r="BL24" s="429"/>
      <c r="BM24" s="430"/>
      <c r="BN24" s="455">
        <v>727117</v>
      </c>
      <c r="BO24" s="456"/>
      <c r="BP24" s="456"/>
      <c r="BQ24" s="456"/>
      <c r="BR24" s="456"/>
      <c r="BS24" s="456"/>
      <c r="BT24" s="456"/>
      <c r="BU24" s="457"/>
      <c r="BV24" s="455">
        <v>782279</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177</v>
      </c>
      <c r="F25" s="412"/>
      <c r="G25" s="412"/>
      <c r="H25" s="412"/>
      <c r="I25" s="412"/>
      <c r="J25" s="412"/>
      <c r="K25" s="413"/>
      <c r="L25" s="408">
        <v>1</v>
      </c>
      <c r="M25" s="409"/>
      <c r="N25" s="409"/>
      <c r="O25" s="409"/>
      <c r="P25" s="410"/>
      <c r="Q25" s="408">
        <v>5580</v>
      </c>
      <c r="R25" s="409"/>
      <c r="S25" s="409"/>
      <c r="T25" s="409"/>
      <c r="U25" s="409"/>
      <c r="V25" s="410"/>
      <c r="W25" s="498"/>
      <c r="X25" s="435"/>
      <c r="Y25" s="436"/>
      <c r="Z25" s="411" t="s">
        <v>178</v>
      </c>
      <c r="AA25" s="412"/>
      <c r="AB25" s="412"/>
      <c r="AC25" s="412"/>
      <c r="AD25" s="412"/>
      <c r="AE25" s="412"/>
      <c r="AF25" s="412"/>
      <c r="AG25" s="413"/>
      <c r="AH25" s="408" t="s">
        <v>179</v>
      </c>
      <c r="AI25" s="409"/>
      <c r="AJ25" s="409"/>
      <c r="AK25" s="409"/>
      <c r="AL25" s="410"/>
      <c r="AM25" s="408" t="s">
        <v>131</v>
      </c>
      <c r="AN25" s="409"/>
      <c r="AO25" s="409"/>
      <c r="AP25" s="409"/>
      <c r="AQ25" s="409"/>
      <c r="AR25" s="410"/>
      <c r="AS25" s="408" t="s">
        <v>179</v>
      </c>
      <c r="AT25" s="409"/>
      <c r="AU25" s="409"/>
      <c r="AV25" s="409"/>
      <c r="AW25" s="409"/>
      <c r="AX25" s="468"/>
      <c r="AY25" s="481" t="s">
        <v>180</v>
      </c>
      <c r="AZ25" s="482"/>
      <c r="BA25" s="482"/>
      <c r="BB25" s="482"/>
      <c r="BC25" s="482"/>
      <c r="BD25" s="482"/>
      <c r="BE25" s="482"/>
      <c r="BF25" s="482"/>
      <c r="BG25" s="482"/>
      <c r="BH25" s="482"/>
      <c r="BI25" s="482"/>
      <c r="BJ25" s="482"/>
      <c r="BK25" s="482"/>
      <c r="BL25" s="482"/>
      <c r="BM25" s="483"/>
      <c r="BN25" s="484">
        <v>356124</v>
      </c>
      <c r="BO25" s="485"/>
      <c r="BP25" s="485"/>
      <c r="BQ25" s="485"/>
      <c r="BR25" s="485"/>
      <c r="BS25" s="485"/>
      <c r="BT25" s="485"/>
      <c r="BU25" s="486"/>
      <c r="BV25" s="484">
        <v>487749</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181</v>
      </c>
      <c r="F26" s="412"/>
      <c r="G26" s="412"/>
      <c r="H26" s="412"/>
      <c r="I26" s="412"/>
      <c r="J26" s="412"/>
      <c r="K26" s="413"/>
      <c r="L26" s="408">
        <v>1</v>
      </c>
      <c r="M26" s="409"/>
      <c r="N26" s="409"/>
      <c r="O26" s="409"/>
      <c r="P26" s="410"/>
      <c r="Q26" s="408">
        <v>5300</v>
      </c>
      <c r="R26" s="409"/>
      <c r="S26" s="409"/>
      <c r="T26" s="409"/>
      <c r="U26" s="409"/>
      <c r="V26" s="410"/>
      <c r="W26" s="498"/>
      <c r="X26" s="435"/>
      <c r="Y26" s="436"/>
      <c r="Z26" s="411" t="s">
        <v>182</v>
      </c>
      <c r="AA26" s="466"/>
      <c r="AB26" s="466"/>
      <c r="AC26" s="466"/>
      <c r="AD26" s="466"/>
      <c r="AE26" s="466"/>
      <c r="AF26" s="466"/>
      <c r="AG26" s="467"/>
      <c r="AH26" s="408">
        <v>2</v>
      </c>
      <c r="AI26" s="409"/>
      <c r="AJ26" s="409"/>
      <c r="AK26" s="409"/>
      <c r="AL26" s="410"/>
      <c r="AM26" s="408" t="s">
        <v>183</v>
      </c>
      <c r="AN26" s="409"/>
      <c r="AO26" s="409"/>
      <c r="AP26" s="409"/>
      <c r="AQ26" s="409"/>
      <c r="AR26" s="410"/>
      <c r="AS26" s="408" t="s">
        <v>184</v>
      </c>
      <c r="AT26" s="409"/>
      <c r="AU26" s="409"/>
      <c r="AV26" s="409"/>
      <c r="AW26" s="409"/>
      <c r="AX26" s="468"/>
      <c r="AY26" s="495" t="s">
        <v>185</v>
      </c>
      <c r="AZ26" s="415"/>
      <c r="BA26" s="415"/>
      <c r="BB26" s="415"/>
      <c r="BC26" s="415"/>
      <c r="BD26" s="415"/>
      <c r="BE26" s="415"/>
      <c r="BF26" s="415"/>
      <c r="BG26" s="415"/>
      <c r="BH26" s="415"/>
      <c r="BI26" s="415"/>
      <c r="BJ26" s="415"/>
      <c r="BK26" s="415"/>
      <c r="BL26" s="415"/>
      <c r="BM26" s="496"/>
      <c r="BN26" s="455" t="s">
        <v>179</v>
      </c>
      <c r="BO26" s="456"/>
      <c r="BP26" s="456"/>
      <c r="BQ26" s="456"/>
      <c r="BR26" s="456"/>
      <c r="BS26" s="456"/>
      <c r="BT26" s="456"/>
      <c r="BU26" s="457"/>
      <c r="BV26" s="455" t="s">
        <v>131</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186</v>
      </c>
      <c r="F27" s="412"/>
      <c r="G27" s="412"/>
      <c r="H27" s="412"/>
      <c r="I27" s="412"/>
      <c r="J27" s="412"/>
      <c r="K27" s="413"/>
      <c r="L27" s="408">
        <v>1</v>
      </c>
      <c r="M27" s="409"/>
      <c r="N27" s="409"/>
      <c r="O27" s="409"/>
      <c r="P27" s="410"/>
      <c r="Q27" s="408">
        <v>2800</v>
      </c>
      <c r="R27" s="409"/>
      <c r="S27" s="409"/>
      <c r="T27" s="409"/>
      <c r="U27" s="409"/>
      <c r="V27" s="410"/>
      <c r="W27" s="498"/>
      <c r="X27" s="435"/>
      <c r="Y27" s="436"/>
      <c r="Z27" s="411" t="s">
        <v>187</v>
      </c>
      <c r="AA27" s="412"/>
      <c r="AB27" s="412"/>
      <c r="AC27" s="412"/>
      <c r="AD27" s="412"/>
      <c r="AE27" s="412"/>
      <c r="AF27" s="412"/>
      <c r="AG27" s="413"/>
      <c r="AH27" s="408">
        <v>7</v>
      </c>
      <c r="AI27" s="409"/>
      <c r="AJ27" s="409"/>
      <c r="AK27" s="409"/>
      <c r="AL27" s="410"/>
      <c r="AM27" s="408">
        <v>20938</v>
      </c>
      <c r="AN27" s="409"/>
      <c r="AO27" s="409"/>
      <c r="AP27" s="409"/>
      <c r="AQ27" s="409"/>
      <c r="AR27" s="410"/>
      <c r="AS27" s="408">
        <v>2991</v>
      </c>
      <c r="AT27" s="409"/>
      <c r="AU27" s="409"/>
      <c r="AV27" s="409"/>
      <c r="AW27" s="409"/>
      <c r="AX27" s="468"/>
      <c r="AY27" s="492" t="s">
        <v>188</v>
      </c>
      <c r="AZ27" s="493"/>
      <c r="BA27" s="493"/>
      <c r="BB27" s="493"/>
      <c r="BC27" s="493"/>
      <c r="BD27" s="493"/>
      <c r="BE27" s="493"/>
      <c r="BF27" s="493"/>
      <c r="BG27" s="493"/>
      <c r="BH27" s="493"/>
      <c r="BI27" s="493"/>
      <c r="BJ27" s="493"/>
      <c r="BK27" s="493"/>
      <c r="BL27" s="493"/>
      <c r="BM27" s="494"/>
      <c r="BN27" s="489">
        <v>193000</v>
      </c>
      <c r="BO27" s="490"/>
      <c r="BP27" s="490"/>
      <c r="BQ27" s="490"/>
      <c r="BR27" s="490"/>
      <c r="BS27" s="490"/>
      <c r="BT27" s="490"/>
      <c r="BU27" s="491"/>
      <c r="BV27" s="489">
        <v>193000</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189</v>
      </c>
      <c r="F28" s="412"/>
      <c r="G28" s="412"/>
      <c r="H28" s="412"/>
      <c r="I28" s="412"/>
      <c r="J28" s="412"/>
      <c r="K28" s="413"/>
      <c r="L28" s="408">
        <v>1</v>
      </c>
      <c r="M28" s="409"/>
      <c r="N28" s="409"/>
      <c r="O28" s="409"/>
      <c r="P28" s="410"/>
      <c r="Q28" s="408">
        <v>2000</v>
      </c>
      <c r="R28" s="409"/>
      <c r="S28" s="409"/>
      <c r="T28" s="409"/>
      <c r="U28" s="409"/>
      <c r="V28" s="410"/>
      <c r="W28" s="498"/>
      <c r="X28" s="435"/>
      <c r="Y28" s="436"/>
      <c r="Z28" s="411" t="s">
        <v>190</v>
      </c>
      <c r="AA28" s="412"/>
      <c r="AB28" s="412"/>
      <c r="AC28" s="412"/>
      <c r="AD28" s="412"/>
      <c r="AE28" s="412"/>
      <c r="AF28" s="412"/>
      <c r="AG28" s="413"/>
      <c r="AH28" s="408" t="s">
        <v>131</v>
      </c>
      <c r="AI28" s="409"/>
      <c r="AJ28" s="409"/>
      <c r="AK28" s="409"/>
      <c r="AL28" s="410"/>
      <c r="AM28" s="408" t="s">
        <v>179</v>
      </c>
      <c r="AN28" s="409"/>
      <c r="AO28" s="409"/>
      <c r="AP28" s="409"/>
      <c r="AQ28" s="409"/>
      <c r="AR28" s="410"/>
      <c r="AS28" s="408" t="s">
        <v>179</v>
      </c>
      <c r="AT28" s="409"/>
      <c r="AU28" s="409"/>
      <c r="AV28" s="409"/>
      <c r="AW28" s="409"/>
      <c r="AX28" s="468"/>
      <c r="AY28" s="472" t="s">
        <v>191</v>
      </c>
      <c r="AZ28" s="473"/>
      <c r="BA28" s="473"/>
      <c r="BB28" s="474"/>
      <c r="BC28" s="481" t="s">
        <v>50</v>
      </c>
      <c r="BD28" s="482"/>
      <c r="BE28" s="482"/>
      <c r="BF28" s="482"/>
      <c r="BG28" s="482"/>
      <c r="BH28" s="482"/>
      <c r="BI28" s="482"/>
      <c r="BJ28" s="482"/>
      <c r="BK28" s="482"/>
      <c r="BL28" s="482"/>
      <c r="BM28" s="483"/>
      <c r="BN28" s="484">
        <v>609341</v>
      </c>
      <c r="BO28" s="485"/>
      <c r="BP28" s="485"/>
      <c r="BQ28" s="485"/>
      <c r="BR28" s="485"/>
      <c r="BS28" s="485"/>
      <c r="BT28" s="485"/>
      <c r="BU28" s="486"/>
      <c r="BV28" s="484">
        <v>509336</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192</v>
      </c>
      <c r="F29" s="412"/>
      <c r="G29" s="412"/>
      <c r="H29" s="412"/>
      <c r="I29" s="412"/>
      <c r="J29" s="412"/>
      <c r="K29" s="413"/>
      <c r="L29" s="408">
        <v>10</v>
      </c>
      <c r="M29" s="409"/>
      <c r="N29" s="409"/>
      <c r="O29" s="409"/>
      <c r="P29" s="410"/>
      <c r="Q29" s="408">
        <v>1770</v>
      </c>
      <c r="R29" s="409"/>
      <c r="S29" s="409"/>
      <c r="T29" s="409"/>
      <c r="U29" s="409"/>
      <c r="V29" s="410"/>
      <c r="W29" s="499"/>
      <c r="X29" s="500"/>
      <c r="Y29" s="501"/>
      <c r="Z29" s="411" t="s">
        <v>193</v>
      </c>
      <c r="AA29" s="412"/>
      <c r="AB29" s="412"/>
      <c r="AC29" s="412"/>
      <c r="AD29" s="412"/>
      <c r="AE29" s="412"/>
      <c r="AF29" s="412"/>
      <c r="AG29" s="413"/>
      <c r="AH29" s="408">
        <v>101</v>
      </c>
      <c r="AI29" s="409"/>
      <c r="AJ29" s="409"/>
      <c r="AK29" s="409"/>
      <c r="AL29" s="410"/>
      <c r="AM29" s="408">
        <v>293256</v>
      </c>
      <c r="AN29" s="409"/>
      <c r="AO29" s="409"/>
      <c r="AP29" s="409"/>
      <c r="AQ29" s="409"/>
      <c r="AR29" s="410"/>
      <c r="AS29" s="408">
        <v>2904</v>
      </c>
      <c r="AT29" s="409"/>
      <c r="AU29" s="409"/>
      <c r="AV29" s="409"/>
      <c r="AW29" s="409"/>
      <c r="AX29" s="468"/>
      <c r="AY29" s="475"/>
      <c r="AZ29" s="476"/>
      <c r="BA29" s="476"/>
      <c r="BB29" s="477"/>
      <c r="BC29" s="469" t="s">
        <v>194</v>
      </c>
      <c r="BD29" s="470"/>
      <c r="BE29" s="470"/>
      <c r="BF29" s="470"/>
      <c r="BG29" s="470"/>
      <c r="BH29" s="470"/>
      <c r="BI29" s="470"/>
      <c r="BJ29" s="470"/>
      <c r="BK29" s="470"/>
      <c r="BL29" s="470"/>
      <c r="BM29" s="471"/>
      <c r="BN29" s="455">
        <v>114643</v>
      </c>
      <c r="BO29" s="456"/>
      <c r="BP29" s="456"/>
      <c r="BQ29" s="456"/>
      <c r="BR29" s="456"/>
      <c r="BS29" s="456"/>
      <c r="BT29" s="456"/>
      <c r="BU29" s="457"/>
      <c r="BV29" s="455">
        <v>44643</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195</v>
      </c>
      <c r="X30" s="423"/>
      <c r="Y30" s="423"/>
      <c r="Z30" s="423"/>
      <c r="AA30" s="423"/>
      <c r="AB30" s="423"/>
      <c r="AC30" s="423"/>
      <c r="AD30" s="423"/>
      <c r="AE30" s="423"/>
      <c r="AF30" s="423"/>
      <c r="AG30" s="424"/>
      <c r="AH30" s="425">
        <v>97.6</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474474</v>
      </c>
      <c r="BO30" s="490"/>
      <c r="BP30" s="490"/>
      <c r="BQ30" s="490"/>
      <c r="BR30" s="490"/>
      <c r="BS30" s="490"/>
      <c r="BT30" s="490"/>
      <c r="BU30" s="491"/>
      <c r="BV30" s="489">
        <v>436532</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196</v>
      </c>
      <c r="D32" s="414"/>
      <c r="E32" s="414"/>
      <c r="F32" s="414"/>
      <c r="G32" s="414"/>
      <c r="H32" s="414"/>
      <c r="I32" s="414"/>
      <c r="J32" s="414"/>
      <c r="K32" s="414"/>
      <c r="L32" s="414"/>
      <c r="M32" s="414"/>
      <c r="N32" s="414"/>
      <c r="O32" s="414"/>
      <c r="P32" s="414"/>
      <c r="Q32" s="414"/>
      <c r="R32" s="414"/>
      <c r="S32" s="414"/>
      <c r="U32" s="415" t="s">
        <v>197</v>
      </c>
      <c r="V32" s="415"/>
      <c r="W32" s="415"/>
      <c r="X32" s="415"/>
      <c r="Y32" s="415"/>
      <c r="Z32" s="415"/>
      <c r="AA32" s="415"/>
      <c r="AB32" s="415"/>
      <c r="AC32" s="415"/>
      <c r="AD32" s="415"/>
      <c r="AE32" s="415"/>
      <c r="AF32" s="415"/>
      <c r="AG32" s="415"/>
      <c r="AH32" s="415"/>
      <c r="AI32" s="415"/>
      <c r="AJ32" s="415"/>
      <c r="AK32" s="415"/>
      <c r="AM32" s="415" t="s">
        <v>198</v>
      </c>
      <c r="AN32" s="415"/>
      <c r="AO32" s="415"/>
      <c r="AP32" s="415"/>
      <c r="AQ32" s="415"/>
      <c r="AR32" s="415"/>
      <c r="AS32" s="415"/>
      <c r="AT32" s="415"/>
      <c r="AU32" s="415"/>
      <c r="AV32" s="415"/>
      <c r="AW32" s="415"/>
      <c r="AX32" s="415"/>
      <c r="AY32" s="415"/>
      <c r="AZ32" s="415"/>
      <c r="BA32" s="415"/>
      <c r="BB32" s="415"/>
      <c r="BC32" s="415"/>
      <c r="BE32" s="415" t="s">
        <v>199</v>
      </c>
      <c r="BF32" s="415"/>
      <c r="BG32" s="415"/>
      <c r="BH32" s="415"/>
      <c r="BI32" s="415"/>
      <c r="BJ32" s="415"/>
      <c r="BK32" s="415"/>
      <c r="BL32" s="415"/>
      <c r="BM32" s="415"/>
      <c r="BN32" s="415"/>
      <c r="BO32" s="415"/>
      <c r="BP32" s="415"/>
      <c r="BQ32" s="415"/>
      <c r="BR32" s="415"/>
      <c r="BS32" s="415"/>
      <c r="BT32" s="415"/>
      <c r="BU32" s="415"/>
      <c r="BW32" s="415" t="s">
        <v>200</v>
      </c>
      <c r="BX32" s="415"/>
      <c r="BY32" s="415"/>
      <c r="BZ32" s="415"/>
      <c r="CA32" s="415"/>
      <c r="CB32" s="415"/>
      <c r="CC32" s="415"/>
      <c r="CD32" s="415"/>
      <c r="CE32" s="415"/>
      <c r="CF32" s="415"/>
      <c r="CG32" s="415"/>
      <c r="CH32" s="415"/>
      <c r="CI32" s="415"/>
      <c r="CJ32" s="415"/>
      <c r="CK32" s="415"/>
      <c r="CL32" s="415"/>
      <c r="CM32" s="415"/>
      <c r="CO32" s="415" t="s">
        <v>201</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202</v>
      </c>
      <c r="D33" s="407"/>
      <c r="E33" s="406" t="s">
        <v>203</v>
      </c>
      <c r="F33" s="406"/>
      <c r="G33" s="406"/>
      <c r="H33" s="406"/>
      <c r="I33" s="406"/>
      <c r="J33" s="406"/>
      <c r="K33" s="406"/>
      <c r="L33" s="406"/>
      <c r="M33" s="406"/>
      <c r="N33" s="406"/>
      <c r="O33" s="406"/>
      <c r="P33" s="406"/>
      <c r="Q33" s="406"/>
      <c r="R33" s="406"/>
      <c r="S33" s="406"/>
      <c r="T33" s="206"/>
      <c r="U33" s="407" t="s">
        <v>204</v>
      </c>
      <c r="V33" s="407"/>
      <c r="W33" s="406" t="s">
        <v>203</v>
      </c>
      <c r="X33" s="406"/>
      <c r="Y33" s="406"/>
      <c r="Z33" s="406"/>
      <c r="AA33" s="406"/>
      <c r="AB33" s="406"/>
      <c r="AC33" s="406"/>
      <c r="AD33" s="406"/>
      <c r="AE33" s="406"/>
      <c r="AF33" s="406"/>
      <c r="AG33" s="406"/>
      <c r="AH33" s="406"/>
      <c r="AI33" s="406"/>
      <c r="AJ33" s="406"/>
      <c r="AK33" s="406"/>
      <c r="AL33" s="206"/>
      <c r="AM33" s="407" t="s">
        <v>204</v>
      </c>
      <c r="AN33" s="407"/>
      <c r="AO33" s="406" t="s">
        <v>205</v>
      </c>
      <c r="AP33" s="406"/>
      <c r="AQ33" s="406"/>
      <c r="AR33" s="406"/>
      <c r="AS33" s="406"/>
      <c r="AT33" s="406"/>
      <c r="AU33" s="406"/>
      <c r="AV33" s="406"/>
      <c r="AW33" s="406"/>
      <c r="AX33" s="406"/>
      <c r="AY33" s="406"/>
      <c r="AZ33" s="406"/>
      <c r="BA33" s="406"/>
      <c r="BB33" s="406"/>
      <c r="BC33" s="406"/>
      <c r="BD33" s="207"/>
      <c r="BE33" s="406" t="s">
        <v>206</v>
      </c>
      <c r="BF33" s="406"/>
      <c r="BG33" s="406" t="s">
        <v>207</v>
      </c>
      <c r="BH33" s="406"/>
      <c r="BI33" s="406"/>
      <c r="BJ33" s="406"/>
      <c r="BK33" s="406"/>
      <c r="BL33" s="406"/>
      <c r="BM33" s="406"/>
      <c r="BN33" s="406"/>
      <c r="BO33" s="406"/>
      <c r="BP33" s="406"/>
      <c r="BQ33" s="406"/>
      <c r="BR33" s="406"/>
      <c r="BS33" s="406"/>
      <c r="BT33" s="406"/>
      <c r="BU33" s="406"/>
      <c r="BV33" s="207"/>
      <c r="BW33" s="407" t="s">
        <v>206</v>
      </c>
      <c r="BX33" s="407"/>
      <c r="BY33" s="406" t="s">
        <v>208</v>
      </c>
      <c r="BZ33" s="406"/>
      <c r="CA33" s="406"/>
      <c r="CB33" s="406"/>
      <c r="CC33" s="406"/>
      <c r="CD33" s="406"/>
      <c r="CE33" s="406"/>
      <c r="CF33" s="406"/>
      <c r="CG33" s="406"/>
      <c r="CH33" s="406"/>
      <c r="CI33" s="406"/>
      <c r="CJ33" s="406"/>
      <c r="CK33" s="406"/>
      <c r="CL33" s="406"/>
      <c r="CM33" s="406"/>
      <c r="CN33" s="206"/>
      <c r="CO33" s="407" t="s">
        <v>204</v>
      </c>
      <c r="CP33" s="407"/>
      <c r="CQ33" s="406" t="s">
        <v>209</v>
      </c>
      <c r="CR33" s="406"/>
      <c r="CS33" s="406"/>
      <c r="CT33" s="406"/>
      <c r="CU33" s="406"/>
      <c r="CV33" s="406"/>
      <c r="CW33" s="406"/>
      <c r="CX33" s="406"/>
      <c r="CY33" s="406"/>
      <c r="CZ33" s="406"/>
      <c r="DA33" s="406"/>
      <c r="DB33" s="406"/>
      <c r="DC33" s="406"/>
      <c r="DD33" s="406"/>
      <c r="DE33" s="406"/>
      <c r="DF33" s="206"/>
      <c r="DG33" s="405" t="s">
        <v>210</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8</v>
      </c>
      <c r="BX34" s="403"/>
      <c r="BY34" s="404" t="str">
        <f>IF('各会計、関係団体の財政状況及び健全化判断比率'!B68="","",'各会計、関係団体の財政状況及び健全化判断比率'!B68)</f>
        <v>滋賀県市町村職員退職手当組合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墓地公園会計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介護保険事業会計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9</v>
      </c>
      <c r="BX35" s="403"/>
      <c r="BY35" s="404" t="str">
        <f>IF('各会計、関係団体の財政状況及び健全化判断比率'!B69="","",'各会計、関係団体の財政状況及び健全化判断比率'!B69)</f>
        <v>彦根市犬上郡営林組合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後期高齢者医療事業会計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10</v>
      </c>
      <c r="BX36" s="403"/>
      <c r="BY36" s="404" t="str">
        <f>IF('各会計、関係団体の財政状況及び健全化判断比率'!B70="","",'各会計、関係団体の財政状況及び健全化判断比率'!B70)</f>
        <v>大滝山林組合（一般会計）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11</v>
      </c>
      <c r="BX37" s="403"/>
      <c r="BY37" s="404" t="str">
        <f>IF('各会計、関係団体の財政状況及び健全化判断比率'!B71="","",'各会計、関係団体の財政状況及び健全化判断比率'!B71)</f>
        <v>大滝山林組合（林産物栽培特別会計）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12</v>
      </c>
      <c r="BX38" s="403"/>
      <c r="BY38" s="404" t="str">
        <f>IF('各会計、関係団体の財政状況及び健全化判断比率'!B72="","",'各会計、関係団体の財政状況及び健全化判断比率'!B72)</f>
        <v>大滝山林組合（高取山森林空間利活用特別会計）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13</v>
      </c>
      <c r="BX39" s="403"/>
      <c r="BY39" s="404" t="str">
        <f>IF('各会計、関係団体の財政状況及び健全化判断比率'!B73="","",'各会計、関係団体の財政状況及び健全化判断比率'!B73)</f>
        <v>滋賀県市町村議会議員公務災害補償等組合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14</v>
      </c>
      <c r="BX40" s="403"/>
      <c r="BY40" s="404" t="str">
        <f>IF('各会計、関係団体の財政状況及び健全化判断比率'!B74="","",'各会計、関係団体の財政状況及び健全化判断比率'!B74)</f>
        <v>湖東広域衛生管理組合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15</v>
      </c>
      <c r="BX41" s="403"/>
      <c r="BY41" s="404" t="str">
        <f>IF('各会計、関係団体の財政状況及び健全化判断比率'!B75="","",'各会計、関係団体の財政状況及び健全化判断比率'!B75)</f>
        <v>彦根愛知犬上広域行政組合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16</v>
      </c>
      <c r="BX42" s="403"/>
      <c r="BY42" s="404" t="str">
        <f>IF('各会計、関係団体の財政状況及び健全化判断比率'!B76="","",'各会計、関係団体の財政状況及び健全化判断比率'!B76)</f>
        <v>滋賀県市町村職員研修センター</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17</v>
      </c>
      <c r="BX43" s="403"/>
      <c r="BY43" s="404" t="str">
        <f>IF('各会計、関係団体の財政状況及び健全化判断比率'!B77="","",'各会計、関係団体の財政状況及び健全化判断比率'!B77)</f>
        <v>滋賀県後期高齢者医療広域連合（一般会計）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211</v>
      </c>
      <c r="E46" s="400" t="s">
        <v>212</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213</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214</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215</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216</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217</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218</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219</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dePyJ6R3ykkEKsT/we6a6rS1O3p71+/w2s8X7QNKO4Is34qT7torbaqaD7Pv8Vn0ExK0JVgeoHkd4+7d5rzXAg==" saltValue="InG3vxH+V+cudLxlVclnv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574</v>
      </c>
      <c r="G33" s="29" t="s">
        <v>575</v>
      </c>
      <c r="H33" s="29" t="s">
        <v>576</v>
      </c>
      <c r="I33" s="29" t="s">
        <v>577</v>
      </c>
      <c r="J33" s="30" t="s">
        <v>578</v>
      </c>
      <c r="K33" s="22"/>
      <c r="L33" s="22"/>
      <c r="M33" s="22"/>
      <c r="N33" s="22"/>
      <c r="O33" s="22"/>
      <c r="P33" s="22"/>
    </row>
    <row r="34" spans="1:16" ht="39" customHeight="1" x14ac:dyDescent="0.15">
      <c r="A34" s="22"/>
      <c r="B34" s="31"/>
      <c r="C34" s="1187" t="s">
        <v>582</v>
      </c>
      <c r="D34" s="1187"/>
      <c r="E34" s="1188"/>
      <c r="F34" s="32">
        <v>14.85</v>
      </c>
      <c r="G34" s="33">
        <v>15.48</v>
      </c>
      <c r="H34" s="33">
        <v>15.33</v>
      </c>
      <c r="I34" s="33">
        <v>14.8</v>
      </c>
      <c r="J34" s="34">
        <v>14.51</v>
      </c>
      <c r="K34" s="22"/>
      <c r="L34" s="22"/>
      <c r="M34" s="22"/>
      <c r="N34" s="22"/>
      <c r="O34" s="22"/>
      <c r="P34" s="22"/>
    </row>
    <row r="35" spans="1:16" ht="39" customHeight="1" x14ac:dyDescent="0.15">
      <c r="A35" s="22"/>
      <c r="B35" s="35"/>
      <c r="C35" s="1181" t="s">
        <v>583</v>
      </c>
      <c r="D35" s="1182"/>
      <c r="E35" s="1183"/>
      <c r="F35" s="36">
        <v>9.84</v>
      </c>
      <c r="G35" s="37">
        <v>5.22</v>
      </c>
      <c r="H35" s="37">
        <v>5.15</v>
      </c>
      <c r="I35" s="37">
        <v>5.07</v>
      </c>
      <c r="J35" s="38">
        <v>5.78</v>
      </c>
      <c r="K35" s="22"/>
      <c r="L35" s="22"/>
      <c r="M35" s="22"/>
      <c r="N35" s="22"/>
      <c r="O35" s="22"/>
      <c r="P35" s="22"/>
    </row>
    <row r="36" spans="1:16" ht="39" customHeight="1" x14ac:dyDescent="0.15">
      <c r="A36" s="22"/>
      <c r="B36" s="35"/>
      <c r="C36" s="1181" t="s">
        <v>584</v>
      </c>
      <c r="D36" s="1182"/>
      <c r="E36" s="1183"/>
      <c r="F36" s="36">
        <v>0</v>
      </c>
      <c r="G36" s="37" t="s">
        <v>585</v>
      </c>
      <c r="H36" s="37">
        <v>1.43</v>
      </c>
      <c r="I36" s="37">
        <v>2.4</v>
      </c>
      <c r="J36" s="38">
        <v>2.61</v>
      </c>
      <c r="K36" s="22"/>
      <c r="L36" s="22"/>
      <c r="M36" s="22"/>
      <c r="N36" s="22"/>
      <c r="O36" s="22"/>
      <c r="P36" s="22"/>
    </row>
    <row r="37" spans="1:16" ht="39" customHeight="1" x14ac:dyDescent="0.15">
      <c r="A37" s="22"/>
      <c r="B37" s="35"/>
      <c r="C37" s="1181" t="s">
        <v>586</v>
      </c>
      <c r="D37" s="1182"/>
      <c r="E37" s="1183"/>
      <c r="F37" s="36">
        <v>1.91</v>
      </c>
      <c r="G37" s="37">
        <v>0.53</v>
      </c>
      <c r="H37" s="37">
        <v>2.3199999999999998</v>
      </c>
      <c r="I37" s="37">
        <v>3.11</v>
      </c>
      <c r="J37" s="38">
        <v>2.3199999999999998</v>
      </c>
      <c r="K37" s="22"/>
      <c r="L37" s="22"/>
      <c r="M37" s="22"/>
      <c r="N37" s="22"/>
      <c r="O37" s="22"/>
      <c r="P37" s="22"/>
    </row>
    <row r="38" spans="1:16" ht="39" customHeight="1" x14ac:dyDescent="0.15">
      <c r="A38" s="22"/>
      <c r="B38" s="35"/>
      <c r="C38" s="1181" t="s">
        <v>587</v>
      </c>
      <c r="D38" s="1182"/>
      <c r="E38" s="1183"/>
      <c r="F38" s="36">
        <v>1.39</v>
      </c>
      <c r="G38" s="37">
        <v>5.34</v>
      </c>
      <c r="H38" s="37">
        <v>2.5299999999999998</v>
      </c>
      <c r="I38" s="37">
        <v>1.79</v>
      </c>
      <c r="J38" s="38">
        <v>1.04</v>
      </c>
      <c r="K38" s="22"/>
      <c r="L38" s="22"/>
      <c r="M38" s="22"/>
      <c r="N38" s="22"/>
      <c r="O38" s="22"/>
      <c r="P38" s="22"/>
    </row>
    <row r="39" spans="1:16" ht="39" customHeight="1" x14ac:dyDescent="0.15">
      <c r="A39" s="22"/>
      <c r="B39" s="35"/>
      <c r="C39" s="1181" t="s">
        <v>588</v>
      </c>
      <c r="D39" s="1182"/>
      <c r="E39" s="1183"/>
      <c r="F39" s="36">
        <v>0.01</v>
      </c>
      <c r="G39" s="37">
        <v>0.04</v>
      </c>
      <c r="H39" s="37">
        <v>0</v>
      </c>
      <c r="I39" s="37">
        <v>0.04</v>
      </c>
      <c r="J39" s="38">
        <v>0.02</v>
      </c>
      <c r="K39" s="22"/>
      <c r="L39" s="22"/>
      <c r="M39" s="22"/>
      <c r="N39" s="22"/>
      <c r="O39" s="22"/>
      <c r="P39" s="22"/>
    </row>
    <row r="40" spans="1:16" ht="39" customHeight="1" x14ac:dyDescent="0.15">
      <c r="A40" s="22"/>
      <c r="B40" s="35"/>
      <c r="C40" s="1181" t="s">
        <v>589</v>
      </c>
      <c r="D40" s="1182"/>
      <c r="E40" s="1183"/>
      <c r="F40" s="36">
        <v>0</v>
      </c>
      <c r="G40" s="37">
        <v>0.01</v>
      </c>
      <c r="H40" s="37">
        <v>0.22</v>
      </c>
      <c r="I40" s="37">
        <v>0</v>
      </c>
      <c r="J40" s="38">
        <v>0</v>
      </c>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590</v>
      </c>
      <c r="D42" s="1182"/>
      <c r="E42" s="1183"/>
      <c r="F42" s="36" t="s">
        <v>532</v>
      </c>
      <c r="G42" s="37" t="s">
        <v>532</v>
      </c>
      <c r="H42" s="37" t="s">
        <v>532</v>
      </c>
      <c r="I42" s="37" t="s">
        <v>532</v>
      </c>
      <c r="J42" s="38" t="s">
        <v>532</v>
      </c>
      <c r="K42" s="22"/>
      <c r="L42" s="22"/>
      <c r="M42" s="22"/>
      <c r="N42" s="22"/>
      <c r="O42" s="22"/>
      <c r="P42" s="22"/>
    </row>
    <row r="43" spans="1:16" ht="39" customHeight="1" thickBot="1" x14ac:dyDescent="0.2">
      <c r="A43" s="22"/>
      <c r="B43" s="40"/>
      <c r="C43" s="1184" t="s">
        <v>591</v>
      </c>
      <c r="D43" s="1185"/>
      <c r="E43" s="1186"/>
      <c r="F43" s="41">
        <v>0</v>
      </c>
      <c r="G43" s="42">
        <v>0</v>
      </c>
      <c r="H43" s="42">
        <v>0</v>
      </c>
      <c r="I43" s="42" t="s">
        <v>532</v>
      </c>
      <c r="J43" s="43" t="s">
        <v>532</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jl82h0zFi/Y6nY+Yn/m/yJk8Wu9vqs7EbXQ5tKZsp4xFG0rS4WZmdJ6llGxNgG0t4rbckny5HTnubvBLC5zd5A==" saltValue="5Ke1ooYpDhIrQIBG8ZA/8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574</v>
      </c>
      <c r="L44" s="56" t="s">
        <v>575</v>
      </c>
      <c r="M44" s="56" t="s">
        <v>576</v>
      </c>
      <c r="N44" s="56" t="s">
        <v>577</v>
      </c>
      <c r="O44" s="57" t="s">
        <v>578</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392</v>
      </c>
      <c r="L45" s="60">
        <v>381</v>
      </c>
      <c r="M45" s="60">
        <v>345</v>
      </c>
      <c r="N45" s="60">
        <v>310</v>
      </c>
      <c r="O45" s="61">
        <v>298</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532</v>
      </c>
      <c r="L46" s="64" t="s">
        <v>532</v>
      </c>
      <c r="M46" s="64" t="s">
        <v>532</v>
      </c>
      <c r="N46" s="64" t="s">
        <v>532</v>
      </c>
      <c r="O46" s="65" t="s">
        <v>532</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532</v>
      </c>
      <c r="L47" s="64" t="s">
        <v>532</v>
      </c>
      <c r="M47" s="64" t="s">
        <v>532</v>
      </c>
      <c r="N47" s="64" t="s">
        <v>532</v>
      </c>
      <c r="O47" s="65" t="s">
        <v>532</v>
      </c>
      <c r="P47" s="48"/>
      <c r="Q47" s="48"/>
      <c r="R47" s="48"/>
      <c r="S47" s="48"/>
      <c r="T47" s="48"/>
      <c r="U47" s="48"/>
    </row>
    <row r="48" spans="1:21" ht="30.75" customHeight="1" x14ac:dyDescent="0.15">
      <c r="A48" s="48"/>
      <c r="B48" s="1214"/>
      <c r="C48" s="1215"/>
      <c r="D48" s="62"/>
      <c r="E48" s="1191" t="s">
        <v>15</v>
      </c>
      <c r="F48" s="1191"/>
      <c r="G48" s="1191"/>
      <c r="H48" s="1191"/>
      <c r="I48" s="1191"/>
      <c r="J48" s="1192"/>
      <c r="K48" s="63">
        <v>192</v>
      </c>
      <c r="L48" s="64">
        <v>168</v>
      </c>
      <c r="M48" s="64">
        <v>236</v>
      </c>
      <c r="N48" s="64">
        <v>231</v>
      </c>
      <c r="O48" s="65">
        <v>229</v>
      </c>
      <c r="P48" s="48"/>
      <c r="Q48" s="48"/>
      <c r="R48" s="48"/>
      <c r="S48" s="48"/>
      <c r="T48" s="48"/>
      <c r="U48" s="48"/>
    </row>
    <row r="49" spans="1:21" ht="30.75" customHeight="1" x14ac:dyDescent="0.15">
      <c r="A49" s="48"/>
      <c r="B49" s="1214"/>
      <c r="C49" s="1215"/>
      <c r="D49" s="62"/>
      <c r="E49" s="1191" t="s">
        <v>16</v>
      </c>
      <c r="F49" s="1191"/>
      <c r="G49" s="1191"/>
      <c r="H49" s="1191"/>
      <c r="I49" s="1191"/>
      <c r="J49" s="1192"/>
      <c r="K49" s="63">
        <v>1</v>
      </c>
      <c r="L49" s="64">
        <v>3</v>
      </c>
      <c r="M49" s="64">
        <v>3</v>
      </c>
      <c r="N49" s="64">
        <v>3</v>
      </c>
      <c r="O49" s="65">
        <v>3</v>
      </c>
      <c r="P49" s="48"/>
      <c r="Q49" s="48"/>
      <c r="R49" s="48"/>
      <c r="S49" s="48"/>
      <c r="T49" s="48"/>
      <c r="U49" s="48"/>
    </row>
    <row r="50" spans="1:21" ht="30.75" customHeight="1" x14ac:dyDescent="0.15">
      <c r="A50" s="48"/>
      <c r="B50" s="1214"/>
      <c r="C50" s="1215"/>
      <c r="D50" s="62"/>
      <c r="E50" s="1191" t="s">
        <v>17</v>
      </c>
      <c r="F50" s="1191"/>
      <c r="G50" s="1191"/>
      <c r="H50" s="1191"/>
      <c r="I50" s="1191"/>
      <c r="J50" s="1192"/>
      <c r="K50" s="63">
        <v>1</v>
      </c>
      <c r="L50" s="64">
        <v>1</v>
      </c>
      <c r="M50" s="64">
        <v>1</v>
      </c>
      <c r="N50" s="64">
        <v>0</v>
      </c>
      <c r="O50" s="65" t="s">
        <v>532</v>
      </c>
      <c r="P50" s="48"/>
      <c r="Q50" s="48"/>
      <c r="R50" s="48"/>
      <c r="S50" s="48"/>
      <c r="T50" s="48"/>
      <c r="U50" s="48"/>
    </row>
    <row r="51" spans="1:21" ht="30.75" customHeight="1" x14ac:dyDescent="0.15">
      <c r="A51" s="48"/>
      <c r="B51" s="1216"/>
      <c r="C51" s="1217"/>
      <c r="D51" s="66"/>
      <c r="E51" s="1191" t="s">
        <v>18</v>
      </c>
      <c r="F51" s="1191"/>
      <c r="G51" s="1191"/>
      <c r="H51" s="1191"/>
      <c r="I51" s="1191"/>
      <c r="J51" s="1192"/>
      <c r="K51" s="63">
        <v>0</v>
      </c>
      <c r="L51" s="64">
        <v>0</v>
      </c>
      <c r="M51" s="64" t="s">
        <v>532</v>
      </c>
      <c r="N51" s="64" t="s">
        <v>532</v>
      </c>
      <c r="O51" s="65" t="s">
        <v>532</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368</v>
      </c>
      <c r="L52" s="64">
        <v>360</v>
      </c>
      <c r="M52" s="64">
        <v>342</v>
      </c>
      <c r="N52" s="64">
        <v>325</v>
      </c>
      <c r="O52" s="65">
        <v>313</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218</v>
      </c>
      <c r="L53" s="69">
        <v>193</v>
      </c>
      <c r="M53" s="69">
        <v>243</v>
      </c>
      <c r="N53" s="69">
        <v>219</v>
      </c>
      <c r="O53" s="70">
        <v>217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592</v>
      </c>
      <c r="P56" s="48"/>
      <c r="Q56" s="48"/>
      <c r="R56" s="48"/>
      <c r="S56" s="48"/>
      <c r="T56" s="48"/>
      <c r="U56" s="48"/>
    </row>
    <row r="57" spans="1:21" ht="31.5" customHeight="1" thickBot="1" x14ac:dyDescent="0.2">
      <c r="A57" s="48"/>
      <c r="B57" s="76"/>
      <c r="C57" s="77"/>
      <c r="D57" s="77"/>
      <c r="E57" s="78"/>
      <c r="F57" s="78"/>
      <c r="G57" s="78"/>
      <c r="H57" s="78"/>
      <c r="I57" s="78"/>
      <c r="J57" s="79" t="s">
        <v>2</v>
      </c>
      <c r="K57" s="80" t="s">
        <v>593</v>
      </c>
      <c r="L57" s="81" t="s">
        <v>594</v>
      </c>
      <c r="M57" s="81" t="s">
        <v>595</v>
      </c>
      <c r="N57" s="81" t="s">
        <v>596</v>
      </c>
      <c r="O57" s="82" t="s">
        <v>597</v>
      </c>
      <c r="P57" s="48"/>
      <c r="Q57" s="48"/>
      <c r="R57" s="48"/>
      <c r="S57" s="48"/>
      <c r="T57" s="48"/>
      <c r="U57" s="48"/>
    </row>
    <row r="58" spans="1:21" ht="31.5" customHeight="1" x14ac:dyDescent="0.15">
      <c r="B58" s="1197" t="s">
        <v>26</v>
      </c>
      <c r="C58" s="1198"/>
      <c r="D58" s="1203" t="s">
        <v>27</v>
      </c>
      <c r="E58" s="1204"/>
      <c r="F58" s="1204"/>
      <c r="G58" s="1204"/>
      <c r="H58" s="1204"/>
      <c r="I58" s="1204"/>
      <c r="J58" s="1205"/>
      <c r="K58" s="83" t="s">
        <v>614</v>
      </c>
      <c r="L58" s="84" t="s">
        <v>614</v>
      </c>
      <c r="M58" s="84" t="s">
        <v>614</v>
      </c>
      <c r="N58" s="84" t="s">
        <v>614</v>
      </c>
      <c r="O58" s="85" t="s">
        <v>614</v>
      </c>
    </row>
    <row r="59" spans="1:21" ht="31.5" customHeight="1" x14ac:dyDescent="0.15">
      <c r="B59" s="1199"/>
      <c r="C59" s="1200"/>
      <c r="D59" s="1206" t="s">
        <v>28</v>
      </c>
      <c r="E59" s="1207"/>
      <c r="F59" s="1207"/>
      <c r="G59" s="1207"/>
      <c r="H59" s="1207"/>
      <c r="I59" s="1207"/>
      <c r="J59" s="1208"/>
      <c r="K59" s="86" t="s">
        <v>614</v>
      </c>
      <c r="L59" s="87" t="s">
        <v>614</v>
      </c>
      <c r="M59" s="87" t="s">
        <v>614</v>
      </c>
      <c r="N59" s="87" t="s">
        <v>614</v>
      </c>
      <c r="O59" s="88" t="s">
        <v>614</v>
      </c>
    </row>
    <row r="60" spans="1:21" ht="31.5" customHeight="1" thickBot="1" x14ac:dyDescent="0.2">
      <c r="B60" s="1201"/>
      <c r="C60" s="1202"/>
      <c r="D60" s="1209" t="s">
        <v>29</v>
      </c>
      <c r="E60" s="1210"/>
      <c r="F60" s="1210"/>
      <c r="G60" s="1210"/>
      <c r="H60" s="1210"/>
      <c r="I60" s="1210"/>
      <c r="J60" s="1211"/>
      <c r="K60" s="89" t="s">
        <v>614</v>
      </c>
      <c r="L60" s="90" t="s">
        <v>614</v>
      </c>
      <c r="M60" s="90" t="s">
        <v>614</v>
      </c>
      <c r="N60" s="90" t="s">
        <v>614</v>
      </c>
      <c r="O60" s="91" t="s">
        <v>614</v>
      </c>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6BTUovxvz2ttgpd3wVAZcKL+c+Z5CQnaRZU/IDiof7I9BTmskCi8qsErP2f8qK6dZgscHHeKYqUQEVtPwpD84Q==" saltValue="X6RXR0QKScQobsayVjeD1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574</v>
      </c>
      <c r="J40" s="103" t="s">
        <v>575</v>
      </c>
      <c r="K40" s="103" t="s">
        <v>576</v>
      </c>
      <c r="L40" s="103" t="s">
        <v>577</v>
      </c>
      <c r="M40" s="104" t="s">
        <v>578</v>
      </c>
    </row>
    <row r="41" spans="2:13" ht="27.75" customHeight="1" x14ac:dyDescent="0.15">
      <c r="B41" s="1232" t="s">
        <v>32</v>
      </c>
      <c r="C41" s="1233"/>
      <c r="D41" s="105"/>
      <c r="E41" s="1234" t="s">
        <v>33</v>
      </c>
      <c r="F41" s="1234"/>
      <c r="G41" s="1234"/>
      <c r="H41" s="1235"/>
      <c r="I41" s="355">
        <v>2489</v>
      </c>
      <c r="J41" s="356">
        <v>2294</v>
      </c>
      <c r="K41" s="356">
        <v>2217</v>
      </c>
      <c r="L41" s="356">
        <v>2021</v>
      </c>
      <c r="M41" s="357">
        <v>1847</v>
      </c>
    </row>
    <row r="42" spans="2:13" ht="27.75" customHeight="1" x14ac:dyDescent="0.15">
      <c r="B42" s="1222"/>
      <c r="C42" s="1223"/>
      <c r="D42" s="106"/>
      <c r="E42" s="1226" t="s">
        <v>34</v>
      </c>
      <c r="F42" s="1226"/>
      <c r="G42" s="1226"/>
      <c r="H42" s="1227"/>
      <c r="I42" s="358">
        <v>3</v>
      </c>
      <c r="J42" s="359">
        <v>2</v>
      </c>
      <c r="K42" s="359">
        <v>0</v>
      </c>
      <c r="L42" s="359" t="s">
        <v>532</v>
      </c>
      <c r="M42" s="360" t="s">
        <v>532</v>
      </c>
    </row>
    <row r="43" spans="2:13" ht="27.75" customHeight="1" x14ac:dyDescent="0.15">
      <c r="B43" s="1222"/>
      <c r="C43" s="1223"/>
      <c r="D43" s="106"/>
      <c r="E43" s="1226" t="s">
        <v>35</v>
      </c>
      <c r="F43" s="1226"/>
      <c r="G43" s="1226"/>
      <c r="H43" s="1227"/>
      <c r="I43" s="358">
        <v>1738</v>
      </c>
      <c r="J43" s="359">
        <v>2039</v>
      </c>
      <c r="K43" s="359">
        <v>2101</v>
      </c>
      <c r="L43" s="359">
        <v>2117</v>
      </c>
      <c r="M43" s="360">
        <v>2104</v>
      </c>
    </row>
    <row r="44" spans="2:13" ht="27.75" customHeight="1" x14ac:dyDescent="0.15">
      <c r="B44" s="1222"/>
      <c r="C44" s="1223"/>
      <c r="D44" s="106"/>
      <c r="E44" s="1226" t="s">
        <v>36</v>
      </c>
      <c r="F44" s="1226"/>
      <c r="G44" s="1226"/>
      <c r="H44" s="1227"/>
      <c r="I44" s="358">
        <v>36</v>
      </c>
      <c r="J44" s="359">
        <v>32</v>
      </c>
      <c r="K44" s="359">
        <v>32</v>
      </c>
      <c r="L44" s="359">
        <v>28</v>
      </c>
      <c r="M44" s="360">
        <v>24</v>
      </c>
    </row>
    <row r="45" spans="2:13" ht="27.75" customHeight="1" x14ac:dyDescent="0.15">
      <c r="B45" s="1222"/>
      <c r="C45" s="1223"/>
      <c r="D45" s="106"/>
      <c r="E45" s="1226" t="s">
        <v>37</v>
      </c>
      <c r="F45" s="1226"/>
      <c r="G45" s="1226"/>
      <c r="H45" s="1227"/>
      <c r="I45" s="358">
        <v>744</v>
      </c>
      <c r="J45" s="359">
        <v>811</v>
      </c>
      <c r="K45" s="359">
        <v>762</v>
      </c>
      <c r="L45" s="359">
        <v>739</v>
      </c>
      <c r="M45" s="360">
        <v>761</v>
      </c>
    </row>
    <row r="46" spans="2:13" ht="27.75" customHeight="1" x14ac:dyDescent="0.15">
      <c r="B46" s="1222"/>
      <c r="C46" s="1223"/>
      <c r="D46" s="107"/>
      <c r="E46" s="1226" t="s">
        <v>38</v>
      </c>
      <c r="F46" s="1226"/>
      <c r="G46" s="1226"/>
      <c r="H46" s="1227"/>
      <c r="I46" s="358">
        <v>0</v>
      </c>
      <c r="J46" s="359">
        <v>1</v>
      </c>
      <c r="K46" s="359">
        <v>1</v>
      </c>
      <c r="L46" s="359" t="s">
        <v>532</v>
      </c>
      <c r="M46" s="360" t="s">
        <v>532</v>
      </c>
    </row>
    <row r="47" spans="2:13" ht="27.75" customHeight="1" x14ac:dyDescent="0.15">
      <c r="B47" s="1222"/>
      <c r="C47" s="1223"/>
      <c r="D47" s="108"/>
      <c r="E47" s="1236" t="s">
        <v>39</v>
      </c>
      <c r="F47" s="1237"/>
      <c r="G47" s="1237"/>
      <c r="H47" s="1238"/>
      <c r="I47" s="358" t="s">
        <v>532</v>
      </c>
      <c r="J47" s="359" t="s">
        <v>532</v>
      </c>
      <c r="K47" s="359" t="s">
        <v>532</v>
      </c>
      <c r="L47" s="359" t="s">
        <v>532</v>
      </c>
      <c r="M47" s="360" t="s">
        <v>532</v>
      </c>
    </row>
    <row r="48" spans="2:13" ht="27.75" customHeight="1" x14ac:dyDescent="0.15">
      <c r="B48" s="1222"/>
      <c r="C48" s="1223"/>
      <c r="D48" s="106"/>
      <c r="E48" s="1226" t="s">
        <v>40</v>
      </c>
      <c r="F48" s="1226"/>
      <c r="G48" s="1226"/>
      <c r="H48" s="1227"/>
      <c r="I48" s="358" t="s">
        <v>532</v>
      </c>
      <c r="J48" s="359" t="s">
        <v>532</v>
      </c>
      <c r="K48" s="359" t="s">
        <v>532</v>
      </c>
      <c r="L48" s="359" t="s">
        <v>532</v>
      </c>
      <c r="M48" s="360" t="s">
        <v>532</v>
      </c>
    </row>
    <row r="49" spans="2:13" ht="27.75" customHeight="1" x14ac:dyDescent="0.15">
      <c r="B49" s="1224"/>
      <c r="C49" s="1225"/>
      <c r="D49" s="106"/>
      <c r="E49" s="1226" t="s">
        <v>41</v>
      </c>
      <c r="F49" s="1226"/>
      <c r="G49" s="1226"/>
      <c r="H49" s="1227"/>
      <c r="I49" s="358" t="s">
        <v>532</v>
      </c>
      <c r="J49" s="359" t="s">
        <v>532</v>
      </c>
      <c r="K49" s="359" t="s">
        <v>532</v>
      </c>
      <c r="L49" s="359" t="s">
        <v>532</v>
      </c>
      <c r="M49" s="360" t="s">
        <v>532</v>
      </c>
    </row>
    <row r="50" spans="2:13" ht="27.75" customHeight="1" x14ac:dyDescent="0.15">
      <c r="B50" s="1220" t="s">
        <v>42</v>
      </c>
      <c r="C50" s="1221"/>
      <c r="D50" s="109"/>
      <c r="E50" s="1226" t="s">
        <v>43</v>
      </c>
      <c r="F50" s="1226"/>
      <c r="G50" s="1226"/>
      <c r="H50" s="1227"/>
      <c r="I50" s="358">
        <v>968</v>
      </c>
      <c r="J50" s="359">
        <v>1014</v>
      </c>
      <c r="K50" s="359">
        <v>1002</v>
      </c>
      <c r="L50" s="359">
        <v>1193</v>
      </c>
      <c r="M50" s="360">
        <v>1421</v>
      </c>
    </row>
    <row r="51" spans="2:13" ht="27.75" customHeight="1" x14ac:dyDescent="0.15">
      <c r="B51" s="1222"/>
      <c r="C51" s="1223"/>
      <c r="D51" s="106"/>
      <c r="E51" s="1226" t="s">
        <v>44</v>
      </c>
      <c r="F51" s="1226"/>
      <c r="G51" s="1226"/>
      <c r="H51" s="1227"/>
      <c r="I51" s="358">
        <v>3</v>
      </c>
      <c r="J51" s="359">
        <v>3</v>
      </c>
      <c r="K51" s="359">
        <v>2</v>
      </c>
      <c r="L51" s="359">
        <v>1</v>
      </c>
      <c r="M51" s="360" t="s">
        <v>532</v>
      </c>
    </row>
    <row r="52" spans="2:13" ht="27.75" customHeight="1" x14ac:dyDescent="0.15">
      <c r="B52" s="1224"/>
      <c r="C52" s="1225"/>
      <c r="D52" s="106"/>
      <c r="E52" s="1226" t="s">
        <v>45</v>
      </c>
      <c r="F52" s="1226"/>
      <c r="G52" s="1226"/>
      <c r="H52" s="1227"/>
      <c r="I52" s="358">
        <v>4235</v>
      </c>
      <c r="J52" s="359">
        <v>4086</v>
      </c>
      <c r="K52" s="359">
        <v>3891</v>
      </c>
      <c r="L52" s="359">
        <v>3695</v>
      </c>
      <c r="M52" s="360">
        <v>3502</v>
      </c>
    </row>
    <row r="53" spans="2:13" ht="27.75" customHeight="1" thickBot="1" x14ac:dyDescent="0.2">
      <c r="B53" s="1228" t="s">
        <v>46</v>
      </c>
      <c r="C53" s="1229"/>
      <c r="D53" s="110"/>
      <c r="E53" s="1230" t="s">
        <v>47</v>
      </c>
      <c r="F53" s="1230"/>
      <c r="G53" s="1230"/>
      <c r="H53" s="1231"/>
      <c r="I53" s="361">
        <v>-196</v>
      </c>
      <c r="J53" s="362">
        <v>74</v>
      </c>
      <c r="K53" s="362">
        <v>218</v>
      </c>
      <c r="L53" s="362">
        <v>17</v>
      </c>
      <c r="M53" s="363">
        <v>-187</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r0KWMF1TC4b2MSzRP9G2MEtsYaJA0awjrEslWIAUXE5lJSPAVEQOHUSFAe3rKOeIqAXfIIM3/+ltupPaK8wKQ==" saltValue="v/BNY4i51XBck7G7no4P6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576</v>
      </c>
      <c r="G54" s="119" t="s">
        <v>577</v>
      </c>
      <c r="H54" s="120" t="s">
        <v>578</v>
      </c>
    </row>
    <row r="55" spans="2:8" ht="52.5" customHeight="1" x14ac:dyDescent="0.15">
      <c r="B55" s="121"/>
      <c r="C55" s="1247" t="s">
        <v>50</v>
      </c>
      <c r="D55" s="1247"/>
      <c r="E55" s="1248"/>
      <c r="F55" s="122">
        <v>310</v>
      </c>
      <c r="G55" s="122">
        <v>509</v>
      </c>
      <c r="H55" s="123">
        <v>609</v>
      </c>
    </row>
    <row r="56" spans="2:8" ht="52.5" customHeight="1" x14ac:dyDescent="0.15">
      <c r="B56" s="124"/>
      <c r="C56" s="1249" t="s">
        <v>51</v>
      </c>
      <c r="D56" s="1249"/>
      <c r="E56" s="1250"/>
      <c r="F56" s="125">
        <v>45</v>
      </c>
      <c r="G56" s="125">
        <v>45</v>
      </c>
      <c r="H56" s="126">
        <v>115</v>
      </c>
    </row>
    <row r="57" spans="2:8" ht="53.25" customHeight="1" x14ac:dyDescent="0.15">
      <c r="B57" s="124"/>
      <c r="C57" s="1251" t="s">
        <v>52</v>
      </c>
      <c r="D57" s="1251"/>
      <c r="E57" s="1252"/>
      <c r="F57" s="127">
        <v>441</v>
      </c>
      <c r="G57" s="127">
        <v>437</v>
      </c>
      <c r="H57" s="128">
        <v>474</v>
      </c>
    </row>
    <row r="58" spans="2:8" ht="45.75" customHeight="1" x14ac:dyDescent="0.15">
      <c r="B58" s="129"/>
      <c r="C58" s="1239" t="s">
        <v>609</v>
      </c>
      <c r="D58" s="1240"/>
      <c r="E58" s="1241"/>
      <c r="F58" s="130">
        <v>199</v>
      </c>
      <c r="G58" s="130">
        <v>201</v>
      </c>
      <c r="H58" s="131">
        <v>239</v>
      </c>
    </row>
    <row r="59" spans="2:8" ht="45.75" customHeight="1" x14ac:dyDescent="0.15">
      <c r="B59" s="129"/>
      <c r="C59" s="1239" t="s">
        <v>610</v>
      </c>
      <c r="D59" s="1240"/>
      <c r="E59" s="1241"/>
      <c r="F59" s="130">
        <v>123</v>
      </c>
      <c r="G59" s="130">
        <v>123</v>
      </c>
      <c r="H59" s="131">
        <v>123</v>
      </c>
    </row>
    <row r="60" spans="2:8" ht="45.75" customHeight="1" x14ac:dyDescent="0.15">
      <c r="B60" s="129"/>
      <c r="C60" s="1239" t="s">
        <v>611</v>
      </c>
      <c r="D60" s="1240"/>
      <c r="E60" s="1241"/>
      <c r="F60" s="130">
        <v>91</v>
      </c>
      <c r="G60" s="130">
        <v>81</v>
      </c>
      <c r="H60" s="131">
        <v>81</v>
      </c>
    </row>
    <row r="61" spans="2:8" ht="45.75" customHeight="1" x14ac:dyDescent="0.15">
      <c r="B61" s="129"/>
      <c r="C61" s="1239" t="s">
        <v>612</v>
      </c>
      <c r="D61" s="1240"/>
      <c r="E61" s="1241"/>
      <c r="F61" s="130">
        <v>14</v>
      </c>
      <c r="G61" s="130">
        <v>14</v>
      </c>
      <c r="H61" s="131">
        <v>14</v>
      </c>
    </row>
    <row r="62" spans="2:8" ht="45.75" customHeight="1" thickBot="1" x14ac:dyDescent="0.2">
      <c r="B62" s="132"/>
      <c r="C62" s="1242" t="s">
        <v>613</v>
      </c>
      <c r="D62" s="1243"/>
      <c r="E62" s="1244"/>
      <c r="F62" s="133">
        <v>12</v>
      </c>
      <c r="G62" s="133">
        <v>12</v>
      </c>
      <c r="H62" s="134">
        <v>12</v>
      </c>
    </row>
    <row r="63" spans="2:8" ht="52.5" customHeight="1" thickBot="1" x14ac:dyDescent="0.2">
      <c r="B63" s="135"/>
      <c r="C63" s="1245" t="s">
        <v>53</v>
      </c>
      <c r="D63" s="1245"/>
      <c r="E63" s="1246"/>
      <c r="F63" s="136">
        <v>796</v>
      </c>
      <c r="G63" s="136">
        <v>991</v>
      </c>
      <c r="H63" s="137">
        <v>1198</v>
      </c>
    </row>
    <row r="64" spans="2:8" x14ac:dyDescent="0.15"/>
  </sheetData>
  <sheetProtection algorithmName="SHA-512" hashValue="v7txeYlXfSuoxzpwAx2bayIrth/iAXOr4gljS+jkAJHFwcTXuACUcogkkpyneawjRCiG7FJKfSg0uJ9fFNn1OQ==" saltValue="cAz3JKLkZ3ocYgZ/dnQJ8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1E95E-9A2B-4CF6-9309-7E7DC9A5ED7C}">
  <sheetPr>
    <pageSetUpPr fitToPage="1"/>
  </sheetPr>
  <dimension ref="A1:DE85"/>
  <sheetViews>
    <sheetView showGridLines="0" topLeftCell="J70" zoomScaleNormal="100" zoomScaleSheetLayoutView="55" workbookViewId="0">
      <selection activeCell="AV85" sqref="AV85"/>
    </sheetView>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59"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59"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59"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59"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59"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59"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59"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59"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59"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59"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59"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59"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59"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59"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59"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623</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620</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53" t="s">
        <v>624</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ht="13.5" x14ac:dyDescent="0.15">
      <c r="B44" s="365"/>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ht="13.5" x14ac:dyDescent="0.15">
      <c r="B45" s="365"/>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ht="13.5" x14ac:dyDescent="0.15">
      <c r="B46" s="365"/>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ht="13.5" x14ac:dyDescent="0.15">
      <c r="B47" s="365"/>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619</v>
      </c>
    </row>
    <row r="50" spans="1:109" ht="13.5" x14ac:dyDescent="0.15">
      <c r="B50" s="365"/>
      <c r="G50" s="1265"/>
      <c r="H50" s="1265"/>
      <c r="I50" s="1265"/>
      <c r="J50" s="1265"/>
      <c r="K50" s="373"/>
      <c r="L50" s="373"/>
      <c r="M50" s="372"/>
      <c r="N50" s="372"/>
      <c r="AN50" s="1266"/>
      <c r="AO50" s="1267"/>
      <c r="AP50" s="1267"/>
      <c r="AQ50" s="1267"/>
      <c r="AR50" s="1267"/>
      <c r="AS50" s="1267"/>
      <c r="AT50" s="1267"/>
      <c r="AU50" s="1267"/>
      <c r="AV50" s="1267"/>
      <c r="AW50" s="1267"/>
      <c r="AX50" s="1267"/>
      <c r="AY50" s="1267"/>
      <c r="AZ50" s="1267"/>
      <c r="BA50" s="1267"/>
      <c r="BB50" s="1267"/>
      <c r="BC50" s="1267"/>
      <c r="BD50" s="1267"/>
      <c r="BE50" s="1267"/>
      <c r="BF50" s="1267"/>
      <c r="BG50" s="1267"/>
      <c r="BH50" s="1267"/>
      <c r="BI50" s="1267"/>
      <c r="BJ50" s="1267"/>
      <c r="BK50" s="1267"/>
      <c r="BL50" s="1267"/>
      <c r="BM50" s="1267"/>
      <c r="BN50" s="1267"/>
      <c r="BO50" s="1268"/>
      <c r="BP50" s="1263" t="s">
        <v>574</v>
      </c>
      <c r="BQ50" s="1263"/>
      <c r="BR50" s="1263"/>
      <c r="BS50" s="1263"/>
      <c r="BT50" s="1263"/>
      <c r="BU50" s="1263"/>
      <c r="BV50" s="1263"/>
      <c r="BW50" s="1263"/>
      <c r="BX50" s="1263" t="s">
        <v>575</v>
      </c>
      <c r="BY50" s="1263"/>
      <c r="BZ50" s="1263"/>
      <c r="CA50" s="1263"/>
      <c r="CB50" s="1263"/>
      <c r="CC50" s="1263"/>
      <c r="CD50" s="1263"/>
      <c r="CE50" s="1263"/>
      <c r="CF50" s="1263" t="s">
        <v>576</v>
      </c>
      <c r="CG50" s="1263"/>
      <c r="CH50" s="1263"/>
      <c r="CI50" s="1263"/>
      <c r="CJ50" s="1263"/>
      <c r="CK50" s="1263"/>
      <c r="CL50" s="1263"/>
      <c r="CM50" s="1263"/>
      <c r="CN50" s="1263" t="s">
        <v>577</v>
      </c>
      <c r="CO50" s="1263"/>
      <c r="CP50" s="1263"/>
      <c r="CQ50" s="1263"/>
      <c r="CR50" s="1263"/>
      <c r="CS50" s="1263"/>
      <c r="CT50" s="1263"/>
      <c r="CU50" s="1263"/>
      <c r="CV50" s="1263" t="s">
        <v>578</v>
      </c>
      <c r="CW50" s="1263"/>
      <c r="CX50" s="1263"/>
      <c r="CY50" s="1263"/>
      <c r="CZ50" s="1263"/>
      <c r="DA50" s="1263"/>
      <c r="DB50" s="1263"/>
      <c r="DC50" s="1263"/>
    </row>
    <row r="51" spans="1:109" ht="13.5" customHeight="1" x14ac:dyDescent="0.15">
      <c r="B51" s="365"/>
      <c r="G51" s="1269"/>
      <c r="H51" s="1269"/>
      <c r="I51" s="1272"/>
      <c r="J51" s="1272"/>
      <c r="K51" s="1270"/>
      <c r="L51" s="1270"/>
      <c r="M51" s="1270"/>
      <c r="N51" s="1270"/>
      <c r="AM51" s="371"/>
      <c r="AN51" s="1271" t="s">
        <v>618</v>
      </c>
      <c r="AO51" s="1271"/>
      <c r="AP51" s="1271"/>
      <c r="AQ51" s="1271"/>
      <c r="AR51" s="1271"/>
      <c r="AS51" s="1271"/>
      <c r="AT51" s="1271"/>
      <c r="AU51" s="1271"/>
      <c r="AV51" s="1271"/>
      <c r="AW51" s="1271"/>
      <c r="AX51" s="1271"/>
      <c r="AY51" s="1271"/>
      <c r="AZ51" s="1271"/>
      <c r="BA51" s="1271"/>
      <c r="BB51" s="1271" t="s">
        <v>616</v>
      </c>
      <c r="BC51" s="1271"/>
      <c r="BD51" s="1271"/>
      <c r="BE51" s="1271"/>
      <c r="BF51" s="1271"/>
      <c r="BG51" s="1271"/>
      <c r="BH51" s="1271"/>
      <c r="BI51" s="1271"/>
      <c r="BJ51" s="1271"/>
      <c r="BK51" s="1271"/>
      <c r="BL51" s="1271"/>
      <c r="BM51" s="1271"/>
      <c r="BN51" s="1271"/>
      <c r="BO51" s="1271"/>
      <c r="BP51" s="1264"/>
      <c r="BQ51" s="1262"/>
      <c r="BR51" s="1262"/>
      <c r="BS51" s="1262"/>
      <c r="BT51" s="1262"/>
      <c r="BU51" s="1262"/>
      <c r="BV51" s="1262"/>
      <c r="BW51" s="1262"/>
      <c r="BX51" s="1264"/>
      <c r="BY51" s="1262"/>
      <c r="BZ51" s="1262"/>
      <c r="CA51" s="1262"/>
      <c r="CB51" s="1262"/>
      <c r="CC51" s="1262"/>
      <c r="CD51" s="1262"/>
      <c r="CE51" s="1262"/>
      <c r="CF51" s="1262">
        <v>10.3</v>
      </c>
      <c r="CG51" s="1262"/>
      <c r="CH51" s="1262"/>
      <c r="CI51" s="1262"/>
      <c r="CJ51" s="1262"/>
      <c r="CK51" s="1262"/>
      <c r="CL51" s="1262"/>
      <c r="CM51" s="1262"/>
      <c r="CN51" s="1262">
        <v>0.7</v>
      </c>
      <c r="CO51" s="1262"/>
      <c r="CP51" s="1262"/>
      <c r="CQ51" s="1262"/>
      <c r="CR51" s="1262"/>
      <c r="CS51" s="1262"/>
      <c r="CT51" s="1262"/>
      <c r="CU51" s="1262"/>
      <c r="CV51" s="1262"/>
      <c r="CW51" s="1262"/>
      <c r="CX51" s="1262"/>
      <c r="CY51" s="1262"/>
      <c r="CZ51" s="1262"/>
      <c r="DA51" s="1262"/>
      <c r="DB51" s="1262"/>
      <c r="DC51" s="1262"/>
    </row>
    <row r="52" spans="1:109" ht="13.5" x14ac:dyDescent="0.15">
      <c r="B52" s="365"/>
      <c r="G52" s="1269"/>
      <c r="H52" s="1269"/>
      <c r="I52" s="1272"/>
      <c r="J52" s="1272"/>
      <c r="K52" s="1270"/>
      <c r="L52" s="1270"/>
      <c r="M52" s="1270"/>
      <c r="N52" s="1270"/>
      <c r="AM52" s="371"/>
      <c r="AN52" s="1271"/>
      <c r="AO52" s="1271"/>
      <c r="AP52" s="1271"/>
      <c r="AQ52" s="1271"/>
      <c r="AR52" s="1271"/>
      <c r="AS52" s="1271"/>
      <c r="AT52" s="1271"/>
      <c r="AU52" s="1271"/>
      <c r="AV52" s="1271"/>
      <c r="AW52" s="1271"/>
      <c r="AX52" s="1271"/>
      <c r="AY52" s="1271"/>
      <c r="AZ52" s="1271"/>
      <c r="BA52" s="1271"/>
      <c r="BB52" s="1271"/>
      <c r="BC52" s="1271"/>
      <c r="BD52" s="1271"/>
      <c r="BE52" s="1271"/>
      <c r="BF52" s="1271"/>
      <c r="BG52" s="1271"/>
      <c r="BH52" s="1271"/>
      <c r="BI52" s="1271"/>
      <c r="BJ52" s="1271"/>
      <c r="BK52" s="1271"/>
      <c r="BL52" s="1271"/>
      <c r="BM52" s="1271"/>
      <c r="BN52" s="1271"/>
      <c r="BO52" s="1271"/>
      <c r="BP52" s="1262"/>
      <c r="BQ52" s="1262"/>
      <c r="BR52" s="1262"/>
      <c r="BS52" s="1262"/>
      <c r="BT52" s="1262"/>
      <c r="BU52" s="1262"/>
      <c r="BV52" s="1262"/>
      <c r="BW52" s="1262"/>
      <c r="BX52" s="1262"/>
      <c r="BY52" s="1262"/>
      <c r="BZ52" s="1262"/>
      <c r="CA52" s="1262"/>
      <c r="CB52" s="1262"/>
      <c r="CC52" s="1262"/>
      <c r="CD52" s="1262"/>
      <c r="CE52" s="1262"/>
      <c r="CF52" s="1262"/>
      <c r="CG52" s="1262"/>
      <c r="CH52" s="1262"/>
      <c r="CI52" s="1262"/>
      <c r="CJ52" s="1262"/>
      <c r="CK52" s="1262"/>
      <c r="CL52" s="1262"/>
      <c r="CM52" s="1262"/>
      <c r="CN52" s="1262"/>
      <c r="CO52" s="1262"/>
      <c r="CP52" s="1262"/>
      <c r="CQ52" s="1262"/>
      <c r="CR52" s="1262"/>
      <c r="CS52" s="1262"/>
      <c r="CT52" s="1262"/>
      <c r="CU52" s="1262"/>
      <c r="CV52" s="1262"/>
      <c r="CW52" s="1262"/>
      <c r="CX52" s="1262"/>
      <c r="CY52" s="1262"/>
      <c r="CZ52" s="1262"/>
      <c r="DA52" s="1262"/>
      <c r="DB52" s="1262"/>
      <c r="DC52" s="1262"/>
    </row>
    <row r="53" spans="1:109" ht="13.5" x14ac:dyDescent="0.15">
      <c r="A53" s="379"/>
      <c r="B53" s="365"/>
      <c r="G53" s="1269"/>
      <c r="H53" s="1269"/>
      <c r="I53" s="1265"/>
      <c r="J53" s="1265"/>
      <c r="K53" s="1270"/>
      <c r="L53" s="1270"/>
      <c r="M53" s="1270"/>
      <c r="N53" s="1270"/>
      <c r="AM53" s="371"/>
      <c r="AN53" s="1271"/>
      <c r="AO53" s="1271"/>
      <c r="AP53" s="1271"/>
      <c r="AQ53" s="1271"/>
      <c r="AR53" s="1271"/>
      <c r="AS53" s="1271"/>
      <c r="AT53" s="1271"/>
      <c r="AU53" s="1271"/>
      <c r="AV53" s="1271"/>
      <c r="AW53" s="1271"/>
      <c r="AX53" s="1271"/>
      <c r="AY53" s="1271"/>
      <c r="AZ53" s="1271"/>
      <c r="BA53" s="1271"/>
      <c r="BB53" s="1271" t="s">
        <v>622</v>
      </c>
      <c r="BC53" s="1271"/>
      <c r="BD53" s="1271"/>
      <c r="BE53" s="1271"/>
      <c r="BF53" s="1271"/>
      <c r="BG53" s="1271"/>
      <c r="BH53" s="1271"/>
      <c r="BI53" s="1271"/>
      <c r="BJ53" s="1271"/>
      <c r="BK53" s="1271"/>
      <c r="BL53" s="1271"/>
      <c r="BM53" s="1271"/>
      <c r="BN53" s="1271"/>
      <c r="BO53" s="1271"/>
      <c r="BP53" s="1264"/>
      <c r="BQ53" s="1262"/>
      <c r="BR53" s="1262"/>
      <c r="BS53" s="1262"/>
      <c r="BT53" s="1262"/>
      <c r="BU53" s="1262"/>
      <c r="BV53" s="1262"/>
      <c r="BW53" s="1262"/>
      <c r="BX53" s="1264"/>
      <c r="BY53" s="1262"/>
      <c r="BZ53" s="1262"/>
      <c r="CA53" s="1262"/>
      <c r="CB53" s="1262"/>
      <c r="CC53" s="1262"/>
      <c r="CD53" s="1262"/>
      <c r="CE53" s="1262"/>
      <c r="CF53" s="1262">
        <v>63.3</v>
      </c>
      <c r="CG53" s="1262"/>
      <c r="CH53" s="1262"/>
      <c r="CI53" s="1262"/>
      <c r="CJ53" s="1262"/>
      <c r="CK53" s="1262"/>
      <c r="CL53" s="1262"/>
      <c r="CM53" s="1262"/>
      <c r="CN53" s="1262">
        <v>65.400000000000006</v>
      </c>
      <c r="CO53" s="1262"/>
      <c r="CP53" s="1262"/>
      <c r="CQ53" s="1262"/>
      <c r="CR53" s="1262"/>
      <c r="CS53" s="1262"/>
      <c r="CT53" s="1262"/>
      <c r="CU53" s="1262"/>
      <c r="CV53" s="1262">
        <v>67</v>
      </c>
      <c r="CW53" s="1262"/>
      <c r="CX53" s="1262"/>
      <c r="CY53" s="1262"/>
      <c r="CZ53" s="1262"/>
      <c r="DA53" s="1262"/>
      <c r="DB53" s="1262"/>
      <c r="DC53" s="1262"/>
    </row>
    <row r="54" spans="1:109" ht="13.5" x14ac:dyDescent="0.15">
      <c r="A54" s="379"/>
      <c r="B54" s="365"/>
      <c r="G54" s="1269"/>
      <c r="H54" s="1269"/>
      <c r="I54" s="1265"/>
      <c r="J54" s="1265"/>
      <c r="K54" s="1270"/>
      <c r="L54" s="1270"/>
      <c r="M54" s="1270"/>
      <c r="N54" s="1270"/>
      <c r="AM54" s="371"/>
      <c r="AN54" s="1271"/>
      <c r="AO54" s="1271"/>
      <c r="AP54" s="1271"/>
      <c r="AQ54" s="1271"/>
      <c r="AR54" s="1271"/>
      <c r="AS54" s="1271"/>
      <c r="AT54" s="1271"/>
      <c r="AU54" s="1271"/>
      <c r="AV54" s="1271"/>
      <c r="AW54" s="1271"/>
      <c r="AX54" s="1271"/>
      <c r="AY54" s="1271"/>
      <c r="AZ54" s="1271"/>
      <c r="BA54" s="1271"/>
      <c r="BB54" s="1271"/>
      <c r="BC54" s="1271"/>
      <c r="BD54" s="1271"/>
      <c r="BE54" s="1271"/>
      <c r="BF54" s="1271"/>
      <c r="BG54" s="1271"/>
      <c r="BH54" s="1271"/>
      <c r="BI54" s="1271"/>
      <c r="BJ54" s="1271"/>
      <c r="BK54" s="1271"/>
      <c r="BL54" s="1271"/>
      <c r="BM54" s="1271"/>
      <c r="BN54" s="1271"/>
      <c r="BO54" s="1271"/>
      <c r="BP54" s="1262"/>
      <c r="BQ54" s="1262"/>
      <c r="BR54" s="1262"/>
      <c r="BS54" s="1262"/>
      <c r="BT54" s="1262"/>
      <c r="BU54" s="1262"/>
      <c r="BV54" s="1262"/>
      <c r="BW54" s="1262"/>
      <c r="BX54" s="1262"/>
      <c r="BY54" s="1262"/>
      <c r="BZ54" s="1262"/>
      <c r="CA54" s="1262"/>
      <c r="CB54" s="1262"/>
      <c r="CC54" s="1262"/>
      <c r="CD54" s="1262"/>
      <c r="CE54" s="1262"/>
      <c r="CF54" s="1262"/>
      <c r="CG54" s="1262"/>
      <c r="CH54" s="1262"/>
      <c r="CI54" s="1262"/>
      <c r="CJ54" s="1262"/>
      <c r="CK54" s="1262"/>
      <c r="CL54" s="1262"/>
      <c r="CM54" s="1262"/>
      <c r="CN54" s="1262"/>
      <c r="CO54" s="1262"/>
      <c r="CP54" s="1262"/>
      <c r="CQ54" s="1262"/>
      <c r="CR54" s="1262"/>
      <c r="CS54" s="1262"/>
      <c r="CT54" s="1262"/>
      <c r="CU54" s="1262"/>
      <c r="CV54" s="1262"/>
      <c r="CW54" s="1262"/>
      <c r="CX54" s="1262"/>
      <c r="CY54" s="1262"/>
      <c r="CZ54" s="1262"/>
      <c r="DA54" s="1262"/>
      <c r="DB54" s="1262"/>
      <c r="DC54" s="1262"/>
    </row>
    <row r="55" spans="1:109" ht="13.5" x14ac:dyDescent="0.15">
      <c r="A55" s="379"/>
      <c r="B55" s="365"/>
      <c r="G55" s="1265"/>
      <c r="H55" s="1265"/>
      <c r="I55" s="1265"/>
      <c r="J55" s="1265"/>
      <c r="K55" s="1270"/>
      <c r="L55" s="1270"/>
      <c r="M55" s="1270"/>
      <c r="N55" s="1270"/>
      <c r="AN55" s="1263" t="s">
        <v>617</v>
      </c>
      <c r="AO55" s="1263"/>
      <c r="AP55" s="1263"/>
      <c r="AQ55" s="1263"/>
      <c r="AR55" s="1263"/>
      <c r="AS55" s="1263"/>
      <c r="AT55" s="1263"/>
      <c r="AU55" s="1263"/>
      <c r="AV55" s="1263"/>
      <c r="AW55" s="1263"/>
      <c r="AX55" s="1263"/>
      <c r="AY55" s="1263"/>
      <c r="AZ55" s="1263"/>
      <c r="BA55" s="1263"/>
      <c r="BB55" s="1271" t="s">
        <v>616</v>
      </c>
      <c r="BC55" s="1271"/>
      <c r="BD55" s="1271"/>
      <c r="BE55" s="1271"/>
      <c r="BF55" s="1271"/>
      <c r="BG55" s="1271"/>
      <c r="BH55" s="1271"/>
      <c r="BI55" s="1271"/>
      <c r="BJ55" s="1271"/>
      <c r="BK55" s="1271"/>
      <c r="BL55" s="1271"/>
      <c r="BM55" s="1271"/>
      <c r="BN55" s="1271"/>
      <c r="BO55" s="1271"/>
      <c r="BP55" s="1264"/>
      <c r="BQ55" s="1262"/>
      <c r="BR55" s="1262"/>
      <c r="BS55" s="1262"/>
      <c r="BT55" s="1262"/>
      <c r="BU55" s="1262"/>
      <c r="BV55" s="1262"/>
      <c r="BW55" s="1262"/>
      <c r="BX55" s="1264"/>
      <c r="BY55" s="1262"/>
      <c r="BZ55" s="1262"/>
      <c r="CA55" s="1262"/>
      <c r="CB55" s="1262"/>
      <c r="CC55" s="1262"/>
      <c r="CD55" s="1262"/>
      <c r="CE55" s="1262"/>
      <c r="CF55" s="1262">
        <v>0</v>
      </c>
      <c r="CG55" s="1262"/>
      <c r="CH55" s="1262"/>
      <c r="CI55" s="1262"/>
      <c r="CJ55" s="1262"/>
      <c r="CK55" s="1262"/>
      <c r="CL55" s="1262"/>
      <c r="CM55" s="1262"/>
      <c r="CN55" s="1262">
        <v>0</v>
      </c>
      <c r="CO55" s="1262"/>
      <c r="CP55" s="1262"/>
      <c r="CQ55" s="1262"/>
      <c r="CR55" s="1262"/>
      <c r="CS55" s="1262"/>
      <c r="CT55" s="1262"/>
      <c r="CU55" s="1262"/>
      <c r="CV55" s="1262">
        <v>0</v>
      </c>
      <c r="CW55" s="1262"/>
      <c r="CX55" s="1262"/>
      <c r="CY55" s="1262"/>
      <c r="CZ55" s="1262"/>
      <c r="DA55" s="1262"/>
      <c r="DB55" s="1262"/>
      <c r="DC55" s="1262"/>
    </row>
    <row r="56" spans="1:109" ht="13.5" x14ac:dyDescent="0.15">
      <c r="A56" s="379"/>
      <c r="B56" s="365"/>
      <c r="G56" s="1265"/>
      <c r="H56" s="1265"/>
      <c r="I56" s="1265"/>
      <c r="J56" s="1265"/>
      <c r="K56" s="1270"/>
      <c r="L56" s="1270"/>
      <c r="M56" s="1270"/>
      <c r="N56" s="1270"/>
      <c r="AN56" s="1263"/>
      <c r="AO56" s="1263"/>
      <c r="AP56" s="1263"/>
      <c r="AQ56" s="1263"/>
      <c r="AR56" s="1263"/>
      <c r="AS56" s="1263"/>
      <c r="AT56" s="1263"/>
      <c r="AU56" s="1263"/>
      <c r="AV56" s="1263"/>
      <c r="AW56" s="1263"/>
      <c r="AX56" s="1263"/>
      <c r="AY56" s="1263"/>
      <c r="AZ56" s="1263"/>
      <c r="BA56" s="1263"/>
      <c r="BB56" s="1271"/>
      <c r="BC56" s="1271"/>
      <c r="BD56" s="1271"/>
      <c r="BE56" s="1271"/>
      <c r="BF56" s="1271"/>
      <c r="BG56" s="1271"/>
      <c r="BH56" s="1271"/>
      <c r="BI56" s="1271"/>
      <c r="BJ56" s="1271"/>
      <c r="BK56" s="1271"/>
      <c r="BL56" s="1271"/>
      <c r="BM56" s="1271"/>
      <c r="BN56" s="1271"/>
      <c r="BO56" s="1271"/>
      <c r="BP56" s="1262"/>
      <c r="BQ56" s="1262"/>
      <c r="BR56" s="1262"/>
      <c r="BS56" s="1262"/>
      <c r="BT56" s="1262"/>
      <c r="BU56" s="1262"/>
      <c r="BV56" s="1262"/>
      <c r="BW56" s="1262"/>
      <c r="BX56" s="1262"/>
      <c r="BY56" s="1262"/>
      <c r="BZ56" s="1262"/>
      <c r="CA56" s="1262"/>
      <c r="CB56" s="1262"/>
      <c r="CC56" s="1262"/>
      <c r="CD56" s="1262"/>
      <c r="CE56" s="1262"/>
      <c r="CF56" s="1262"/>
      <c r="CG56" s="1262"/>
      <c r="CH56" s="1262"/>
      <c r="CI56" s="1262"/>
      <c r="CJ56" s="1262"/>
      <c r="CK56" s="1262"/>
      <c r="CL56" s="1262"/>
      <c r="CM56" s="1262"/>
      <c r="CN56" s="1262"/>
      <c r="CO56" s="1262"/>
      <c r="CP56" s="1262"/>
      <c r="CQ56" s="1262"/>
      <c r="CR56" s="1262"/>
      <c r="CS56" s="1262"/>
      <c r="CT56" s="1262"/>
      <c r="CU56" s="1262"/>
      <c r="CV56" s="1262"/>
      <c r="CW56" s="1262"/>
      <c r="CX56" s="1262"/>
      <c r="CY56" s="1262"/>
      <c r="CZ56" s="1262"/>
      <c r="DA56" s="1262"/>
      <c r="DB56" s="1262"/>
      <c r="DC56" s="1262"/>
    </row>
    <row r="57" spans="1:109" s="379" customFormat="1" ht="13.5" x14ac:dyDescent="0.15">
      <c r="B57" s="385"/>
      <c r="G57" s="1265"/>
      <c r="H57" s="1265"/>
      <c r="I57" s="1273"/>
      <c r="J57" s="1273"/>
      <c r="K57" s="1270"/>
      <c r="L57" s="1270"/>
      <c r="M57" s="1270"/>
      <c r="N57" s="1270"/>
      <c r="AM57" s="364"/>
      <c r="AN57" s="1263"/>
      <c r="AO57" s="1263"/>
      <c r="AP57" s="1263"/>
      <c r="AQ57" s="1263"/>
      <c r="AR57" s="1263"/>
      <c r="AS57" s="1263"/>
      <c r="AT57" s="1263"/>
      <c r="AU57" s="1263"/>
      <c r="AV57" s="1263"/>
      <c r="AW57" s="1263"/>
      <c r="AX57" s="1263"/>
      <c r="AY57" s="1263"/>
      <c r="AZ57" s="1263"/>
      <c r="BA57" s="1263"/>
      <c r="BB57" s="1271" t="s">
        <v>622</v>
      </c>
      <c r="BC57" s="1271"/>
      <c r="BD57" s="1271"/>
      <c r="BE57" s="1271"/>
      <c r="BF57" s="1271"/>
      <c r="BG57" s="1271"/>
      <c r="BH57" s="1271"/>
      <c r="BI57" s="1271"/>
      <c r="BJ57" s="1271"/>
      <c r="BK57" s="1271"/>
      <c r="BL57" s="1271"/>
      <c r="BM57" s="1271"/>
      <c r="BN57" s="1271"/>
      <c r="BO57" s="1271"/>
      <c r="BP57" s="1264"/>
      <c r="BQ57" s="1262"/>
      <c r="BR57" s="1262"/>
      <c r="BS57" s="1262"/>
      <c r="BT57" s="1262"/>
      <c r="BU57" s="1262"/>
      <c r="BV57" s="1262"/>
      <c r="BW57" s="1262"/>
      <c r="BX57" s="1264"/>
      <c r="BY57" s="1262"/>
      <c r="BZ57" s="1262"/>
      <c r="CA57" s="1262"/>
      <c r="CB57" s="1262"/>
      <c r="CC57" s="1262"/>
      <c r="CD57" s="1262"/>
      <c r="CE57" s="1262"/>
      <c r="CF57" s="1262">
        <v>64</v>
      </c>
      <c r="CG57" s="1262"/>
      <c r="CH57" s="1262"/>
      <c r="CI57" s="1262"/>
      <c r="CJ57" s="1262"/>
      <c r="CK57" s="1262"/>
      <c r="CL57" s="1262"/>
      <c r="CM57" s="1262"/>
      <c r="CN57" s="1262">
        <v>66.2</v>
      </c>
      <c r="CO57" s="1262"/>
      <c r="CP57" s="1262"/>
      <c r="CQ57" s="1262"/>
      <c r="CR57" s="1262"/>
      <c r="CS57" s="1262"/>
      <c r="CT57" s="1262"/>
      <c r="CU57" s="1262"/>
      <c r="CV57" s="1262">
        <v>67.099999999999994</v>
      </c>
      <c r="CW57" s="1262"/>
      <c r="CX57" s="1262"/>
      <c r="CY57" s="1262"/>
      <c r="CZ57" s="1262"/>
      <c r="DA57" s="1262"/>
      <c r="DB57" s="1262"/>
      <c r="DC57" s="1262"/>
      <c r="DD57" s="390"/>
      <c r="DE57" s="385"/>
    </row>
    <row r="58" spans="1:109" s="379" customFormat="1" ht="13.5" x14ac:dyDescent="0.15">
      <c r="A58" s="364"/>
      <c r="B58" s="385"/>
      <c r="G58" s="1265"/>
      <c r="H58" s="1265"/>
      <c r="I58" s="1273"/>
      <c r="J58" s="1273"/>
      <c r="K58" s="1270"/>
      <c r="L58" s="1270"/>
      <c r="M58" s="1270"/>
      <c r="N58" s="1270"/>
      <c r="AM58" s="364"/>
      <c r="AN58" s="1263"/>
      <c r="AO58" s="1263"/>
      <c r="AP58" s="1263"/>
      <c r="AQ58" s="1263"/>
      <c r="AR58" s="1263"/>
      <c r="AS58" s="1263"/>
      <c r="AT58" s="1263"/>
      <c r="AU58" s="1263"/>
      <c r="AV58" s="1263"/>
      <c r="AW58" s="1263"/>
      <c r="AX58" s="1263"/>
      <c r="AY58" s="1263"/>
      <c r="AZ58" s="1263"/>
      <c r="BA58" s="1263"/>
      <c r="BB58" s="1271"/>
      <c r="BC58" s="1271"/>
      <c r="BD58" s="1271"/>
      <c r="BE58" s="1271"/>
      <c r="BF58" s="1271"/>
      <c r="BG58" s="1271"/>
      <c r="BH58" s="1271"/>
      <c r="BI58" s="1271"/>
      <c r="BJ58" s="1271"/>
      <c r="BK58" s="1271"/>
      <c r="BL58" s="1271"/>
      <c r="BM58" s="1271"/>
      <c r="BN58" s="1271"/>
      <c r="BO58" s="1271"/>
      <c r="BP58" s="1262"/>
      <c r="BQ58" s="1262"/>
      <c r="BR58" s="1262"/>
      <c r="BS58" s="1262"/>
      <c r="BT58" s="1262"/>
      <c r="BU58" s="1262"/>
      <c r="BV58" s="1262"/>
      <c r="BW58" s="1262"/>
      <c r="BX58" s="1262"/>
      <c r="BY58" s="1262"/>
      <c r="BZ58" s="1262"/>
      <c r="CA58" s="1262"/>
      <c r="CB58" s="1262"/>
      <c r="CC58" s="1262"/>
      <c r="CD58" s="1262"/>
      <c r="CE58" s="1262"/>
      <c r="CF58" s="1262"/>
      <c r="CG58" s="1262"/>
      <c r="CH58" s="1262"/>
      <c r="CI58" s="1262"/>
      <c r="CJ58" s="1262"/>
      <c r="CK58" s="1262"/>
      <c r="CL58" s="1262"/>
      <c r="CM58" s="1262"/>
      <c r="CN58" s="1262"/>
      <c r="CO58" s="1262"/>
      <c r="CP58" s="1262"/>
      <c r="CQ58" s="1262"/>
      <c r="CR58" s="1262"/>
      <c r="CS58" s="1262"/>
      <c r="CT58" s="1262"/>
      <c r="CU58" s="1262"/>
      <c r="CV58" s="1262"/>
      <c r="CW58" s="1262"/>
      <c r="CX58" s="1262"/>
      <c r="CY58" s="1262"/>
      <c r="CZ58" s="1262"/>
      <c r="DA58" s="1262"/>
      <c r="DB58" s="1262"/>
      <c r="DC58" s="1262"/>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621</v>
      </c>
    </row>
    <row r="64" spans="1:109" ht="13.5" x14ac:dyDescent="0.15">
      <c r="B64" s="365"/>
      <c r="G64" s="380"/>
      <c r="I64" s="382"/>
      <c r="J64" s="382"/>
      <c r="K64" s="382"/>
      <c r="L64" s="382"/>
      <c r="M64" s="382"/>
      <c r="N64" s="381"/>
      <c r="AM64" s="380"/>
      <c r="AN64" s="380" t="s">
        <v>620</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53" t="s">
        <v>625</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ht="13.5" x14ac:dyDescent="0.15">
      <c r="B66" s="365"/>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ht="13.5" x14ac:dyDescent="0.15">
      <c r="B67" s="365"/>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ht="13.5" x14ac:dyDescent="0.15">
      <c r="B68" s="365"/>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ht="13.5" x14ac:dyDescent="0.15">
      <c r="B69" s="365"/>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619</v>
      </c>
    </row>
    <row r="72" spans="2:107" ht="13.5" x14ac:dyDescent="0.15">
      <c r="B72" s="365"/>
      <c r="G72" s="1265"/>
      <c r="H72" s="1265"/>
      <c r="I72" s="1265"/>
      <c r="J72" s="1265"/>
      <c r="K72" s="373"/>
      <c r="L72" s="373"/>
      <c r="M72" s="372"/>
      <c r="N72" s="372"/>
      <c r="AN72" s="1266"/>
      <c r="AO72" s="1267"/>
      <c r="AP72" s="1267"/>
      <c r="AQ72" s="1267"/>
      <c r="AR72" s="1267"/>
      <c r="AS72" s="1267"/>
      <c r="AT72" s="1267"/>
      <c r="AU72" s="1267"/>
      <c r="AV72" s="1267"/>
      <c r="AW72" s="1267"/>
      <c r="AX72" s="1267"/>
      <c r="AY72" s="1267"/>
      <c r="AZ72" s="1267"/>
      <c r="BA72" s="1267"/>
      <c r="BB72" s="1267"/>
      <c r="BC72" s="1267"/>
      <c r="BD72" s="1267"/>
      <c r="BE72" s="1267"/>
      <c r="BF72" s="1267"/>
      <c r="BG72" s="1267"/>
      <c r="BH72" s="1267"/>
      <c r="BI72" s="1267"/>
      <c r="BJ72" s="1267"/>
      <c r="BK72" s="1267"/>
      <c r="BL72" s="1267"/>
      <c r="BM72" s="1267"/>
      <c r="BN72" s="1267"/>
      <c r="BO72" s="1268"/>
      <c r="BP72" s="1263" t="s">
        <v>574</v>
      </c>
      <c r="BQ72" s="1263"/>
      <c r="BR72" s="1263"/>
      <c r="BS72" s="1263"/>
      <c r="BT72" s="1263"/>
      <c r="BU72" s="1263"/>
      <c r="BV72" s="1263"/>
      <c r="BW72" s="1263"/>
      <c r="BX72" s="1263" t="s">
        <v>575</v>
      </c>
      <c r="BY72" s="1263"/>
      <c r="BZ72" s="1263"/>
      <c r="CA72" s="1263"/>
      <c r="CB72" s="1263"/>
      <c r="CC72" s="1263"/>
      <c r="CD72" s="1263"/>
      <c r="CE72" s="1263"/>
      <c r="CF72" s="1263" t="s">
        <v>576</v>
      </c>
      <c r="CG72" s="1263"/>
      <c r="CH72" s="1263"/>
      <c r="CI72" s="1263"/>
      <c r="CJ72" s="1263"/>
      <c r="CK72" s="1263"/>
      <c r="CL72" s="1263"/>
      <c r="CM72" s="1263"/>
      <c r="CN72" s="1263" t="s">
        <v>577</v>
      </c>
      <c r="CO72" s="1263"/>
      <c r="CP72" s="1263"/>
      <c r="CQ72" s="1263"/>
      <c r="CR72" s="1263"/>
      <c r="CS72" s="1263"/>
      <c r="CT72" s="1263"/>
      <c r="CU72" s="1263"/>
      <c r="CV72" s="1263" t="s">
        <v>578</v>
      </c>
      <c r="CW72" s="1263"/>
      <c r="CX72" s="1263"/>
      <c r="CY72" s="1263"/>
      <c r="CZ72" s="1263"/>
      <c r="DA72" s="1263"/>
      <c r="DB72" s="1263"/>
      <c r="DC72" s="1263"/>
    </row>
    <row r="73" spans="2:107" ht="13.5" x14ac:dyDescent="0.15">
      <c r="B73" s="365"/>
      <c r="G73" s="1269"/>
      <c r="H73" s="1269"/>
      <c r="I73" s="1269"/>
      <c r="J73" s="1269"/>
      <c r="K73" s="1274"/>
      <c r="L73" s="1274"/>
      <c r="M73" s="1274"/>
      <c r="N73" s="1274"/>
      <c r="AM73" s="371"/>
      <c r="AN73" s="1271" t="s">
        <v>618</v>
      </c>
      <c r="AO73" s="1271"/>
      <c r="AP73" s="1271"/>
      <c r="AQ73" s="1271"/>
      <c r="AR73" s="1271"/>
      <c r="AS73" s="1271"/>
      <c r="AT73" s="1271"/>
      <c r="AU73" s="1271"/>
      <c r="AV73" s="1271"/>
      <c r="AW73" s="1271"/>
      <c r="AX73" s="1271"/>
      <c r="AY73" s="1271"/>
      <c r="AZ73" s="1271"/>
      <c r="BA73" s="1271"/>
      <c r="BB73" s="1271" t="s">
        <v>616</v>
      </c>
      <c r="BC73" s="1271"/>
      <c r="BD73" s="1271"/>
      <c r="BE73" s="1271"/>
      <c r="BF73" s="1271"/>
      <c r="BG73" s="1271"/>
      <c r="BH73" s="1271"/>
      <c r="BI73" s="1271"/>
      <c r="BJ73" s="1271"/>
      <c r="BK73" s="1271"/>
      <c r="BL73" s="1271"/>
      <c r="BM73" s="1271"/>
      <c r="BN73" s="1271"/>
      <c r="BO73" s="1271"/>
      <c r="BP73" s="1262"/>
      <c r="BQ73" s="1262"/>
      <c r="BR73" s="1262"/>
      <c r="BS73" s="1262"/>
      <c r="BT73" s="1262"/>
      <c r="BU73" s="1262"/>
      <c r="BV73" s="1262"/>
      <c r="BW73" s="1262"/>
      <c r="BX73" s="1262">
        <v>3.8</v>
      </c>
      <c r="BY73" s="1262"/>
      <c r="BZ73" s="1262"/>
      <c r="CA73" s="1262"/>
      <c r="CB73" s="1262"/>
      <c r="CC73" s="1262"/>
      <c r="CD73" s="1262"/>
      <c r="CE73" s="1262"/>
      <c r="CF73" s="1262">
        <v>10.3</v>
      </c>
      <c r="CG73" s="1262"/>
      <c r="CH73" s="1262"/>
      <c r="CI73" s="1262"/>
      <c r="CJ73" s="1262"/>
      <c r="CK73" s="1262"/>
      <c r="CL73" s="1262"/>
      <c r="CM73" s="1262"/>
      <c r="CN73" s="1262">
        <v>0.7</v>
      </c>
      <c r="CO73" s="1262"/>
      <c r="CP73" s="1262"/>
      <c r="CQ73" s="1262"/>
      <c r="CR73" s="1262"/>
      <c r="CS73" s="1262"/>
      <c r="CT73" s="1262"/>
      <c r="CU73" s="1262"/>
      <c r="CV73" s="1262"/>
      <c r="CW73" s="1262"/>
      <c r="CX73" s="1262"/>
      <c r="CY73" s="1262"/>
      <c r="CZ73" s="1262"/>
      <c r="DA73" s="1262"/>
      <c r="DB73" s="1262"/>
      <c r="DC73" s="1262"/>
    </row>
    <row r="74" spans="2:107" ht="13.5" x14ac:dyDescent="0.15">
      <c r="B74" s="365"/>
      <c r="G74" s="1269"/>
      <c r="H74" s="1269"/>
      <c r="I74" s="1269"/>
      <c r="J74" s="1269"/>
      <c r="K74" s="1274"/>
      <c r="L74" s="1274"/>
      <c r="M74" s="1274"/>
      <c r="N74" s="1274"/>
      <c r="AM74" s="371"/>
      <c r="AN74" s="1271"/>
      <c r="AO74" s="1271"/>
      <c r="AP74" s="1271"/>
      <c r="AQ74" s="1271"/>
      <c r="AR74" s="1271"/>
      <c r="AS74" s="1271"/>
      <c r="AT74" s="1271"/>
      <c r="AU74" s="1271"/>
      <c r="AV74" s="1271"/>
      <c r="AW74" s="1271"/>
      <c r="AX74" s="1271"/>
      <c r="AY74" s="1271"/>
      <c r="AZ74" s="1271"/>
      <c r="BA74" s="1271"/>
      <c r="BB74" s="1271"/>
      <c r="BC74" s="1271"/>
      <c r="BD74" s="1271"/>
      <c r="BE74" s="1271"/>
      <c r="BF74" s="1271"/>
      <c r="BG74" s="1271"/>
      <c r="BH74" s="1271"/>
      <c r="BI74" s="1271"/>
      <c r="BJ74" s="1271"/>
      <c r="BK74" s="1271"/>
      <c r="BL74" s="1271"/>
      <c r="BM74" s="1271"/>
      <c r="BN74" s="1271"/>
      <c r="BO74" s="1271"/>
      <c r="BP74" s="1262"/>
      <c r="BQ74" s="1262"/>
      <c r="BR74" s="1262"/>
      <c r="BS74" s="1262"/>
      <c r="BT74" s="1262"/>
      <c r="BU74" s="1262"/>
      <c r="BV74" s="1262"/>
      <c r="BW74" s="1262"/>
      <c r="BX74" s="1262"/>
      <c r="BY74" s="1262"/>
      <c r="BZ74" s="1262"/>
      <c r="CA74" s="1262"/>
      <c r="CB74" s="1262"/>
      <c r="CC74" s="1262"/>
      <c r="CD74" s="1262"/>
      <c r="CE74" s="1262"/>
      <c r="CF74" s="1262"/>
      <c r="CG74" s="1262"/>
      <c r="CH74" s="1262"/>
      <c r="CI74" s="1262"/>
      <c r="CJ74" s="1262"/>
      <c r="CK74" s="1262"/>
      <c r="CL74" s="1262"/>
      <c r="CM74" s="1262"/>
      <c r="CN74" s="1262"/>
      <c r="CO74" s="1262"/>
      <c r="CP74" s="1262"/>
      <c r="CQ74" s="1262"/>
      <c r="CR74" s="1262"/>
      <c r="CS74" s="1262"/>
      <c r="CT74" s="1262"/>
      <c r="CU74" s="1262"/>
      <c r="CV74" s="1262"/>
      <c r="CW74" s="1262"/>
      <c r="CX74" s="1262"/>
      <c r="CY74" s="1262"/>
      <c r="CZ74" s="1262"/>
      <c r="DA74" s="1262"/>
      <c r="DB74" s="1262"/>
      <c r="DC74" s="1262"/>
    </row>
    <row r="75" spans="2:107" ht="13.5" x14ac:dyDescent="0.15">
      <c r="B75" s="365"/>
      <c r="G75" s="1269"/>
      <c r="H75" s="1269"/>
      <c r="I75" s="1265"/>
      <c r="J75" s="1265"/>
      <c r="K75" s="1270"/>
      <c r="L75" s="1270"/>
      <c r="M75" s="1270"/>
      <c r="N75" s="1270"/>
      <c r="AM75" s="371"/>
      <c r="AN75" s="1271"/>
      <c r="AO75" s="1271"/>
      <c r="AP75" s="1271"/>
      <c r="AQ75" s="1271"/>
      <c r="AR75" s="1271"/>
      <c r="AS75" s="1271"/>
      <c r="AT75" s="1271"/>
      <c r="AU75" s="1271"/>
      <c r="AV75" s="1271"/>
      <c r="AW75" s="1271"/>
      <c r="AX75" s="1271"/>
      <c r="AY75" s="1271"/>
      <c r="AZ75" s="1271"/>
      <c r="BA75" s="1271"/>
      <c r="BB75" s="1271" t="s">
        <v>615</v>
      </c>
      <c r="BC75" s="1271"/>
      <c r="BD75" s="1271"/>
      <c r="BE75" s="1271"/>
      <c r="BF75" s="1271"/>
      <c r="BG75" s="1271"/>
      <c r="BH75" s="1271"/>
      <c r="BI75" s="1271"/>
      <c r="BJ75" s="1271"/>
      <c r="BK75" s="1271"/>
      <c r="BL75" s="1271"/>
      <c r="BM75" s="1271"/>
      <c r="BN75" s="1271"/>
      <c r="BO75" s="1271"/>
      <c r="BP75" s="1262">
        <v>11.8</v>
      </c>
      <c r="BQ75" s="1262"/>
      <c r="BR75" s="1262"/>
      <c r="BS75" s="1262"/>
      <c r="BT75" s="1262"/>
      <c r="BU75" s="1262"/>
      <c r="BV75" s="1262"/>
      <c r="BW75" s="1262"/>
      <c r="BX75" s="1262">
        <v>11.3</v>
      </c>
      <c r="BY75" s="1262"/>
      <c r="BZ75" s="1262"/>
      <c r="CA75" s="1262"/>
      <c r="CB75" s="1262"/>
      <c r="CC75" s="1262"/>
      <c r="CD75" s="1262"/>
      <c r="CE75" s="1262"/>
      <c r="CF75" s="1262">
        <v>10.8</v>
      </c>
      <c r="CG75" s="1262"/>
      <c r="CH75" s="1262"/>
      <c r="CI75" s="1262"/>
      <c r="CJ75" s="1262"/>
      <c r="CK75" s="1262"/>
      <c r="CL75" s="1262"/>
      <c r="CM75" s="1262"/>
      <c r="CN75" s="1262">
        <v>10.4</v>
      </c>
      <c r="CO75" s="1262"/>
      <c r="CP75" s="1262"/>
      <c r="CQ75" s="1262"/>
      <c r="CR75" s="1262"/>
      <c r="CS75" s="1262"/>
      <c r="CT75" s="1262"/>
      <c r="CU75" s="1262"/>
      <c r="CV75" s="1262">
        <v>10.3</v>
      </c>
      <c r="CW75" s="1262"/>
      <c r="CX75" s="1262"/>
      <c r="CY75" s="1262"/>
      <c r="CZ75" s="1262"/>
      <c r="DA75" s="1262"/>
      <c r="DB75" s="1262"/>
      <c r="DC75" s="1262"/>
    </row>
    <row r="76" spans="2:107" ht="13.5" x14ac:dyDescent="0.15">
      <c r="B76" s="365"/>
      <c r="G76" s="1269"/>
      <c r="H76" s="1269"/>
      <c r="I76" s="1265"/>
      <c r="J76" s="1265"/>
      <c r="K76" s="1270"/>
      <c r="L76" s="1270"/>
      <c r="M76" s="1270"/>
      <c r="N76" s="1270"/>
      <c r="AM76" s="371"/>
      <c r="AN76" s="1271"/>
      <c r="AO76" s="1271"/>
      <c r="AP76" s="1271"/>
      <c r="AQ76" s="1271"/>
      <c r="AR76" s="1271"/>
      <c r="AS76" s="1271"/>
      <c r="AT76" s="1271"/>
      <c r="AU76" s="1271"/>
      <c r="AV76" s="1271"/>
      <c r="AW76" s="1271"/>
      <c r="AX76" s="1271"/>
      <c r="AY76" s="1271"/>
      <c r="AZ76" s="1271"/>
      <c r="BA76" s="1271"/>
      <c r="BB76" s="1271"/>
      <c r="BC76" s="1271"/>
      <c r="BD76" s="1271"/>
      <c r="BE76" s="1271"/>
      <c r="BF76" s="1271"/>
      <c r="BG76" s="1271"/>
      <c r="BH76" s="1271"/>
      <c r="BI76" s="1271"/>
      <c r="BJ76" s="1271"/>
      <c r="BK76" s="1271"/>
      <c r="BL76" s="1271"/>
      <c r="BM76" s="1271"/>
      <c r="BN76" s="1271"/>
      <c r="BO76" s="1271"/>
      <c r="BP76" s="1262"/>
      <c r="BQ76" s="1262"/>
      <c r="BR76" s="1262"/>
      <c r="BS76" s="1262"/>
      <c r="BT76" s="1262"/>
      <c r="BU76" s="1262"/>
      <c r="BV76" s="1262"/>
      <c r="BW76" s="1262"/>
      <c r="BX76" s="1262"/>
      <c r="BY76" s="1262"/>
      <c r="BZ76" s="1262"/>
      <c r="CA76" s="1262"/>
      <c r="CB76" s="1262"/>
      <c r="CC76" s="1262"/>
      <c r="CD76" s="1262"/>
      <c r="CE76" s="1262"/>
      <c r="CF76" s="1262"/>
      <c r="CG76" s="1262"/>
      <c r="CH76" s="1262"/>
      <c r="CI76" s="1262"/>
      <c r="CJ76" s="1262"/>
      <c r="CK76" s="1262"/>
      <c r="CL76" s="1262"/>
      <c r="CM76" s="1262"/>
      <c r="CN76" s="1262"/>
      <c r="CO76" s="1262"/>
      <c r="CP76" s="1262"/>
      <c r="CQ76" s="1262"/>
      <c r="CR76" s="1262"/>
      <c r="CS76" s="1262"/>
      <c r="CT76" s="1262"/>
      <c r="CU76" s="1262"/>
      <c r="CV76" s="1262"/>
      <c r="CW76" s="1262"/>
      <c r="CX76" s="1262"/>
      <c r="CY76" s="1262"/>
      <c r="CZ76" s="1262"/>
      <c r="DA76" s="1262"/>
      <c r="DB76" s="1262"/>
      <c r="DC76" s="1262"/>
    </row>
    <row r="77" spans="2:107" ht="13.5" x14ac:dyDescent="0.15">
      <c r="B77" s="365"/>
      <c r="G77" s="1265"/>
      <c r="H77" s="1265"/>
      <c r="I77" s="1265"/>
      <c r="J77" s="1265"/>
      <c r="K77" s="1274"/>
      <c r="L77" s="1274"/>
      <c r="M77" s="1274"/>
      <c r="N77" s="1274"/>
      <c r="AN77" s="1263" t="s">
        <v>617</v>
      </c>
      <c r="AO77" s="1263"/>
      <c r="AP77" s="1263"/>
      <c r="AQ77" s="1263"/>
      <c r="AR77" s="1263"/>
      <c r="AS77" s="1263"/>
      <c r="AT77" s="1263"/>
      <c r="AU77" s="1263"/>
      <c r="AV77" s="1263"/>
      <c r="AW77" s="1263"/>
      <c r="AX77" s="1263"/>
      <c r="AY77" s="1263"/>
      <c r="AZ77" s="1263"/>
      <c r="BA77" s="1263"/>
      <c r="BB77" s="1271" t="s">
        <v>616</v>
      </c>
      <c r="BC77" s="1271"/>
      <c r="BD77" s="1271"/>
      <c r="BE77" s="1271"/>
      <c r="BF77" s="1271"/>
      <c r="BG77" s="1271"/>
      <c r="BH77" s="1271"/>
      <c r="BI77" s="1271"/>
      <c r="BJ77" s="1271"/>
      <c r="BK77" s="1271"/>
      <c r="BL77" s="1271"/>
      <c r="BM77" s="1271"/>
      <c r="BN77" s="1271"/>
      <c r="BO77" s="1271"/>
      <c r="BP77" s="1262">
        <v>0</v>
      </c>
      <c r="BQ77" s="1262"/>
      <c r="BR77" s="1262"/>
      <c r="BS77" s="1262"/>
      <c r="BT77" s="1262"/>
      <c r="BU77" s="1262"/>
      <c r="BV77" s="1262"/>
      <c r="BW77" s="1262"/>
      <c r="BX77" s="1262">
        <v>0</v>
      </c>
      <c r="BY77" s="1262"/>
      <c r="BZ77" s="1262"/>
      <c r="CA77" s="1262"/>
      <c r="CB77" s="1262"/>
      <c r="CC77" s="1262"/>
      <c r="CD77" s="1262"/>
      <c r="CE77" s="1262"/>
      <c r="CF77" s="1262">
        <v>0</v>
      </c>
      <c r="CG77" s="1262"/>
      <c r="CH77" s="1262"/>
      <c r="CI77" s="1262"/>
      <c r="CJ77" s="1262"/>
      <c r="CK77" s="1262"/>
      <c r="CL77" s="1262"/>
      <c r="CM77" s="1262"/>
      <c r="CN77" s="1262">
        <v>0</v>
      </c>
      <c r="CO77" s="1262"/>
      <c r="CP77" s="1262"/>
      <c r="CQ77" s="1262"/>
      <c r="CR77" s="1262"/>
      <c r="CS77" s="1262"/>
      <c r="CT77" s="1262"/>
      <c r="CU77" s="1262"/>
      <c r="CV77" s="1262">
        <v>0</v>
      </c>
      <c r="CW77" s="1262"/>
      <c r="CX77" s="1262"/>
      <c r="CY77" s="1262"/>
      <c r="CZ77" s="1262"/>
      <c r="DA77" s="1262"/>
      <c r="DB77" s="1262"/>
      <c r="DC77" s="1262"/>
    </row>
    <row r="78" spans="2:107" ht="13.5" x14ac:dyDescent="0.15">
      <c r="B78" s="365"/>
      <c r="G78" s="1265"/>
      <c r="H78" s="1265"/>
      <c r="I78" s="1265"/>
      <c r="J78" s="1265"/>
      <c r="K78" s="1274"/>
      <c r="L78" s="1274"/>
      <c r="M78" s="1274"/>
      <c r="N78" s="1274"/>
      <c r="AN78" s="1263"/>
      <c r="AO78" s="1263"/>
      <c r="AP78" s="1263"/>
      <c r="AQ78" s="1263"/>
      <c r="AR78" s="1263"/>
      <c r="AS78" s="1263"/>
      <c r="AT78" s="1263"/>
      <c r="AU78" s="1263"/>
      <c r="AV78" s="1263"/>
      <c r="AW78" s="1263"/>
      <c r="AX78" s="1263"/>
      <c r="AY78" s="1263"/>
      <c r="AZ78" s="1263"/>
      <c r="BA78" s="1263"/>
      <c r="BB78" s="1271"/>
      <c r="BC78" s="1271"/>
      <c r="BD78" s="1271"/>
      <c r="BE78" s="1271"/>
      <c r="BF78" s="1271"/>
      <c r="BG78" s="1271"/>
      <c r="BH78" s="1271"/>
      <c r="BI78" s="1271"/>
      <c r="BJ78" s="1271"/>
      <c r="BK78" s="1271"/>
      <c r="BL78" s="1271"/>
      <c r="BM78" s="1271"/>
      <c r="BN78" s="1271"/>
      <c r="BO78" s="1271"/>
      <c r="BP78" s="1262"/>
      <c r="BQ78" s="1262"/>
      <c r="BR78" s="1262"/>
      <c r="BS78" s="1262"/>
      <c r="BT78" s="1262"/>
      <c r="BU78" s="1262"/>
      <c r="BV78" s="1262"/>
      <c r="BW78" s="1262"/>
      <c r="BX78" s="1262"/>
      <c r="BY78" s="1262"/>
      <c r="BZ78" s="1262"/>
      <c r="CA78" s="1262"/>
      <c r="CB78" s="1262"/>
      <c r="CC78" s="1262"/>
      <c r="CD78" s="1262"/>
      <c r="CE78" s="1262"/>
      <c r="CF78" s="1262"/>
      <c r="CG78" s="1262"/>
      <c r="CH78" s="1262"/>
      <c r="CI78" s="1262"/>
      <c r="CJ78" s="1262"/>
      <c r="CK78" s="1262"/>
      <c r="CL78" s="1262"/>
      <c r="CM78" s="1262"/>
      <c r="CN78" s="1262"/>
      <c r="CO78" s="1262"/>
      <c r="CP78" s="1262"/>
      <c r="CQ78" s="1262"/>
      <c r="CR78" s="1262"/>
      <c r="CS78" s="1262"/>
      <c r="CT78" s="1262"/>
      <c r="CU78" s="1262"/>
      <c r="CV78" s="1262"/>
      <c r="CW78" s="1262"/>
      <c r="CX78" s="1262"/>
      <c r="CY78" s="1262"/>
      <c r="CZ78" s="1262"/>
      <c r="DA78" s="1262"/>
      <c r="DB78" s="1262"/>
      <c r="DC78" s="1262"/>
    </row>
    <row r="79" spans="2:107" ht="13.5" x14ac:dyDescent="0.15">
      <c r="B79" s="365"/>
      <c r="G79" s="1265"/>
      <c r="H79" s="1265"/>
      <c r="I79" s="1273"/>
      <c r="J79" s="1273"/>
      <c r="K79" s="1275"/>
      <c r="L79" s="1275"/>
      <c r="M79" s="1275"/>
      <c r="N79" s="1275"/>
      <c r="AN79" s="1263"/>
      <c r="AO79" s="1263"/>
      <c r="AP79" s="1263"/>
      <c r="AQ79" s="1263"/>
      <c r="AR79" s="1263"/>
      <c r="AS79" s="1263"/>
      <c r="AT79" s="1263"/>
      <c r="AU79" s="1263"/>
      <c r="AV79" s="1263"/>
      <c r="AW79" s="1263"/>
      <c r="AX79" s="1263"/>
      <c r="AY79" s="1263"/>
      <c r="AZ79" s="1263"/>
      <c r="BA79" s="1263"/>
      <c r="BB79" s="1271" t="s">
        <v>615</v>
      </c>
      <c r="BC79" s="1271"/>
      <c r="BD79" s="1271"/>
      <c r="BE79" s="1271"/>
      <c r="BF79" s="1271"/>
      <c r="BG79" s="1271"/>
      <c r="BH79" s="1271"/>
      <c r="BI79" s="1271"/>
      <c r="BJ79" s="1271"/>
      <c r="BK79" s="1271"/>
      <c r="BL79" s="1271"/>
      <c r="BM79" s="1271"/>
      <c r="BN79" s="1271"/>
      <c r="BO79" s="1271"/>
      <c r="BP79" s="1262">
        <v>7.2</v>
      </c>
      <c r="BQ79" s="1262"/>
      <c r="BR79" s="1262"/>
      <c r="BS79" s="1262"/>
      <c r="BT79" s="1262"/>
      <c r="BU79" s="1262"/>
      <c r="BV79" s="1262"/>
      <c r="BW79" s="1262"/>
      <c r="BX79" s="1262">
        <v>7.7</v>
      </c>
      <c r="BY79" s="1262"/>
      <c r="BZ79" s="1262"/>
      <c r="CA79" s="1262"/>
      <c r="CB79" s="1262"/>
      <c r="CC79" s="1262"/>
      <c r="CD79" s="1262"/>
      <c r="CE79" s="1262"/>
      <c r="CF79" s="1262">
        <v>8</v>
      </c>
      <c r="CG79" s="1262"/>
      <c r="CH79" s="1262"/>
      <c r="CI79" s="1262"/>
      <c r="CJ79" s="1262"/>
      <c r="CK79" s="1262"/>
      <c r="CL79" s="1262"/>
      <c r="CM79" s="1262"/>
      <c r="CN79" s="1262">
        <v>8</v>
      </c>
      <c r="CO79" s="1262"/>
      <c r="CP79" s="1262"/>
      <c r="CQ79" s="1262"/>
      <c r="CR79" s="1262"/>
      <c r="CS79" s="1262"/>
      <c r="CT79" s="1262"/>
      <c r="CU79" s="1262"/>
      <c r="CV79" s="1262">
        <v>8.3000000000000007</v>
      </c>
      <c r="CW79" s="1262"/>
      <c r="CX79" s="1262"/>
      <c r="CY79" s="1262"/>
      <c r="CZ79" s="1262"/>
      <c r="DA79" s="1262"/>
      <c r="DB79" s="1262"/>
      <c r="DC79" s="1262"/>
    </row>
    <row r="80" spans="2:107" ht="13.5" x14ac:dyDescent="0.15">
      <c r="B80" s="365"/>
      <c r="G80" s="1265"/>
      <c r="H80" s="1265"/>
      <c r="I80" s="1273"/>
      <c r="J80" s="1273"/>
      <c r="K80" s="1275"/>
      <c r="L80" s="1275"/>
      <c r="M80" s="1275"/>
      <c r="N80" s="1275"/>
      <c r="AN80" s="1263"/>
      <c r="AO80" s="1263"/>
      <c r="AP80" s="1263"/>
      <c r="AQ80" s="1263"/>
      <c r="AR80" s="1263"/>
      <c r="AS80" s="1263"/>
      <c r="AT80" s="1263"/>
      <c r="AU80" s="1263"/>
      <c r="AV80" s="1263"/>
      <c r="AW80" s="1263"/>
      <c r="AX80" s="1263"/>
      <c r="AY80" s="1263"/>
      <c r="AZ80" s="1263"/>
      <c r="BA80" s="1263"/>
      <c r="BB80" s="1271"/>
      <c r="BC80" s="1271"/>
      <c r="BD80" s="1271"/>
      <c r="BE80" s="1271"/>
      <c r="BF80" s="1271"/>
      <c r="BG80" s="1271"/>
      <c r="BH80" s="1271"/>
      <c r="BI80" s="1271"/>
      <c r="BJ80" s="1271"/>
      <c r="BK80" s="1271"/>
      <c r="BL80" s="1271"/>
      <c r="BM80" s="1271"/>
      <c r="BN80" s="1271"/>
      <c r="BO80" s="1271"/>
      <c r="BP80" s="1262"/>
      <c r="BQ80" s="1262"/>
      <c r="BR80" s="1262"/>
      <c r="BS80" s="1262"/>
      <c r="BT80" s="1262"/>
      <c r="BU80" s="1262"/>
      <c r="BV80" s="1262"/>
      <c r="BW80" s="1262"/>
      <c r="BX80" s="1262"/>
      <c r="BY80" s="1262"/>
      <c r="BZ80" s="1262"/>
      <c r="CA80" s="1262"/>
      <c r="CB80" s="1262"/>
      <c r="CC80" s="1262"/>
      <c r="CD80" s="1262"/>
      <c r="CE80" s="1262"/>
      <c r="CF80" s="1262"/>
      <c r="CG80" s="1262"/>
      <c r="CH80" s="1262"/>
      <c r="CI80" s="1262"/>
      <c r="CJ80" s="1262"/>
      <c r="CK80" s="1262"/>
      <c r="CL80" s="1262"/>
      <c r="CM80" s="1262"/>
      <c r="CN80" s="1262"/>
      <c r="CO80" s="1262"/>
      <c r="CP80" s="1262"/>
      <c r="CQ80" s="1262"/>
      <c r="CR80" s="1262"/>
      <c r="CS80" s="1262"/>
      <c r="CT80" s="1262"/>
      <c r="CU80" s="1262"/>
      <c r="CV80" s="1262"/>
      <c r="CW80" s="1262"/>
      <c r="CX80" s="1262"/>
      <c r="CY80" s="1262"/>
      <c r="CZ80" s="1262"/>
      <c r="DA80" s="1262"/>
      <c r="DB80" s="1262"/>
      <c r="DC80" s="1262"/>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EQ3XUt9mcT5M7GDQiBT+XNJp9xDvrXZKVurBH7xYUit1n2GoS7jBxelYBjdy+CLS0RHJwG7JV769RQqoUpnNcA==" saltValue="+ZN3ZWmGbhlaCmmjLjCaPA==" spinCount="100000" sheet="1" objects="1" scenarios="1" formatCells="0"/>
  <dataConsolidate/>
  <mergeCells count="112">
    <mergeCell ref="CV79:DC80"/>
    <mergeCell ref="CN77:CU78"/>
    <mergeCell ref="CV77:DC78"/>
    <mergeCell ref="M79:M80"/>
    <mergeCell ref="N79:N80"/>
    <mergeCell ref="BB79:BO80"/>
    <mergeCell ref="BP79:BW80"/>
    <mergeCell ref="BX75:CE76"/>
    <mergeCell ref="CF75:CM76"/>
    <mergeCell ref="CF77:CM78"/>
    <mergeCell ref="CF79:CM80"/>
    <mergeCell ref="BX79:CE80"/>
    <mergeCell ref="N77:N78"/>
    <mergeCell ref="AN77:BA80"/>
    <mergeCell ref="BB77:BO78"/>
    <mergeCell ref="BP77:BW78"/>
    <mergeCell ref="BX77:CE78"/>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I79:J80"/>
    <mergeCell ref="K79:K80"/>
    <mergeCell ref="L79:L80"/>
    <mergeCell ref="G72:J72"/>
    <mergeCell ref="AN72:BO72"/>
    <mergeCell ref="BP72:BW72"/>
    <mergeCell ref="BP75:BW76"/>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F57:CM58"/>
    <mergeCell ref="CN57:CU58"/>
    <mergeCell ref="CV57:DC58"/>
    <mergeCell ref="BX51:CE52"/>
    <mergeCell ref="CN53:CU54"/>
    <mergeCell ref="I51:J52"/>
    <mergeCell ref="K51:K52"/>
    <mergeCell ref="L51:L52"/>
    <mergeCell ref="M51:M52"/>
    <mergeCell ref="N51:N52"/>
    <mergeCell ref="I57:J58"/>
    <mergeCell ref="AN55:BA58"/>
    <mergeCell ref="BB55:BO56"/>
    <mergeCell ref="BP55:BW56"/>
    <mergeCell ref="CF51:CM52"/>
    <mergeCell ref="BP57:BW58"/>
    <mergeCell ref="BX57:CE58"/>
    <mergeCell ref="K57:K58"/>
    <mergeCell ref="G55:H58"/>
    <mergeCell ref="I55:J56"/>
    <mergeCell ref="K55:K56"/>
    <mergeCell ref="L55:L56"/>
    <mergeCell ref="M55:M56"/>
    <mergeCell ref="N55:N56"/>
    <mergeCell ref="L57:L58"/>
    <mergeCell ref="M57:M58"/>
    <mergeCell ref="N57:N58"/>
    <mergeCell ref="BB57:BO58"/>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 ref="G51:H54"/>
    <mergeCell ref="I53:J54"/>
    <mergeCell ref="K53:K54"/>
    <mergeCell ref="L53:L54"/>
    <mergeCell ref="M53:M54"/>
    <mergeCell ref="N53:N54"/>
    <mergeCell ref="BB53:BO54"/>
    <mergeCell ref="AN51:BA54"/>
    <mergeCell ref="BB51:BO52"/>
    <mergeCell ref="BP51:BW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ABF17-BF56-4517-BA71-47B3E8D8F50B}">
  <sheetPr>
    <pageSetUpPr fitToPage="1"/>
  </sheetPr>
  <dimension ref="A1:DR125"/>
  <sheetViews>
    <sheetView showGridLines="0" topLeftCell="A85" zoomScale="70" zoomScaleNormal="70" zoomScaleSheetLayoutView="70" workbookViewId="0">
      <selection activeCell="AN43" sqref="AN43:DC47"/>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521</v>
      </c>
    </row>
  </sheetData>
  <sheetProtection algorithmName="SHA-512" hashValue="LZorfXkuqTSF8Aq7o5Hx2pwTqHhIxWG/fMb6gJcGWV6HncfHPiGTNWb+UfjAuZW1b0Z82runn7jNmPdWpqgiqw==" saltValue="ffnv6Dcd2oqfQSlRnJIQW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37379-2DE8-4160-B30F-F10E21303CB5}">
  <sheetPr>
    <pageSetUpPr fitToPage="1"/>
  </sheetPr>
  <dimension ref="A1:DR125"/>
  <sheetViews>
    <sheetView showGridLines="0" topLeftCell="AI97" zoomScale="75" zoomScaleNormal="75" zoomScaleSheetLayoutView="55" workbookViewId="0">
      <selection activeCell="AN43" sqref="AN43:DC47"/>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521</v>
      </c>
    </row>
  </sheetData>
  <sheetProtection algorithmName="SHA-512" hashValue="faJb/2AKbPkZlsWUaicC6Qx/ruNcft/5D82UCIYz//htN+88279ndlNqIik11i21hAB+2D2+zswOZLmN7Go9YQ==" saltValue="NZ8uGvFZKVL+xK6b2VFhT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571</v>
      </c>
      <c r="G2" s="151"/>
      <c r="H2" s="152"/>
    </row>
    <row r="3" spans="1:8" x14ac:dyDescent="0.15">
      <c r="A3" s="148" t="s">
        <v>564</v>
      </c>
      <c r="B3" s="153"/>
      <c r="C3" s="154"/>
      <c r="D3" s="155">
        <v>38399</v>
      </c>
      <c r="E3" s="156"/>
      <c r="F3" s="157">
        <v>114790</v>
      </c>
      <c r="G3" s="158"/>
      <c r="H3" s="159"/>
    </row>
    <row r="4" spans="1:8" x14ac:dyDescent="0.15">
      <c r="A4" s="160"/>
      <c r="B4" s="161"/>
      <c r="C4" s="162"/>
      <c r="D4" s="163">
        <v>20184</v>
      </c>
      <c r="E4" s="164"/>
      <c r="F4" s="165">
        <v>55601</v>
      </c>
      <c r="G4" s="166"/>
      <c r="H4" s="167"/>
    </row>
    <row r="5" spans="1:8" x14ac:dyDescent="0.15">
      <c r="A5" s="148" t="s">
        <v>566</v>
      </c>
      <c r="B5" s="153"/>
      <c r="C5" s="154"/>
      <c r="D5" s="155">
        <v>42820</v>
      </c>
      <c r="E5" s="156"/>
      <c r="F5" s="157">
        <v>126262</v>
      </c>
      <c r="G5" s="158"/>
      <c r="H5" s="159"/>
    </row>
    <row r="6" spans="1:8" x14ac:dyDescent="0.15">
      <c r="A6" s="160"/>
      <c r="B6" s="161"/>
      <c r="C6" s="162"/>
      <c r="D6" s="163">
        <v>25451</v>
      </c>
      <c r="E6" s="164"/>
      <c r="F6" s="165">
        <v>56769</v>
      </c>
      <c r="G6" s="166"/>
      <c r="H6" s="167"/>
    </row>
    <row r="7" spans="1:8" x14ac:dyDescent="0.15">
      <c r="A7" s="148" t="s">
        <v>567</v>
      </c>
      <c r="B7" s="153"/>
      <c r="C7" s="154"/>
      <c r="D7" s="155">
        <v>57906</v>
      </c>
      <c r="E7" s="156"/>
      <c r="F7" s="157">
        <v>126525</v>
      </c>
      <c r="G7" s="158"/>
      <c r="H7" s="159"/>
    </row>
    <row r="8" spans="1:8" x14ac:dyDescent="0.15">
      <c r="A8" s="160"/>
      <c r="B8" s="161"/>
      <c r="C8" s="162"/>
      <c r="D8" s="163">
        <v>29288</v>
      </c>
      <c r="E8" s="164"/>
      <c r="F8" s="165">
        <v>67052</v>
      </c>
      <c r="G8" s="166"/>
      <c r="H8" s="167"/>
    </row>
    <row r="9" spans="1:8" x14ac:dyDescent="0.15">
      <c r="A9" s="148" t="s">
        <v>568</v>
      </c>
      <c r="B9" s="153"/>
      <c r="C9" s="154"/>
      <c r="D9" s="155">
        <v>30366</v>
      </c>
      <c r="E9" s="156"/>
      <c r="F9" s="157">
        <v>122054</v>
      </c>
      <c r="G9" s="158"/>
      <c r="H9" s="159"/>
    </row>
    <row r="10" spans="1:8" x14ac:dyDescent="0.15">
      <c r="A10" s="160"/>
      <c r="B10" s="161"/>
      <c r="C10" s="162"/>
      <c r="D10" s="163">
        <v>21782</v>
      </c>
      <c r="E10" s="164"/>
      <c r="F10" s="165">
        <v>68298</v>
      </c>
      <c r="G10" s="166"/>
      <c r="H10" s="167"/>
    </row>
    <row r="11" spans="1:8" x14ac:dyDescent="0.15">
      <c r="A11" s="148" t="s">
        <v>569</v>
      </c>
      <c r="B11" s="153"/>
      <c r="C11" s="154"/>
      <c r="D11" s="155">
        <v>31364</v>
      </c>
      <c r="E11" s="156"/>
      <c r="F11" s="157">
        <v>111644</v>
      </c>
      <c r="G11" s="158"/>
      <c r="H11" s="159"/>
    </row>
    <row r="12" spans="1:8" x14ac:dyDescent="0.15">
      <c r="A12" s="160"/>
      <c r="B12" s="161"/>
      <c r="C12" s="168"/>
      <c r="D12" s="163">
        <v>22959</v>
      </c>
      <c r="E12" s="164"/>
      <c r="F12" s="165">
        <v>66606</v>
      </c>
      <c r="G12" s="166"/>
      <c r="H12" s="167"/>
    </row>
    <row r="13" spans="1:8" x14ac:dyDescent="0.15">
      <c r="A13" s="148"/>
      <c r="B13" s="153"/>
      <c r="C13" s="169"/>
      <c r="D13" s="170">
        <v>40171</v>
      </c>
      <c r="E13" s="171"/>
      <c r="F13" s="172">
        <v>120255</v>
      </c>
      <c r="G13" s="173"/>
      <c r="H13" s="159"/>
    </row>
    <row r="14" spans="1:8" x14ac:dyDescent="0.15">
      <c r="A14" s="160"/>
      <c r="B14" s="161"/>
      <c r="C14" s="162"/>
      <c r="D14" s="163">
        <v>23933</v>
      </c>
      <c r="E14" s="164"/>
      <c r="F14" s="165">
        <v>62865</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9.84</v>
      </c>
      <c r="C19" s="174">
        <f>ROUND(VALUE(SUBSTITUTE(実質収支比率等に係る経年分析!G$48,"▲","-")),2)</f>
        <v>5.24</v>
      </c>
      <c r="D19" s="174">
        <f>ROUND(VALUE(SUBSTITUTE(実質収支比率等に係る経年分析!H$48,"▲","-")),2)</f>
        <v>5.38</v>
      </c>
      <c r="E19" s="174">
        <f>ROUND(VALUE(SUBSTITUTE(実質収支比率等に係る経年分析!I$48,"▲","-")),2)</f>
        <v>5.08</v>
      </c>
      <c r="F19" s="174">
        <f>ROUND(VALUE(SUBSTITUTE(実質収支比率等に係る経年分析!J$48,"▲","-")),2)</f>
        <v>5.79</v>
      </c>
    </row>
    <row r="20" spans="1:11" x14ac:dyDescent="0.15">
      <c r="A20" s="174" t="s">
        <v>57</v>
      </c>
      <c r="B20" s="174">
        <f>ROUND(VALUE(SUBSTITUTE(実質収支比率等に係る経年分析!F$47,"▲","-")),2)</f>
        <v>16.75</v>
      </c>
      <c r="C20" s="174">
        <f>ROUND(VALUE(SUBSTITUTE(実質収支比率等に係る経年分析!G$47,"▲","-")),2)</f>
        <v>17.13</v>
      </c>
      <c r="D20" s="174">
        <f>ROUND(VALUE(SUBSTITUTE(実質収支比率等に係る経年分析!H$47,"▲","-")),2)</f>
        <v>12.71</v>
      </c>
      <c r="E20" s="174">
        <f>ROUND(VALUE(SUBSTITUTE(実質収支比率等に係る経年分析!I$47,"▲","-")),2)</f>
        <v>19.71</v>
      </c>
      <c r="F20" s="174">
        <f>ROUND(VALUE(SUBSTITUTE(実質収支比率等に係る経年分析!J$47,"▲","-")),2)</f>
        <v>24.26</v>
      </c>
    </row>
    <row r="21" spans="1:11" x14ac:dyDescent="0.15">
      <c r="A21" s="174" t="s">
        <v>58</v>
      </c>
      <c r="B21" s="174">
        <f>IF(ISNUMBER(VALUE(SUBSTITUTE(実質収支比率等に係る経年分析!F$49,"▲","-"))),ROUND(VALUE(SUBSTITUTE(実質収支比率等に係る経年分析!F$49,"▲","-")),2),NA())</f>
        <v>-5.72</v>
      </c>
      <c r="C21" s="174">
        <f>IF(ISNUMBER(VALUE(SUBSTITUTE(実質収支比率等に係る経年分析!G$49,"▲","-"))),ROUND(VALUE(SUBSTITUTE(実質収支比率等に係る経年分析!G$49,"▲","-")),2),NA())</f>
        <v>-4.82</v>
      </c>
      <c r="D21" s="174">
        <f>IF(ISNUMBER(VALUE(SUBSTITUTE(実質収支比率等に係る経年分析!H$49,"▲","-"))),ROUND(VALUE(SUBSTITUTE(実質収支比率等に係る経年分析!H$49,"▲","-")),2),NA())</f>
        <v>-2.95</v>
      </c>
      <c r="E21" s="174">
        <f>IF(ISNUMBER(VALUE(SUBSTITUTE(実質収支比率等に係る経年分析!I$49,"▲","-"))),ROUND(VALUE(SUBSTITUTE(実質収支比率等に係る経年分析!I$49,"▲","-")),2),NA())</f>
        <v>7.69</v>
      </c>
      <c r="F21" s="174">
        <f>IF(ISNUMBER(VALUE(SUBSTITUTE(実質収支比率等に係る経年分析!J$49,"▲","-"))),ROUND(VALUE(SUBSTITUTE(実質収支比率等に係る経年分析!J$49,"▲","-")),2),NA())</f>
        <v>4.87</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墓地公園会計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0.22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後期高齢者医療事業会計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0.04</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0.02</v>
      </c>
    </row>
    <row r="32" spans="1:11" x14ac:dyDescent="0.15">
      <c r="A32" s="175" t="str">
        <f>IF(連結実質赤字比率に係る赤字・黒字の構成分析!C$38="",NA(),連結実質赤字比率に係る赤字・黒字の構成分析!C$38)</f>
        <v>国民健康保険事業会計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1.39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5.34</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2.5299999999999998</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1.79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1.04</v>
      </c>
    </row>
    <row r="33" spans="1:16" x14ac:dyDescent="0.15">
      <c r="A33" s="175" t="str">
        <f>IF(連結実質赤字比率に係る赤字・黒字の構成分析!C$37="",NA(),連結実質赤字比率に係る赤字・黒字の構成分析!C$37)</f>
        <v>介護保険事業会計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1.91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0.53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2.3199999999999998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3.11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2.3199999999999998</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v>
      </c>
      <c r="D34" s="175">
        <f>IF(ROUND(VALUE(SUBSTITUTE(連結実質赤字比率に係る赤字・黒字の構成分析!G$36,"▲", "-")), 2) &lt; 0, ABS(ROUND(VALUE(SUBSTITUTE(連結実質赤字比率に係る赤字・黒字の構成分析!G$36,"▲", "-")), 2)), NA())</f>
        <v>1.7</v>
      </c>
      <c r="E34" s="175" t="e">
        <f>IF(ROUND(VALUE(SUBSTITUTE(連結実質赤字比率に係る赤字・黒字の構成分析!G$36,"▲", "-")), 2) &gt;= 0, ABS(ROUND(VALUE(SUBSTITUTE(連結実質赤字比率に係る赤字・黒字の構成分析!G$36,"▲", "-")), 2)), NA())</f>
        <v>#N/A</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1.43</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2.61</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9.84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5.22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5.15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5.07</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5.78</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14.85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15.48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15.33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14.51</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368</v>
      </c>
      <c r="E42" s="176"/>
      <c r="F42" s="176"/>
      <c r="G42" s="176">
        <f>'実質公債費比率（分子）の構造'!L$52</f>
        <v>360</v>
      </c>
      <c r="H42" s="176"/>
      <c r="I42" s="176"/>
      <c r="J42" s="176">
        <f>'実質公債費比率（分子）の構造'!M$52</f>
        <v>342</v>
      </c>
      <c r="K42" s="176"/>
      <c r="L42" s="176"/>
      <c r="M42" s="176">
        <f>'実質公債費比率（分子）の構造'!N$52</f>
        <v>325</v>
      </c>
      <c r="N42" s="176"/>
      <c r="O42" s="176"/>
      <c r="P42" s="176">
        <f>'実質公債費比率（分子）の構造'!O$52</f>
        <v>313</v>
      </c>
    </row>
    <row r="43" spans="1:16" x14ac:dyDescent="0.15">
      <c r="A43" s="176" t="s">
        <v>66</v>
      </c>
      <c r="B43" s="176">
        <f>'実質公債費比率（分子）の構造'!K$51</f>
        <v>0</v>
      </c>
      <c r="C43" s="176"/>
      <c r="D43" s="176"/>
      <c r="E43" s="176">
        <f>'実質公債費比率（分子）の構造'!L$51</f>
        <v>0</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1</v>
      </c>
      <c r="C44" s="176"/>
      <c r="D44" s="176"/>
      <c r="E44" s="176">
        <f>'実質公債費比率（分子）の構造'!L$50</f>
        <v>1</v>
      </c>
      <c r="F44" s="176"/>
      <c r="G44" s="176"/>
      <c r="H44" s="176">
        <f>'実質公債費比率（分子）の構造'!M$50</f>
        <v>1</v>
      </c>
      <c r="I44" s="176"/>
      <c r="J44" s="176"/>
      <c r="K44" s="176">
        <f>'実質公債費比率（分子）の構造'!N$50</f>
        <v>0</v>
      </c>
      <c r="L44" s="176"/>
      <c r="M44" s="176"/>
      <c r="N44" s="176" t="str">
        <f>'実質公債費比率（分子）の構造'!O$50</f>
        <v>-</v>
      </c>
      <c r="O44" s="176"/>
      <c r="P44" s="176"/>
    </row>
    <row r="45" spans="1:16" x14ac:dyDescent="0.15">
      <c r="A45" s="176" t="s">
        <v>68</v>
      </c>
      <c r="B45" s="176">
        <f>'実質公債費比率（分子）の構造'!K$49</f>
        <v>1</v>
      </c>
      <c r="C45" s="176"/>
      <c r="D45" s="176"/>
      <c r="E45" s="176">
        <f>'実質公債費比率（分子）の構造'!L$49</f>
        <v>3</v>
      </c>
      <c r="F45" s="176"/>
      <c r="G45" s="176"/>
      <c r="H45" s="176">
        <f>'実質公債費比率（分子）の構造'!M$49</f>
        <v>3</v>
      </c>
      <c r="I45" s="176"/>
      <c r="J45" s="176"/>
      <c r="K45" s="176">
        <f>'実質公債費比率（分子）の構造'!N$49</f>
        <v>3</v>
      </c>
      <c r="L45" s="176"/>
      <c r="M45" s="176"/>
      <c r="N45" s="176">
        <f>'実質公債費比率（分子）の構造'!O$49</f>
        <v>3</v>
      </c>
      <c r="O45" s="176"/>
      <c r="P45" s="176"/>
    </row>
    <row r="46" spans="1:16" x14ac:dyDescent="0.15">
      <c r="A46" s="176" t="s">
        <v>69</v>
      </c>
      <c r="B46" s="176">
        <f>'実質公債費比率（分子）の構造'!K$48</f>
        <v>192</v>
      </c>
      <c r="C46" s="176"/>
      <c r="D46" s="176"/>
      <c r="E46" s="176">
        <f>'実質公債費比率（分子）の構造'!L$48</f>
        <v>168</v>
      </c>
      <c r="F46" s="176"/>
      <c r="G46" s="176"/>
      <c r="H46" s="176">
        <f>'実質公債費比率（分子）の構造'!M$48</f>
        <v>236</v>
      </c>
      <c r="I46" s="176"/>
      <c r="J46" s="176"/>
      <c r="K46" s="176">
        <f>'実質公債費比率（分子）の構造'!N$48</f>
        <v>231</v>
      </c>
      <c r="L46" s="176"/>
      <c r="M46" s="176"/>
      <c r="N46" s="176">
        <f>'実質公債費比率（分子）の構造'!O$48</f>
        <v>229</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392</v>
      </c>
      <c r="C49" s="176"/>
      <c r="D49" s="176"/>
      <c r="E49" s="176">
        <f>'実質公債費比率（分子）の構造'!L$45</f>
        <v>381</v>
      </c>
      <c r="F49" s="176"/>
      <c r="G49" s="176"/>
      <c r="H49" s="176">
        <f>'実質公債費比率（分子）の構造'!M$45</f>
        <v>345</v>
      </c>
      <c r="I49" s="176"/>
      <c r="J49" s="176"/>
      <c r="K49" s="176">
        <f>'実質公債費比率（分子）の構造'!N$45</f>
        <v>310</v>
      </c>
      <c r="L49" s="176"/>
      <c r="M49" s="176"/>
      <c r="N49" s="176">
        <f>'実質公債費比率（分子）の構造'!O$45</f>
        <v>298</v>
      </c>
      <c r="O49" s="176"/>
      <c r="P49" s="176"/>
    </row>
    <row r="50" spans="1:16" x14ac:dyDescent="0.15">
      <c r="A50" s="176" t="s">
        <v>73</v>
      </c>
      <c r="B50" s="176" t="e">
        <f>NA()</f>
        <v>#N/A</v>
      </c>
      <c r="C50" s="176">
        <f>IF(ISNUMBER('実質公債費比率（分子）の構造'!K$53),'実質公債費比率（分子）の構造'!K$53,NA())</f>
        <v>218</v>
      </c>
      <c r="D50" s="176" t="e">
        <f>NA()</f>
        <v>#N/A</v>
      </c>
      <c r="E50" s="176" t="e">
        <f>NA()</f>
        <v>#N/A</v>
      </c>
      <c r="F50" s="176">
        <f>IF(ISNUMBER('実質公債費比率（分子）の構造'!L$53),'実質公債費比率（分子）の構造'!L$53,NA())</f>
        <v>193</v>
      </c>
      <c r="G50" s="176" t="e">
        <f>NA()</f>
        <v>#N/A</v>
      </c>
      <c r="H50" s="176" t="e">
        <f>NA()</f>
        <v>#N/A</v>
      </c>
      <c r="I50" s="176">
        <f>IF(ISNUMBER('実質公債費比率（分子）の構造'!M$53),'実質公債費比率（分子）の構造'!M$53,NA())</f>
        <v>243</v>
      </c>
      <c r="J50" s="176" t="e">
        <f>NA()</f>
        <v>#N/A</v>
      </c>
      <c r="K50" s="176" t="e">
        <f>NA()</f>
        <v>#N/A</v>
      </c>
      <c r="L50" s="176">
        <f>IF(ISNUMBER('実質公債費比率（分子）の構造'!N$53),'実質公債費比率（分子）の構造'!N$53,NA())</f>
        <v>219</v>
      </c>
      <c r="M50" s="176" t="e">
        <f>NA()</f>
        <v>#N/A</v>
      </c>
      <c r="N50" s="176" t="e">
        <f>NA()</f>
        <v>#N/A</v>
      </c>
      <c r="O50" s="176">
        <f>IF(ISNUMBER('実質公債費比率（分子）の構造'!O$53),'実質公債費比率（分子）の構造'!O$53,NA())</f>
        <v>217</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4235</v>
      </c>
      <c r="E56" s="175"/>
      <c r="F56" s="175"/>
      <c r="G56" s="175">
        <f>'将来負担比率（分子）の構造'!J$52</f>
        <v>4086</v>
      </c>
      <c r="H56" s="175"/>
      <c r="I56" s="175"/>
      <c r="J56" s="175">
        <f>'将来負担比率（分子）の構造'!K$52</f>
        <v>3891</v>
      </c>
      <c r="K56" s="175"/>
      <c r="L56" s="175"/>
      <c r="M56" s="175">
        <f>'将来負担比率（分子）の構造'!L$52</f>
        <v>3695</v>
      </c>
      <c r="N56" s="175"/>
      <c r="O56" s="175"/>
      <c r="P56" s="175">
        <f>'将来負担比率（分子）の構造'!M$52</f>
        <v>3502</v>
      </c>
    </row>
    <row r="57" spans="1:16" x14ac:dyDescent="0.15">
      <c r="A57" s="175" t="s">
        <v>44</v>
      </c>
      <c r="B57" s="175"/>
      <c r="C57" s="175"/>
      <c r="D57" s="175">
        <f>'将来負担比率（分子）の構造'!I$51</f>
        <v>3</v>
      </c>
      <c r="E57" s="175"/>
      <c r="F57" s="175"/>
      <c r="G57" s="175">
        <f>'将来負担比率（分子）の構造'!J$51</f>
        <v>3</v>
      </c>
      <c r="H57" s="175"/>
      <c r="I57" s="175"/>
      <c r="J57" s="175">
        <f>'将来負担比率（分子）の構造'!K$51</f>
        <v>2</v>
      </c>
      <c r="K57" s="175"/>
      <c r="L57" s="175"/>
      <c r="M57" s="175">
        <f>'将来負担比率（分子）の構造'!L$51</f>
        <v>1</v>
      </c>
      <c r="N57" s="175"/>
      <c r="O57" s="175"/>
      <c r="P57" s="175" t="str">
        <f>'将来負担比率（分子）の構造'!M$51</f>
        <v>-</v>
      </c>
    </row>
    <row r="58" spans="1:16" x14ac:dyDescent="0.15">
      <c r="A58" s="175" t="s">
        <v>43</v>
      </c>
      <c r="B58" s="175"/>
      <c r="C58" s="175"/>
      <c r="D58" s="175">
        <f>'将来負担比率（分子）の構造'!I$50</f>
        <v>968</v>
      </c>
      <c r="E58" s="175"/>
      <c r="F58" s="175"/>
      <c r="G58" s="175">
        <f>'将来負担比率（分子）の構造'!J$50</f>
        <v>1014</v>
      </c>
      <c r="H58" s="175"/>
      <c r="I58" s="175"/>
      <c r="J58" s="175">
        <f>'将来負担比率（分子）の構造'!K$50</f>
        <v>1002</v>
      </c>
      <c r="K58" s="175"/>
      <c r="L58" s="175"/>
      <c r="M58" s="175">
        <f>'将来負担比率（分子）の構造'!L$50</f>
        <v>1193</v>
      </c>
      <c r="N58" s="175"/>
      <c r="O58" s="175"/>
      <c r="P58" s="175">
        <f>'将来負担比率（分子）の構造'!M$50</f>
        <v>1421</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f>'将来負担比率（分子）の構造'!I$46</f>
        <v>0</v>
      </c>
      <c r="C61" s="175"/>
      <c r="D61" s="175"/>
      <c r="E61" s="175">
        <f>'将来負担比率（分子）の構造'!J$46</f>
        <v>1</v>
      </c>
      <c r="F61" s="175"/>
      <c r="G61" s="175"/>
      <c r="H61" s="175">
        <f>'将来負担比率（分子）の構造'!K$46</f>
        <v>1</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744</v>
      </c>
      <c r="C62" s="175"/>
      <c r="D62" s="175"/>
      <c r="E62" s="175">
        <f>'将来負担比率（分子）の構造'!J$45</f>
        <v>811</v>
      </c>
      <c r="F62" s="175"/>
      <c r="G62" s="175"/>
      <c r="H62" s="175">
        <f>'将来負担比率（分子）の構造'!K$45</f>
        <v>762</v>
      </c>
      <c r="I62" s="175"/>
      <c r="J62" s="175"/>
      <c r="K62" s="175">
        <f>'将来負担比率（分子）の構造'!L$45</f>
        <v>739</v>
      </c>
      <c r="L62" s="175"/>
      <c r="M62" s="175"/>
      <c r="N62" s="175">
        <f>'将来負担比率（分子）の構造'!M$45</f>
        <v>761</v>
      </c>
      <c r="O62" s="175"/>
      <c r="P62" s="175"/>
    </row>
    <row r="63" spans="1:16" x14ac:dyDescent="0.15">
      <c r="A63" s="175" t="s">
        <v>36</v>
      </c>
      <c r="B63" s="175">
        <f>'将来負担比率（分子）の構造'!I$44</f>
        <v>36</v>
      </c>
      <c r="C63" s="175"/>
      <c r="D63" s="175"/>
      <c r="E63" s="175">
        <f>'将来負担比率（分子）の構造'!J$44</f>
        <v>32</v>
      </c>
      <c r="F63" s="175"/>
      <c r="G63" s="175"/>
      <c r="H63" s="175">
        <f>'将来負担比率（分子）の構造'!K$44</f>
        <v>32</v>
      </c>
      <c r="I63" s="175"/>
      <c r="J63" s="175"/>
      <c r="K63" s="175">
        <f>'将来負担比率（分子）の構造'!L$44</f>
        <v>28</v>
      </c>
      <c r="L63" s="175"/>
      <c r="M63" s="175"/>
      <c r="N63" s="175">
        <f>'将来負担比率（分子）の構造'!M$44</f>
        <v>24</v>
      </c>
      <c r="O63" s="175"/>
      <c r="P63" s="175"/>
    </row>
    <row r="64" spans="1:16" x14ac:dyDescent="0.15">
      <c r="A64" s="175" t="s">
        <v>35</v>
      </c>
      <c r="B64" s="175">
        <f>'将来負担比率（分子）の構造'!I$43</f>
        <v>1738</v>
      </c>
      <c r="C64" s="175"/>
      <c r="D64" s="175"/>
      <c r="E64" s="175">
        <f>'将来負担比率（分子）の構造'!J$43</f>
        <v>2039</v>
      </c>
      <c r="F64" s="175"/>
      <c r="G64" s="175"/>
      <c r="H64" s="175">
        <f>'将来負担比率（分子）の構造'!K$43</f>
        <v>2101</v>
      </c>
      <c r="I64" s="175"/>
      <c r="J64" s="175"/>
      <c r="K64" s="175">
        <f>'将来負担比率（分子）の構造'!L$43</f>
        <v>2117</v>
      </c>
      <c r="L64" s="175"/>
      <c r="M64" s="175"/>
      <c r="N64" s="175">
        <f>'将来負担比率（分子）の構造'!M$43</f>
        <v>2104</v>
      </c>
      <c r="O64" s="175"/>
      <c r="P64" s="175"/>
    </row>
    <row r="65" spans="1:16" x14ac:dyDescent="0.15">
      <c r="A65" s="175" t="s">
        <v>34</v>
      </c>
      <c r="B65" s="175">
        <f>'将来負担比率（分子）の構造'!I$42</f>
        <v>3</v>
      </c>
      <c r="C65" s="175"/>
      <c r="D65" s="175"/>
      <c r="E65" s="175">
        <f>'将来負担比率（分子）の構造'!J$42</f>
        <v>2</v>
      </c>
      <c r="F65" s="175"/>
      <c r="G65" s="175"/>
      <c r="H65" s="175">
        <f>'将来負担比率（分子）の構造'!K$42</f>
        <v>0</v>
      </c>
      <c r="I65" s="175"/>
      <c r="J65" s="175"/>
      <c r="K65" s="175" t="str">
        <f>'将来負担比率（分子）の構造'!L$42</f>
        <v>-</v>
      </c>
      <c r="L65" s="175"/>
      <c r="M65" s="175"/>
      <c r="N65" s="175" t="str">
        <f>'将来負担比率（分子）の構造'!M$42</f>
        <v>-</v>
      </c>
      <c r="O65" s="175"/>
      <c r="P65" s="175"/>
    </row>
    <row r="66" spans="1:16" x14ac:dyDescent="0.15">
      <c r="A66" s="175" t="s">
        <v>33</v>
      </c>
      <c r="B66" s="175">
        <f>'将来負担比率（分子）の構造'!I$41</f>
        <v>2489</v>
      </c>
      <c r="C66" s="175"/>
      <c r="D66" s="175"/>
      <c r="E66" s="175">
        <f>'将来負担比率（分子）の構造'!J$41</f>
        <v>2294</v>
      </c>
      <c r="F66" s="175"/>
      <c r="G66" s="175"/>
      <c r="H66" s="175">
        <f>'将来負担比率（分子）の構造'!K$41</f>
        <v>2217</v>
      </c>
      <c r="I66" s="175"/>
      <c r="J66" s="175"/>
      <c r="K66" s="175">
        <f>'将来負担比率（分子）の構造'!L$41</f>
        <v>2021</v>
      </c>
      <c r="L66" s="175"/>
      <c r="M66" s="175"/>
      <c r="N66" s="175">
        <f>'将来負担比率（分子）の構造'!M$41</f>
        <v>1847</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74</v>
      </c>
      <c r="G67" s="175" t="e">
        <f>NA()</f>
        <v>#N/A</v>
      </c>
      <c r="H67" s="175" t="e">
        <f>NA()</f>
        <v>#N/A</v>
      </c>
      <c r="I67" s="175">
        <f>IF(ISNUMBER('将来負担比率（分子）の構造'!K$53), IF('将来負担比率（分子）の構造'!K$53 &lt; 0, 0, '将来負担比率（分子）の構造'!K$53), NA())</f>
        <v>218</v>
      </c>
      <c r="J67" s="175" t="e">
        <f>NA()</f>
        <v>#N/A</v>
      </c>
      <c r="K67" s="175" t="e">
        <f>NA()</f>
        <v>#N/A</v>
      </c>
      <c r="L67" s="175">
        <f>IF(ISNUMBER('将来負担比率（分子）の構造'!L$53), IF('将来負担比率（分子）の構造'!L$53 &lt; 0, 0, '将来負担比率（分子）の構造'!L$53), NA())</f>
        <v>17</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310</v>
      </c>
      <c r="C72" s="179">
        <f>基金残高に係る経年分析!G55</f>
        <v>509</v>
      </c>
      <c r="D72" s="179">
        <f>基金残高に係る経年分析!H55</f>
        <v>609</v>
      </c>
    </row>
    <row r="73" spans="1:16" x14ac:dyDescent="0.15">
      <c r="A73" s="178" t="s">
        <v>80</v>
      </c>
      <c r="B73" s="179">
        <f>基金残高に係る経年分析!F56</f>
        <v>45</v>
      </c>
      <c r="C73" s="179">
        <f>基金残高に係る経年分析!G56</f>
        <v>45</v>
      </c>
      <c r="D73" s="179">
        <f>基金残高に係る経年分析!H56</f>
        <v>115</v>
      </c>
    </row>
    <row r="74" spans="1:16" x14ac:dyDescent="0.15">
      <c r="A74" s="178" t="s">
        <v>81</v>
      </c>
      <c r="B74" s="179">
        <f>基金残高に係る経年分析!F57</f>
        <v>441</v>
      </c>
      <c r="C74" s="179">
        <f>基金残高に係る経年分析!G57</f>
        <v>437</v>
      </c>
      <c r="D74" s="179">
        <f>基金残高に係る経年分析!H57</f>
        <v>474</v>
      </c>
    </row>
  </sheetData>
  <sheetProtection algorithmName="SHA-512" hashValue="Y0ZfwNvJpzCAqwx21L2HZL4iKQ8yeEmBPd8icEyWspr8N2RkCpIySq4t63Z1VFCINjqHLV9OCxGSkdzkdtWNVQ==" saltValue="hdohL/um6BHAIt2hlA49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220</v>
      </c>
      <c r="DI1" s="754"/>
      <c r="DJ1" s="754"/>
      <c r="DK1" s="754"/>
      <c r="DL1" s="754"/>
      <c r="DM1" s="754"/>
      <c r="DN1" s="755"/>
      <c r="DO1" s="214"/>
      <c r="DP1" s="753" t="s">
        <v>221</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222</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223</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224</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225</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226</v>
      </c>
      <c r="S4" s="710"/>
      <c r="T4" s="710"/>
      <c r="U4" s="710"/>
      <c r="V4" s="710"/>
      <c r="W4" s="710"/>
      <c r="X4" s="710"/>
      <c r="Y4" s="711"/>
      <c r="Z4" s="709" t="s">
        <v>227</v>
      </c>
      <c r="AA4" s="710"/>
      <c r="AB4" s="710"/>
      <c r="AC4" s="711"/>
      <c r="AD4" s="709" t="s">
        <v>228</v>
      </c>
      <c r="AE4" s="710"/>
      <c r="AF4" s="710"/>
      <c r="AG4" s="710"/>
      <c r="AH4" s="710"/>
      <c r="AI4" s="710"/>
      <c r="AJ4" s="710"/>
      <c r="AK4" s="711"/>
      <c r="AL4" s="709" t="s">
        <v>227</v>
      </c>
      <c r="AM4" s="710"/>
      <c r="AN4" s="710"/>
      <c r="AO4" s="711"/>
      <c r="AP4" s="756" t="s">
        <v>229</v>
      </c>
      <c r="AQ4" s="756"/>
      <c r="AR4" s="756"/>
      <c r="AS4" s="756"/>
      <c r="AT4" s="756"/>
      <c r="AU4" s="756"/>
      <c r="AV4" s="756"/>
      <c r="AW4" s="756"/>
      <c r="AX4" s="756"/>
      <c r="AY4" s="756"/>
      <c r="AZ4" s="756"/>
      <c r="BA4" s="756"/>
      <c r="BB4" s="756"/>
      <c r="BC4" s="756"/>
      <c r="BD4" s="756"/>
      <c r="BE4" s="756"/>
      <c r="BF4" s="756"/>
      <c r="BG4" s="756" t="s">
        <v>230</v>
      </c>
      <c r="BH4" s="756"/>
      <c r="BI4" s="756"/>
      <c r="BJ4" s="756"/>
      <c r="BK4" s="756"/>
      <c r="BL4" s="756"/>
      <c r="BM4" s="756"/>
      <c r="BN4" s="756"/>
      <c r="BO4" s="756" t="s">
        <v>227</v>
      </c>
      <c r="BP4" s="756"/>
      <c r="BQ4" s="756"/>
      <c r="BR4" s="756"/>
      <c r="BS4" s="756" t="s">
        <v>231</v>
      </c>
      <c r="BT4" s="756"/>
      <c r="BU4" s="756"/>
      <c r="BV4" s="756"/>
      <c r="BW4" s="756"/>
      <c r="BX4" s="756"/>
      <c r="BY4" s="756"/>
      <c r="BZ4" s="756"/>
      <c r="CA4" s="756"/>
      <c r="CB4" s="756"/>
      <c r="CD4" s="709" t="s">
        <v>232</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233</v>
      </c>
      <c r="C5" s="716"/>
      <c r="D5" s="716"/>
      <c r="E5" s="716"/>
      <c r="F5" s="716"/>
      <c r="G5" s="716"/>
      <c r="H5" s="716"/>
      <c r="I5" s="716"/>
      <c r="J5" s="716"/>
      <c r="K5" s="716"/>
      <c r="L5" s="716"/>
      <c r="M5" s="716"/>
      <c r="N5" s="716"/>
      <c r="O5" s="716"/>
      <c r="P5" s="716"/>
      <c r="Q5" s="717"/>
      <c r="R5" s="712">
        <v>840382</v>
      </c>
      <c r="S5" s="713"/>
      <c r="T5" s="713"/>
      <c r="U5" s="713"/>
      <c r="V5" s="713"/>
      <c r="W5" s="713"/>
      <c r="X5" s="713"/>
      <c r="Y5" s="738"/>
      <c r="Z5" s="751">
        <v>20.100000000000001</v>
      </c>
      <c r="AA5" s="751"/>
      <c r="AB5" s="751"/>
      <c r="AC5" s="751"/>
      <c r="AD5" s="752">
        <v>840382</v>
      </c>
      <c r="AE5" s="752"/>
      <c r="AF5" s="752"/>
      <c r="AG5" s="752"/>
      <c r="AH5" s="752"/>
      <c r="AI5" s="752"/>
      <c r="AJ5" s="752"/>
      <c r="AK5" s="752"/>
      <c r="AL5" s="739">
        <v>33.299999999999997</v>
      </c>
      <c r="AM5" s="721"/>
      <c r="AN5" s="721"/>
      <c r="AO5" s="740"/>
      <c r="AP5" s="715" t="s">
        <v>234</v>
      </c>
      <c r="AQ5" s="716"/>
      <c r="AR5" s="716"/>
      <c r="AS5" s="716"/>
      <c r="AT5" s="716"/>
      <c r="AU5" s="716"/>
      <c r="AV5" s="716"/>
      <c r="AW5" s="716"/>
      <c r="AX5" s="716"/>
      <c r="AY5" s="716"/>
      <c r="AZ5" s="716"/>
      <c r="BA5" s="716"/>
      <c r="BB5" s="716"/>
      <c r="BC5" s="716"/>
      <c r="BD5" s="716"/>
      <c r="BE5" s="716"/>
      <c r="BF5" s="717"/>
      <c r="BG5" s="657">
        <v>840382</v>
      </c>
      <c r="BH5" s="658"/>
      <c r="BI5" s="658"/>
      <c r="BJ5" s="658"/>
      <c r="BK5" s="658"/>
      <c r="BL5" s="658"/>
      <c r="BM5" s="658"/>
      <c r="BN5" s="659"/>
      <c r="BO5" s="695">
        <v>100</v>
      </c>
      <c r="BP5" s="695"/>
      <c r="BQ5" s="695"/>
      <c r="BR5" s="695"/>
      <c r="BS5" s="696">
        <v>6118</v>
      </c>
      <c r="BT5" s="696"/>
      <c r="BU5" s="696"/>
      <c r="BV5" s="696"/>
      <c r="BW5" s="696"/>
      <c r="BX5" s="696"/>
      <c r="BY5" s="696"/>
      <c r="BZ5" s="696"/>
      <c r="CA5" s="696"/>
      <c r="CB5" s="731"/>
      <c r="CD5" s="709" t="s">
        <v>229</v>
      </c>
      <c r="CE5" s="710"/>
      <c r="CF5" s="710"/>
      <c r="CG5" s="710"/>
      <c r="CH5" s="710"/>
      <c r="CI5" s="710"/>
      <c r="CJ5" s="710"/>
      <c r="CK5" s="710"/>
      <c r="CL5" s="710"/>
      <c r="CM5" s="710"/>
      <c r="CN5" s="710"/>
      <c r="CO5" s="710"/>
      <c r="CP5" s="710"/>
      <c r="CQ5" s="711"/>
      <c r="CR5" s="709" t="s">
        <v>235</v>
      </c>
      <c r="CS5" s="710"/>
      <c r="CT5" s="710"/>
      <c r="CU5" s="710"/>
      <c r="CV5" s="710"/>
      <c r="CW5" s="710"/>
      <c r="CX5" s="710"/>
      <c r="CY5" s="711"/>
      <c r="CZ5" s="709" t="s">
        <v>227</v>
      </c>
      <c r="DA5" s="710"/>
      <c r="DB5" s="710"/>
      <c r="DC5" s="711"/>
      <c r="DD5" s="709" t="s">
        <v>236</v>
      </c>
      <c r="DE5" s="710"/>
      <c r="DF5" s="710"/>
      <c r="DG5" s="710"/>
      <c r="DH5" s="710"/>
      <c r="DI5" s="710"/>
      <c r="DJ5" s="710"/>
      <c r="DK5" s="710"/>
      <c r="DL5" s="710"/>
      <c r="DM5" s="710"/>
      <c r="DN5" s="710"/>
      <c r="DO5" s="710"/>
      <c r="DP5" s="711"/>
      <c r="DQ5" s="709" t="s">
        <v>237</v>
      </c>
      <c r="DR5" s="710"/>
      <c r="DS5" s="710"/>
      <c r="DT5" s="710"/>
      <c r="DU5" s="710"/>
      <c r="DV5" s="710"/>
      <c r="DW5" s="710"/>
      <c r="DX5" s="710"/>
      <c r="DY5" s="710"/>
      <c r="DZ5" s="710"/>
      <c r="EA5" s="710"/>
      <c r="EB5" s="710"/>
      <c r="EC5" s="711"/>
    </row>
    <row r="6" spans="2:143" ht="11.25" customHeight="1" x14ac:dyDescent="0.15">
      <c r="B6" s="654" t="s">
        <v>238</v>
      </c>
      <c r="C6" s="655"/>
      <c r="D6" s="655"/>
      <c r="E6" s="655"/>
      <c r="F6" s="655"/>
      <c r="G6" s="655"/>
      <c r="H6" s="655"/>
      <c r="I6" s="655"/>
      <c r="J6" s="655"/>
      <c r="K6" s="655"/>
      <c r="L6" s="655"/>
      <c r="M6" s="655"/>
      <c r="N6" s="655"/>
      <c r="O6" s="655"/>
      <c r="P6" s="655"/>
      <c r="Q6" s="656"/>
      <c r="R6" s="657">
        <v>34552</v>
      </c>
      <c r="S6" s="658"/>
      <c r="T6" s="658"/>
      <c r="U6" s="658"/>
      <c r="V6" s="658"/>
      <c r="W6" s="658"/>
      <c r="X6" s="658"/>
      <c r="Y6" s="659"/>
      <c r="Z6" s="695">
        <v>0.8</v>
      </c>
      <c r="AA6" s="695"/>
      <c r="AB6" s="695"/>
      <c r="AC6" s="695"/>
      <c r="AD6" s="696">
        <v>34552</v>
      </c>
      <c r="AE6" s="696"/>
      <c r="AF6" s="696"/>
      <c r="AG6" s="696"/>
      <c r="AH6" s="696"/>
      <c r="AI6" s="696"/>
      <c r="AJ6" s="696"/>
      <c r="AK6" s="696"/>
      <c r="AL6" s="660">
        <v>1.4</v>
      </c>
      <c r="AM6" s="661"/>
      <c r="AN6" s="661"/>
      <c r="AO6" s="697"/>
      <c r="AP6" s="654" t="s">
        <v>239</v>
      </c>
      <c r="AQ6" s="655"/>
      <c r="AR6" s="655"/>
      <c r="AS6" s="655"/>
      <c r="AT6" s="655"/>
      <c r="AU6" s="655"/>
      <c r="AV6" s="655"/>
      <c r="AW6" s="655"/>
      <c r="AX6" s="655"/>
      <c r="AY6" s="655"/>
      <c r="AZ6" s="655"/>
      <c r="BA6" s="655"/>
      <c r="BB6" s="655"/>
      <c r="BC6" s="655"/>
      <c r="BD6" s="655"/>
      <c r="BE6" s="655"/>
      <c r="BF6" s="656"/>
      <c r="BG6" s="657">
        <v>840382</v>
      </c>
      <c r="BH6" s="658"/>
      <c r="BI6" s="658"/>
      <c r="BJ6" s="658"/>
      <c r="BK6" s="658"/>
      <c r="BL6" s="658"/>
      <c r="BM6" s="658"/>
      <c r="BN6" s="659"/>
      <c r="BO6" s="695">
        <v>100</v>
      </c>
      <c r="BP6" s="695"/>
      <c r="BQ6" s="695"/>
      <c r="BR6" s="695"/>
      <c r="BS6" s="696">
        <v>6118</v>
      </c>
      <c r="BT6" s="696"/>
      <c r="BU6" s="696"/>
      <c r="BV6" s="696"/>
      <c r="BW6" s="696"/>
      <c r="BX6" s="696"/>
      <c r="BY6" s="696"/>
      <c r="BZ6" s="696"/>
      <c r="CA6" s="696"/>
      <c r="CB6" s="731"/>
      <c r="CD6" s="715" t="s">
        <v>240</v>
      </c>
      <c r="CE6" s="716"/>
      <c r="CF6" s="716"/>
      <c r="CG6" s="716"/>
      <c r="CH6" s="716"/>
      <c r="CI6" s="716"/>
      <c r="CJ6" s="716"/>
      <c r="CK6" s="716"/>
      <c r="CL6" s="716"/>
      <c r="CM6" s="716"/>
      <c r="CN6" s="716"/>
      <c r="CO6" s="716"/>
      <c r="CP6" s="716"/>
      <c r="CQ6" s="717"/>
      <c r="CR6" s="657">
        <v>57885</v>
      </c>
      <c r="CS6" s="658"/>
      <c r="CT6" s="658"/>
      <c r="CU6" s="658"/>
      <c r="CV6" s="658"/>
      <c r="CW6" s="658"/>
      <c r="CX6" s="658"/>
      <c r="CY6" s="659"/>
      <c r="CZ6" s="739">
        <v>1.4</v>
      </c>
      <c r="DA6" s="721"/>
      <c r="DB6" s="721"/>
      <c r="DC6" s="741"/>
      <c r="DD6" s="663" t="s">
        <v>241</v>
      </c>
      <c r="DE6" s="658"/>
      <c r="DF6" s="658"/>
      <c r="DG6" s="658"/>
      <c r="DH6" s="658"/>
      <c r="DI6" s="658"/>
      <c r="DJ6" s="658"/>
      <c r="DK6" s="658"/>
      <c r="DL6" s="658"/>
      <c r="DM6" s="658"/>
      <c r="DN6" s="658"/>
      <c r="DO6" s="658"/>
      <c r="DP6" s="659"/>
      <c r="DQ6" s="663">
        <v>57885</v>
      </c>
      <c r="DR6" s="658"/>
      <c r="DS6" s="658"/>
      <c r="DT6" s="658"/>
      <c r="DU6" s="658"/>
      <c r="DV6" s="658"/>
      <c r="DW6" s="658"/>
      <c r="DX6" s="658"/>
      <c r="DY6" s="658"/>
      <c r="DZ6" s="658"/>
      <c r="EA6" s="658"/>
      <c r="EB6" s="658"/>
      <c r="EC6" s="694"/>
    </row>
    <row r="7" spans="2:143" ht="11.25" customHeight="1" x14ac:dyDescent="0.15">
      <c r="B7" s="654" t="s">
        <v>242</v>
      </c>
      <c r="C7" s="655"/>
      <c r="D7" s="655"/>
      <c r="E7" s="655"/>
      <c r="F7" s="655"/>
      <c r="G7" s="655"/>
      <c r="H7" s="655"/>
      <c r="I7" s="655"/>
      <c r="J7" s="655"/>
      <c r="K7" s="655"/>
      <c r="L7" s="655"/>
      <c r="M7" s="655"/>
      <c r="N7" s="655"/>
      <c r="O7" s="655"/>
      <c r="P7" s="655"/>
      <c r="Q7" s="656"/>
      <c r="R7" s="657">
        <v>393</v>
      </c>
      <c r="S7" s="658"/>
      <c r="T7" s="658"/>
      <c r="U7" s="658"/>
      <c r="V7" s="658"/>
      <c r="W7" s="658"/>
      <c r="X7" s="658"/>
      <c r="Y7" s="659"/>
      <c r="Z7" s="695">
        <v>0</v>
      </c>
      <c r="AA7" s="695"/>
      <c r="AB7" s="695"/>
      <c r="AC7" s="695"/>
      <c r="AD7" s="696">
        <v>393</v>
      </c>
      <c r="AE7" s="696"/>
      <c r="AF7" s="696"/>
      <c r="AG7" s="696"/>
      <c r="AH7" s="696"/>
      <c r="AI7" s="696"/>
      <c r="AJ7" s="696"/>
      <c r="AK7" s="696"/>
      <c r="AL7" s="660">
        <v>0</v>
      </c>
      <c r="AM7" s="661"/>
      <c r="AN7" s="661"/>
      <c r="AO7" s="697"/>
      <c r="AP7" s="654" t="s">
        <v>243</v>
      </c>
      <c r="AQ7" s="655"/>
      <c r="AR7" s="655"/>
      <c r="AS7" s="655"/>
      <c r="AT7" s="655"/>
      <c r="AU7" s="655"/>
      <c r="AV7" s="655"/>
      <c r="AW7" s="655"/>
      <c r="AX7" s="655"/>
      <c r="AY7" s="655"/>
      <c r="AZ7" s="655"/>
      <c r="BA7" s="655"/>
      <c r="BB7" s="655"/>
      <c r="BC7" s="655"/>
      <c r="BD7" s="655"/>
      <c r="BE7" s="655"/>
      <c r="BF7" s="656"/>
      <c r="BG7" s="657">
        <v>321217</v>
      </c>
      <c r="BH7" s="658"/>
      <c r="BI7" s="658"/>
      <c r="BJ7" s="658"/>
      <c r="BK7" s="658"/>
      <c r="BL7" s="658"/>
      <c r="BM7" s="658"/>
      <c r="BN7" s="659"/>
      <c r="BO7" s="695">
        <v>38.200000000000003</v>
      </c>
      <c r="BP7" s="695"/>
      <c r="BQ7" s="695"/>
      <c r="BR7" s="695"/>
      <c r="BS7" s="696">
        <v>6118</v>
      </c>
      <c r="BT7" s="696"/>
      <c r="BU7" s="696"/>
      <c r="BV7" s="696"/>
      <c r="BW7" s="696"/>
      <c r="BX7" s="696"/>
      <c r="BY7" s="696"/>
      <c r="BZ7" s="696"/>
      <c r="CA7" s="696"/>
      <c r="CB7" s="731"/>
      <c r="CD7" s="654" t="s">
        <v>244</v>
      </c>
      <c r="CE7" s="655"/>
      <c r="CF7" s="655"/>
      <c r="CG7" s="655"/>
      <c r="CH7" s="655"/>
      <c r="CI7" s="655"/>
      <c r="CJ7" s="655"/>
      <c r="CK7" s="655"/>
      <c r="CL7" s="655"/>
      <c r="CM7" s="655"/>
      <c r="CN7" s="655"/>
      <c r="CO7" s="655"/>
      <c r="CP7" s="655"/>
      <c r="CQ7" s="656"/>
      <c r="CR7" s="657">
        <v>842375</v>
      </c>
      <c r="CS7" s="658"/>
      <c r="CT7" s="658"/>
      <c r="CU7" s="658"/>
      <c r="CV7" s="658"/>
      <c r="CW7" s="658"/>
      <c r="CX7" s="658"/>
      <c r="CY7" s="659"/>
      <c r="CZ7" s="695">
        <v>21</v>
      </c>
      <c r="DA7" s="695"/>
      <c r="DB7" s="695"/>
      <c r="DC7" s="695"/>
      <c r="DD7" s="663">
        <v>66902</v>
      </c>
      <c r="DE7" s="658"/>
      <c r="DF7" s="658"/>
      <c r="DG7" s="658"/>
      <c r="DH7" s="658"/>
      <c r="DI7" s="658"/>
      <c r="DJ7" s="658"/>
      <c r="DK7" s="658"/>
      <c r="DL7" s="658"/>
      <c r="DM7" s="658"/>
      <c r="DN7" s="658"/>
      <c r="DO7" s="658"/>
      <c r="DP7" s="659"/>
      <c r="DQ7" s="663">
        <v>677632</v>
      </c>
      <c r="DR7" s="658"/>
      <c r="DS7" s="658"/>
      <c r="DT7" s="658"/>
      <c r="DU7" s="658"/>
      <c r="DV7" s="658"/>
      <c r="DW7" s="658"/>
      <c r="DX7" s="658"/>
      <c r="DY7" s="658"/>
      <c r="DZ7" s="658"/>
      <c r="EA7" s="658"/>
      <c r="EB7" s="658"/>
      <c r="EC7" s="694"/>
    </row>
    <row r="8" spans="2:143" ht="11.25" customHeight="1" x14ac:dyDescent="0.15">
      <c r="B8" s="654" t="s">
        <v>245</v>
      </c>
      <c r="C8" s="655"/>
      <c r="D8" s="655"/>
      <c r="E8" s="655"/>
      <c r="F8" s="655"/>
      <c r="G8" s="655"/>
      <c r="H8" s="655"/>
      <c r="I8" s="655"/>
      <c r="J8" s="655"/>
      <c r="K8" s="655"/>
      <c r="L8" s="655"/>
      <c r="M8" s="655"/>
      <c r="N8" s="655"/>
      <c r="O8" s="655"/>
      <c r="P8" s="655"/>
      <c r="Q8" s="656"/>
      <c r="R8" s="657">
        <v>3938</v>
      </c>
      <c r="S8" s="658"/>
      <c r="T8" s="658"/>
      <c r="U8" s="658"/>
      <c r="V8" s="658"/>
      <c r="W8" s="658"/>
      <c r="X8" s="658"/>
      <c r="Y8" s="659"/>
      <c r="Z8" s="695">
        <v>0.1</v>
      </c>
      <c r="AA8" s="695"/>
      <c r="AB8" s="695"/>
      <c r="AC8" s="695"/>
      <c r="AD8" s="696">
        <v>3938</v>
      </c>
      <c r="AE8" s="696"/>
      <c r="AF8" s="696"/>
      <c r="AG8" s="696"/>
      <c r="AH8" s="696"/>
      <c r="AI8" s="696"/>
      <c r="AJ8" s="696"/>
      <c r="AK8" s="696"/>
      <c r="AL8" s="660">
        <v>0.2</v>
      </c>
      <c r="AM8" s="661"/>
      <c r="AN8" s="661"/>
      <c r="AO8" s="697"/>
      <c r="AP8" s="654" t="s">
        <v>246</v>
      </c>
      <c r="AQ8" s="655"/>
      <c r="AR8" s="655"/>
      <c r="AS8" s="655"/>
      <c r="AT8" s="655"/>
      <c r="AU8" s="655"/>
      <c r="AV8" s="655"/>
      <c r="AW8" s="655"/>
      <c r="AX8" s="655"/>
      <c r="AY8" s="655"/>
      <c r="AZ8" s="655"/>
      <c r="BA8" s="655"/>
      <c r="BB8" s="655"/>
      <c r="BC8" s="655"/>
      <c r="BD8" s="655"/>
      <c r="BE8" s="655"/>
      <c r="BF8" s="656"/>
      <c r="BG8" s="657">
        <v>13449</v>
      </c>
      <c r="BH8" s="658"/>
      <c r="BI8" s="658"/>
      <c r="BJ8" s="658"/>
      <c r="BK8" s="658"/>
      <c r="BL8" s="658"/>
      <c r="BM8" s="658"/>
      <c r="BN8" s="659"/>
      <c r="BO8" s="695">
        <v>1.6</v>
      </c>
      <c r="BP8" s="695"/>
      <c r="BQ8" s="695"/>
      <c r="BR8" s="695"/>
      <c r="BS8" s="696" t="s">
        <v>131</v>
      </c>
      <c r="BT8" s="696"/>
      <c r="BU8" s="696"/>
      <c r="BV8" s="696"/>
      <c r="BW8" s="696"/>
      <c r="BX8" s="696"/>
      <c r="BY8" s="696"/>
      <c r="BZ8" s="696"/>
      <c r="CA8" s="696"/>
      <c r="CB8" s="731"/>
      <c r="CD8" s="654" t="s">
        <v>247</v>
      </c>
      <c r="CE8" s="655"/>
      <c r="CF8" s="655"/>
      <c r="CG8" s="655"/>
      <c r="CH8" s="655"/>
      <c r="CI8" s="655"/>
      <c r="CJ8" s="655"/>
      <c r="CK8" s="655"/>
      <c r="CL8" s="655"/>
      <c r="CM8" s="655"/>
      <c r="CN8" s="655"/>
      <c r="CO8" s="655"/>
      <c r="CP8" s="655"/>
      <c r="CQ8" s="656"/>
      <c r="CR8" s="657">
        <v>1350491</v>
      </c>
      <c r="CS8" s="658"/>
      <c r="CT8" s="658"/>
      <c r="CU8" s="658"/>
      <c r="CV8" s="658"/>
      <c r="CW8" s="658"/>
      <c r="CX8" s="658"/>
      <c r="CY8" s="659"/>
      <c r="CZ8" s="695">
        <v>33.700000000000003</v>
      </c>
      <c r="DA8" s="695"/>
      <c r="DB8" s="695"/>
      <c r="DC8" s="695"/>
      <c r="DD8" s="663">
        <v>19096</v>
      </c>
      <c r="DE8" s="658"/>
      <c r="DF8" s="658"/>
      <c r="DG8" s="658"/>
      <c r="DH8" s="658"/>
      <c r="DI8" s="658"/>
      <c r="DJ8" s="658"/>
      <c r="DK8" s="658"/>
      <c r="DL8" s="658"/>
      <c r="DM8" s="658"/>
      <c r="DN8" s="658"/>
      <c r="DO8" s="658"/>
      <c r="DP8" s="659"/>
      <c r="DQ8" s="663">
        <v>830276</v>
      </c>
      <c r="DR8" s="658"/>
      <c r="DS8" s="658"/>
      <c r="DT8" s="658"/>
      <c r="DU8" s="658"/>
      <c r="DV8" s="658"/>
      <c r="DW8" s="658"/>
      <c r="DX8" s="658"/>
      <c r="DY8" s="658"/>
      <c r="DZ8" s="658"/>
      <c r="EA8" s="658"/>
      <c r="EB8" s="658"/>
      <c r="EC8" s="694"/>
    </row>
    <row r="9" spans="2:143" ht="11.25" customHeight="1" x14ac:dyDescent="0.15">
      <c r="B9" s="654" t="s">
        <v>248</v>
      </c>
      <c r="C9" s="655"/>
      <c r="D9" s="655"/>
      <c r="E9" s="655"/>
      <c r="F9" s="655"/>
      <c r="G9" s="655"/>
      <c r="H9" s="655"/>
      <c r="I9" s="655"/>
      <c r="J9" s="655"/>
      <c r="K9" s="655"/>
      <c r="L9" s="655"/>
      <c r="M9" s="655"/>
      <c r="N9" s="655"/>
      <c r="O9" s="655"/>
      <c r="P9" s="655"/>
      <c r="Q9" s="656"/>
      <c r="R9" s="657">
        <v>3115</v>
      </c>
      <c r="S9" s="658"/>
      <c r="T9" s="658"/>
      <c r="U9" s="658"/>
      <c r="V9" s="658"/>
      <c r="W9" s="658"/>
      <c r="X9" s="658"/>
      <c r="Y9" s="659"/>
      <c r="Z9" s="695">
        <v>0.1</v>
      </c>
      <c r="AA9" s="695"/>
      <c r="AB9" s="695"/>
      <c r="AC9" s="695"/>
      <c r="AD9" s="696">
        <v>3115</v>
      </c>
      <c r="AE9" s="696"/>
      <c r="AF9" s="696"/>
      <c r="AG9" s="696"/>
      <c r="AH9" s="696"/>
      <c r="AI9" s="696"/>
      <c r="AJ9" s="696"/>
      <c r="AK9" s="696"/>
      <c r="AL9" s="660">
        <v>0.1</v>
      </c>
      <c r="AM9" s="661"/>
      <c r="AN9" s="661"/>
      <c r="AO9" s="697"/>
      <c r="AP9" s="654" t="s">
        <v>249</v>
      </c>
      <c r="AQ9" s="655"/>
      <c r="AR9" s="655"/>
      <c r="AS9" s="655"/>
      <c r="AT9" s="655"/>
      <c r="AU9" s="655"/>
      <c r="AV9" s="655"/>
      <c r="AW9" s="655"/>
      <c r="AX9" s="655"/>
      <c r="AY9" s="655"/>
      <c r="AZ9" s="655"/>
      <c r="BA9" s="655"/>
      <c r="BB9" s="655"/>
      <c r="BC9" s="655"/>
      <c r="BD9" s="655"/>
      <c r="BE9" s="655"/>
      <c r="BF9" s="656"/>
      <c r="BG9" s="657">
        <v>258611</v>
      </c>
      <c r="BH9" s="658"/>
      <c r="BI9" s="658"/>
      <c r="BJ9" s="658"/>
      <c r="BK9" s="658"/>
      <c r="BL9" s="658"/>
      <c r="BM9" s="658"/>
      <c r="BN9" s="659"/>
      <c r="BO9" s="695">
        <v>30.8</v>
      </c>
      <c r="BP9" s="695"/>
      <c r="BQ9" s="695"/>
      <c r="BR9" s="695"/>
      <c r="BS9" s="696" t="s">
        <v>131</v>
      </c>
      <c r="BT9" s="696"/>
      <c r="BU9" s="696"/>
      <c r="BV9" s="696"/>
      <c r="BW9" s="696"/>
      <c r="BX9" s="696"/>
      <c r="BY9" s="696"/>
      <c r="BZ9" s="696"/>
      <c r="CA9" s="696"/>
      <c r="CB9" s="731"/>
      <c r="CD9" s="654" t="s">
        <v>250</v>
      </c>
      <c r="CE9" s="655"/>
      <c r="CF9" s="655"/>
      <c r="CG9" s="655"/>
      <c r="CH9" s="655"/>
      <c r="CI9" s="655"/>
      <c r="CJ9" s="655"/>
      <c r="CK9" s="655"/>
      <c r="CL9" s="655"/>
      <c r="CM9" s="655"/>
      <c r="CN9" s="655"/>
      <c r="CO9" s="655"/>
      <c r="CP9" s="655"/>
      <c r="CQ9" s="656"/>
      <c r="CR9" s="657">
        <v>268861</v>
      </c>
      <c r="CS9" s="658"/>
      <c r="CT9" s="658"/>
      <c r="CU9" s="658"/>
      <c r="CV9" s="658"/>
      <c r="CW9" s="658"/>
      <c r="CX9" s="658"/>
      <c r="CY9" s="659"/>
      <c r="CZ9" s="695">
        <v>6.7</v>
      </c>
      <c r="DA9" s="695"/>
      <c r="DB9" s="695"/>
      <c r="DC9" s="695"/>
      <c r="DD9" s="663" t="s">
        <v>131</v>
      </c>
      <c r="DE9" s="658"/>
      <c r="DF9" s="658"/>
      <c r="DG9" s="658"/>
      <c r="DH9" s="658"/>
      <c r="DI9" s="658"/>
      <c r="DJ9" s="658"/>
      <c r="DK9" s="658"/>
      <c r="DL9" s="658"/>
      <c r="DM9" s="658"/>
      <c r="DN9" s="658"/>
      <c r="DO9" s="658"/>
      <c r="DP9" s="659"/>
      <c r="DQ9" s="663">
        <v>205936</v>
      </c>
      <c r="DR9" s="658"/>
      <c r="DS9" s="658"/>
      <c r="DT9" s="658"/>
      <c r="DU9" s="658"/>
      <c r="DV9" s="658"/>
      <c r="DW9" s="658"/>
      <c r="DX9" s="658"/>
      <c r="DY9" s="658"/>
      <c r="DZ9" s="658"/>
      <c r="EA9" s="658"/>
      <c r="EB9" s="658"/>
      <c r="EC9" s="694"/>
    </row>
    <row r="10" spans="2:143" ht="11.25" customHeight="1" x14ac:dyDescent="0.15">
      <c r="B10" s="654" t="s">
        <v>251</v>
      </c>
      <c r="C10" s="655"/>
      <c r="D10" s="655"/>
      <c r="E10" s="655"/>
      <c r="F10" s="655"/>
      <c r="G10" s="655"/>
      <c r="H10" s="655"/>
      <c r="I10" s="655"/>
      <c r="J10" s="655"/>
      <c r="K10" s="655"/>
      <c r="L10" s="655"/>
      <c r="M10" s="655"/>
      <c r="N10" s="655"/>
      <c r="O10" s="655"/>
      <c r="P10" s="655"/>
      <c r="Q10" s="656"/>
      <c r="R10" s="657" t="s">
        <v>241</v>
      </c>
      <c r="S10" s="658"/>
      <c r="T10" s="658"/>
      <c r="U10" s="658"/>
      <c r="V10" s="658"/>
      <c r="W10" s="658"/>
      <c r="X10" s="658"/>
      <c r="Y10" s="659"/>
      <c r="Z10" s="695" t="s">
        <v>241</v>
      </c>
      <c r="AA10" s="695"/>
      <c r="AB10" s="695"/>
      <c r="AC10" s="695"/>
      <c r="AD10" s="696" t="s">
        <v>131</v>
      </c>
      <c r="AE10" s="696"/>
      <c r="AF10" s="696"/>
      <c r="AG10" s="696"/>
      <c r="AH10" s="696"/>
      <c r="AI10" s="696"/>
      <c r="AJ10" s="696"/>
      <c r="AK10" s="696"/>
      <c r="AL10" s="660" t="s">
        <v>131</v>
      </c>
      <c r="AM10" s="661"/>
      <c r="AN10" s="661"/>
      <c r="AO10" s="697"/>
      <c r="AP10" s="654" t="s">
        <v>252</v>
      </c>
      <c r="AQ10" s="655"/>
      <c r="AR10" s="655"/>
      <c r="AS10" s="655"/>
      <c r="AT10" s="655"/>
      <c r="AU10" s="655"/>
      <c r="AV10" s="655"/>
      <c r="AW10" s="655"/>
      <c r="AX10" s="655"/>
      <c r="AY10" s="655"/>
      <c r="AZ10" s="655"/>
      <c r="BA10" s="655"/>
      <c r="BB10" s="655"/>
      <c r="BC10" s="655"/>
      <c r="BD10" s="655"/>
      <c r="BE10" s="655"/>
      <c r="BF10" s="656"/>
      <c r="BG10" s="657">
        <v>29757</v>
      </c>
      <c r="BH10" s="658"/>
      <c r="BI10" s="658"/>
      <c r="BJ10" s="658"/>
      <c r="BK10" s="658"/>
      <c r="BL10" s="658"/>
      <c r="BM10" s="658"/>
      <c r="BN10" s="659"/>
      <c r="BO10" s="695">
        <v>3.5</v>
      </c>
      <c r="BP10" s="695"/>
      <c r="BQ10" s="695"/>
      <c r="BR10" s="695"/>
      <c r="BS10" s="696" t="s">
        <v>131</v>
      </c>
      <c r="BT10" s="696"/>
      <c r="BU10" s="696"/>
      <c r="BV10" s="696"/>
      <c r="BW10" s="696"/>
      <c r="BX10" s="696"/>
      <c r="BY10" s="696"/>
      <c r="BZ10" s="696"/>
      <c r="CA10" s="696"/>
      <c r="CB10" s="731"/>
      <c r="CD10" s="654" t="s">
        <v>253</v>
      </c>
      <c r="CE10" s="655"/>
      <c r="CF10" s="655"/>
      <c r="CG10" s="655"/>
      <c r="CH10" s="655"/>
      <c r="CI10" s="655"/>
      <c r="CJ10" s="655"/>
      <c r="CK10" s="655"/>
      <c r="CL10" s="655"/>
      <c r="CM10" s="655"/>
      <c r="CN10" s="655"/>
      <c r="CO10" s="655"/>
      <c r="CP10" s="655"/>
      <c r="CQ10" s="656"/>
      <c r="CR10" s="657">
        <v>1205</v>
      </c>
      <c r="CS10" s="658"/>
      <c r="CT10" s="658"/>
      <c r="CU10" s="658"/>
      <c r="CV10" s="658"/>
      <c r="CW10" s="658"/>
      <c r="CX10" s="658"/>
      <c r="CY10" s="659"/>
      <c r="CZ10" s="695">
        <v>0</v>
      </c>
      <c r="DA10" s="695"/>
      <c r="DB10" s="695"/>
      <c r="DC10" s="695"/>
      <c r="DD10" s="663" t="s">
        <v>131</v>
      </c>
      <c r="DE10" s="658"/>
      <c r="DF10" s="658"/>
      <c r="DG10" s="658"/>
      <c r="DH10" s="658"/>
      <c r="DI10" s="658"/>
      <c r="DJ10" s="658"/>
      <c r="DK10" s="658"/>
      <c r="DL10" s="658"/>
      <c r="DM10" s="658"/>
      <c r="DN10" s="658"/>
      <c r="DO10" s="658"/>
      <c r="DP10" s="659"/>
      <c r="DQ10" s="663">
        <v>1205</v>
      </c>
      <c r="DR10" s="658"/>
      <c r="DS10" s="658"/>
      <c r="DT10" s="658"/>
      <c r="DU10" s="658"/>
      <c r="DV10" s="658"/>
      <c r="DW10" s="658"/>
      <c r="DX10" s="658"/>
      <c r="DY10" s="658"/>
      <c r="DZ10" s="658"/>
      <c r="EA10" s="658"/>
      <c r="EB10" s="658"/>
      <c r="EC10" s="694"/>
    </row>
    <row r="11" spans="2:143" ht="11.25" customHeight="1" x14ac:dyDescent="0.15">
      <c r="B11" s="654" t="s">
        <v>254</v>
      </c>
      <c r="C11" s="655"/>
      <c r="D11" s="655"/>
      <c r="E11" s="655"/>
      <c r="F11" s="655"/>
      <c r="G11" s="655"/>
      <c r="H11" s="655"/>
      <c r="I11" s="655"/>
      <c r="J11" s="655"/>
      <c r="K11" s="655"/>
      <c r="L11" s="655"/>
      <c r="M11" s="655"/>
      <c r="N11" s="655"/>
      <c r="O11" s="655"/>
      <c r="P11" s="655"/>
      <c r="Q11" s="656"/>
      <c r="R11" s="657">
        <v>152341</v>
      </c>
      <c r="S11" s="658"/>
      <c r="T11" s="658"/>
      <c r="U11" s="658"/>
      <c r="V11" s="658"/>
      <c r="W11" s="658"/>
      <c r="X11" s="658"/>
      <c r="Y11" s="659"/>
      <c r="Z11" s="660">
        <v>3.6</v>
      </c>
      <c r="AA11" s="661"/>
      <c r="AB11" s="661"/>
      <c r="AC11" s="662"/>
      <c r="AD11" s="663">
        <v>152341</v>
      </c>
      <c r="AE11" s="658"/>
      <c r="AF11" s="658"/>
      <c r="AG11" s="658"/>
      <c r="AH11" s="658"/>
      <c r="AI11" s="658"/>
      <c r="AJ11" s="658"/>
      <c r="AK11" s="659"/>
      <c r="AL11" s="660">
        <v>6</v>
      </c>
      <c r="AM11" s="661"/>
      <c r="AN11" s="661"/>
      <c r="AO11" s="697"/>
      <c r="AP11" s="654" t="s">
        <v>255</v>
      </c>
      <c r="AQ11" s="655"/>
      <c r="AR11" s="655"/>
      <c r="AS11" s="655"/>
      <c r="AT11" s="655"/>
      <c r="AU11" s="655"/>
      <c r="AV11" s="655"/>
      <c r="AW11" s="655"/>
      <c r="AX11" s="655"/>
      <c r="AY11" s="655"/>
      <c r="AZ11" s="655"/>
      <c r="BA11" s="655"/>
      <c r="BB11" s="655"/>
      <c r="BC11" s="655"/>
      <c r="BD11" s="655"/>
      <c r="BE11" s="655"/>
      <c r="BF11" s="656"/>
      <c r="BG11" s="657">
        <v>19400</v>
      </c>
      <c r="BH11" s="658"/>
      <c r="BI11" s="658"/>
      <c r="BJ11" s="658"/>
      <c r="BK11" s="658"/>
      <c r="BL11" s="658"/>
      <c r="BM11" s="658"/>
      <c r="BN11" s="659"/>
      <c r="BO11" s="695">
        <v>2.2999999999999998</v>
      </c>
      <c r="BP11" s="695"/>
      <c r="BQ11" s="695"/>
      <c r="BR11" s="695"/>
      <c r="BS11" s="696">
        <v>6118</v>
      </c>
      <c r="BT11" s="696"/>
      <c r="BU11" s="696"/>
      <c r="BV11" s="696"/>
      <c r="BW11" s="696"/>
      <c r="BX11" s="696"/>
      <c r="BY11" s="696"/>
      <c r="BZ11" s="696"/>
      <c r="CA11" s="696"/>
      <c r="CB11" s="731"/>
      <c r="CD11" s="654" t="s">
        <v>256</v>
      </c>
      <c r="CE11" s="655"/>
      <c r="CF11" s="655"/>
      <c r="CG11" s="655"/>
      <c r="CH11" s="655"/>
      <c r="CI11" s="655"/>
      <c r="CJ11" s="655"/>
      <c r="CK11" s="655"/>
      <c r="CL11" s="655"/>
      <c r="CM11" s="655"/>
      <c r="CN11" s="655"/>
      <c r="CO11" s="655"/>
      <c r="CP11" s="655"/>
      <c r="CQ11" s="656"/>
      <c r="CR11" s="657">
        <v>101814</v>
      </c>
      <c r="CS11" s="658"/>
      <c r="CT11" s="658"/>
      <c r="CU11" s="658"/>
      <c r="CV11" s="658"/>
      <c r="CW11" s="658"/>
      <c r="CX11" s="658"/>
      <c r="CY11" s="659"/>
      <c r="CZ11" s="695">
        <v>2.5</v>
      </c>
      <c r="DA11" s="695"/>
      <c r="DB11" s="695"/>
      <c r="DC11" s="695"/>
      <c r="DD11" s="663">
        <v>19379</v>
      </c>
      <c r="DE11" s="658"/>
      <c r="DF11" s="658"/>
      <c r="DG11" s="658"/>
      <c r="DH11" s="658"/>
      <c r="DI11" s="658"/>
      <c r="DJ11" s="658"/>
      <c r="DK11" s="658"/>
      <c r="DL11" s="658"/>
      <c r="DM11" s="658"/>
      <c r="DN11" s="658"/>
      <c r="DO11" s="658"/>
      <c r="DP11" s="659"/>
      <c r="DQ11" s="663">
        <v>45984</v>
      </c>
      <c r="DR11" s="658"/>
      <c r="DS11" s="658"/>
      <c r="DT11" s="658"/>
      <c r="DU11" s="658"/>
      <c r="DV11" s="658"/>
      <c r="DW11" s="658"/>
      <c r="DX11" s="658"/>
      <c r="DY11" s="658"/>
      <c r="DZ11" s="658"/>
      <c r="EA11" s="658"/>
      <c r="EB11" s="658"/>
      <c r="EC11" s="694"/>
    </row>
    <row r="12" spans="2:143" ht="11.25" customHeight="1" x14ac:dyDescent="0.15">
      <c r="B12" s="654" t="s">
        <v>257</v>
      </c>
      <c r="C12" s="655"/>
      <c r="D12" s="655"/>
      <c r="E12" s="655"/>
      <c r="F12" s="655"/>
      <c r="G12" s="655"/>
      <c r="H12" s="655"/>
      <c r="I12" s="655"/>
      <c r="J12" s="655"/>
      <c r="K12" s="655"/>
      <c r="L12" s="655"/>
      <c r="M12" s="655"/>
      <c r="N12" s="655"/>
      <c r="O12" s="655"/>
      <c r="P12" s="655"/>
      <c r="Q12" s="656"/>
      <c r="R12" s="657" t="s">
        <v>131</v>
      </c>
      <c r="S12" s="658"/>
      <c r="T12" s="658"/>
      <c r="U12" s="658"/>
      <c r="V12" s="658"/>
      <c r="W12" s="658"/>
      <c r="X12" s="658"/>
      <c r="Y12" s="659"/>
      <c r="Z12" s="695" t="s">
        <v>241</v>
      </c>
      <c r="AA12" s="695"/>
      <c r="AB12" s="695"/>
      <c r="AC12" s="695"/>
      <c r="AD12" s="696" t="s">
        <v>241</v>
      </c>
      <c r="AE12" s="696"/>
      <c r="AF12" s="696"/>
      <c r="AG12" s="696"/>
      <c r="AH12" s="696"/>
      <c r="AI12" s="696"/>
      <c r="AJ12" s="696"/>
      <c r="AK12" s="696"/>
      <c r="AL12" s="660" t="s">
        <v>131</v>
      </c>
      <c r="AM12" s="661"/>
      <c r="AN12" s="661"/>
      <c r="AO12" s="697"/>
      <c r="AP12" s="654" t="s">
        <v>258</v>
      </c>
      <c r="AQ12" s="655"/>
      <c r="AR12" s="655"/>
      <c r="AS12" s="655"/>
      <c r="AT12" s="655"/>
      <c r="AU12" s="655"/>
      <c r="AV12" s="655"/>
      <c r="AW12" s="655"/>
      <c r="AX12" s="655"/>
      <c r="AY12" s="655"/>
      <c r="AZ12" s="655"/>
      <c r="BA12" s="655"/>
      <c r="BB12" s="655"/>
      <c r="BC12" s="655"/>
      <c r="BD12" s="655"/>
      <c r="BE12" s="655"/>
      <c r="BF12" s="656"/>
      <c r="BG12" s="657">
        <v>444434</v>
      </c>
      <c r="BH12" s="658"/>
      <c r="BI12" s="658"/>
      <c r="BJ12" s="658"/>
      <c r="BK12" s="658"/>
      <c r="BL12" s="658"/>
      <c r="BM12" s="658"/>
      <c r="BN12" s="659"/>
      <c r="BO12" s="695">
        <v>52.9</v>
      </c>
      <c r="BP12" s="695"/>
      <c r="BQ12" s="695"/>
      <c r="BR12" s="695"/>
      <c r="BS12" s="696" t="s">
        <v>241</v>
      </c>
      <c r="BT12" s="696"/>
      <c r="BU12" s="696"/>
      <c r="BV12" s="696"/>
      <c r="BW12" s="696"/>
      <c r="BX12" s="696"/>
      <c r="BY12" s="696"/>
      <c r="BZ12" s="696"/>
      <c r="CA12" s="696"/>
      <c r="CB12" s="731"/>
      <c r="CD12" s="654" t="s">
        <v>259</v>
      </c>
      <c r="CE12" s="655"/>
      <c r="CF12" s="655"/>
      <c r="CG12" s="655"/>
      <c r="CH12" s="655"/>
      <c r="CI12" s="655"/>
      <c r="CJ12" s="655"/>
      <c r="CK12" s="655"/>
      <c r="CL12" s="655"/>
      <c r="CM12" s="655"/>
      <c r="CN12" s="655"/>
      <c r="CO12" s="655"/>
      <c r="CP12" s="655"/>
      <c r="CQ12" s="656"/>
      <c r="CR12" s="657">
        <v>36342</v>
      </c>
      <c r="CS12" s="658"/>
      <c r="CT12" s="658"/>
      <c r="CU12" s="658"/>
      <c r="CV12" s="658"/>
      <c r="CW12" s="658"/>
      <c r="CX12" s="658"/>
      <c r="CY12" s="659"/>
      <c r="CZ12" s="695">
        <v>0.9</v>
      </c>
      <c r="DA12" s="695"/>
      <c r="DB12" s="695"/>
      <c r="DC12" s="695"/>
      <c r="DD12" s="663" t="s">
        <v>131</v>
      </c>
      <c r="DE12" s="658"/>
      <c r="DF12" s="658"/>
      <c r="DG12" s="658"/>
      <c r="DH12" s="658"/>
      <c r="DI12" s="658"/>
      <c r="DJ12" s="658"/>
      <c r="DK12" s="658"/>
      <c r="DL12" s="658"/>
      <c r="DM12" s="658"/>
      <c r="DN12" s="658"/>
      <c r="DO12" s="658"/>
      <c r="DP12" s="659"/>
      <c r="DQ12" s="663">
        <v>35456</v>
      </c>
      <c r="DR12" s="658"/>
      <c r="DS12" s="658"/>
      <c r="DT12" s="658"/>
      <c r="DU12" s="658"/>
      <c r="DV12" s="658"/>
      <c r="DW12" s="658"/>
      <c r="DX12" s="658"/>
      <c r="DY12" s="658"/>
      <c r="DZ12" s="658"/>
      <c r="EA12" s="658"/>
      <c r="EB12" s="658"/>
      <c r="EC12" s="694"/>
    </row>
    <row r="13" spans="2:143" ht="11.25" customHeight="1" x14ac:dyDescent="0.15">
      <c r="B13" s="654" t="s">
        <v>260</v>
      </c>
      <c r="C13" s="655"/>
      <c r="D13" s="655"/>
      <c r="E13" s="655"/>
      <c r="F13" s="655"/>
      <c r="G13" s="655"/>
      <c r="H13" s="655"/>
      <c r="I13" s="655"/>
      <c r="J13" s="655"/>
      <c r="K13" s="655"/>
      <c r="L13" s="655"/>
      <c r="M13" s="655"/>
      <c r="N13" s="655"/>
      <c r="O13" s="655"/>
      <c r="P13" s="655"/>
      <c r="Q13" s="656"/>
      <c r="R13" s="657" t="s">
        <v>131</v>
      </c>
      <c r="S13" s="658"/>
      <c r="T13" s="658"/>
      <c r="U13" s="658"/>
      <c r="V13" s="658"/>
      <c r="W13" s="658"/>
      <c r="X13" s="658"/>
      <c r="Y13" s="659"/>
      <c r="Z13" s="695" t="s">
        <v>241</v>
      </c>
      <c r="AA13" s="695"/>
      <c r="AB13" s="695"/>
      <c r="AC13" s="695"/>
      <c r="AD13" s="696" t="s">
        <v>241</v>
      </c>
      <c r="AE13" s="696"/>
      <c r="AF13" s="696"/>
      <c r="AG13" s="696"/>
      <c r="AH13" s="696"/>
      <c r="AI13" s="696"/>
      <c r="AJ13" s="696"/>
      <c r="AK13" s="696"/>
      <c r="AL13" s="660" t="s">
        <v>241</v>
      </c>
      <c r="AM13" s="661"/>
      <c r="AN13" s="661"/>
      <c r="AO13" s="697"/>
      <c r="AP13" s="654" t="s">
        <v>261</v>
      </c>
      <c r="AQ13" s="655"/>
      <c r="AR13" s="655"/>
      <c r="AS13" s="655"/>
      <c r="AT13" s="655"/>
      <c r="AU13" s="655"/>
      <c r="AV13" s="655"/>
      <c r="AW13" s="655"/>
      <c r="AX13" s="655"/>
      <c r="AY13" s="655"/>
      <c r="AZ13" s="655"/>
      <c r="BA13" s="655"/>
      <c r="BB13" s="655"/>
      <c r="BC13" s="655"/>
      <c r="BD13" s="655"/>
      <c r="BE13" s="655"/>
      <c r="BF13" s="656"/>
      <c r="BG13" s="657">
        <v>444364</v>
      </c>
      <c r="BH13" s="658"/>
      <c r="BI13" s="658"/>
      <c r="BJ13" s="658"/>
      <c r="BK13" s="658"/>
      <c r="BL13" s="658"/>
      <c r="BM13" s="658"/>
      <c r="BN13" s="659"/>
      <c r="BO13" s="695">
        <v>52.9</v>
      </c>
      <c r="BP13" s="695"/>
      <c r="BQ13" s="695"/>
      <c r="BR13" s="695"/>
      <c r="BS13" s="696" t="s">
        <v>131</v>
      </c>
      <c r="BT13" s="696"/>
      <c r="BU13" s="696"/>
      <c r="BV13" s="696"/>
      <c r="BW13" s="696"/>
      <c r="BX13" s="696"/>
      <c r="BY13" s="696"/>
      <c r="BZ13" s="696"/>
      <c r="CA13" s="696"/>
      <c r="CB13" s="731"/>
      <c r="CD13" s="654" t="s">
        <v>262</v>
      </c>
      <c r="CE13" s="655"/>
      <c r="CF13" s="655"/>
      <c r="CG13" s="655"/>
      <c r="CH13" s="655"/>
      <c r="CI13" s="655"/>
      <c r="CJ13" s="655"/>
      <c r="CK13" s="655"/>
      <c r="CL13" s="655"/>
      <c r="CM13" s="655"/>
      <c r="CN13" s="655"/>
      <c r="CO13" s="655"/>
      <c r="CP13" s="655"/>
      <c r="CQ13" s="656"/>
      <c r="CR13" s="657">
        <v>397681</v>
      </c>
      <c r="CS13" s="658"/>
      <c r="CT13" s="658"/>
      <c r="CU13" s="658"/>
      <c r="CV13" s="658"/>
      <c r="CW13" s="658"/>
      <c r="CX13" s="658"/>
      <c r="CY13" s="659"/>
      <c r="CZ13" s="695">
        <v>9.9</v>
      </c>
      <c r="DA13" s="695"/>
      <c r="DB13" s="695"/>
      <c r="DC13" s="695"/>
      <c r="DD13" s="663">
        <v>48806</v>
      </c>
      <c r="DE13" s="658"/>
      <c r="DF13" s="658"/>
      <c r="DG13" s="658"/>
      <c r="DH13" s="658"/>
      <c r="DI13" s="658"/>
      <c r="DJ13" s="658"/>
      <c r="DK13" s="658"/>
      <c r="DL13" s="658"/>
      <c r="DM13" s="658"/>
      <c r="DN13" s="658"/>
      <c r="DO13" s="658"/>
      <c r="DP13" s="659"/>
      <c r="DQ13" s="663">
        <v>343250</v>
      </c>
      <c r="DR13" s="658"/>
      <c r="DS13" s="658"/>
      <c r="DT13" s="658"/>
      <c r="DU13" s="658"/>
      <c r="DV13" s="658"/>
      <c r="DW13" s="658"/>
      <c r="DX13" s="658"/>
      <c r="DY13" s="658"/>
      <c r="DZ13" s="658"/>
      <c r="EA13" s="658"/>
      <c r="EB13" s="658"/>
      <c r="EC13" s="694"/>
    </row>
    <row r="14" spans="2:143" ht="11.25" customHeight="1" x14ac:dyDescent="0.15">
      <c r="B14" s="654" t="s">
        <v>263</v>
      </c>
      <c r="C14" s="655"/>
      <c r="D14" s="655"/>
      <c r="E14" s="655"/>
      <c r="F14" s="655"/>
      <c r="G14" s="655"/>
      <c r="H14" s="655"/>
      <c r="I14" s="655"/>
      <c r="J14" s="655"/>
      <c r="K14" s="655"/>
      <c r="L14" s="655"/>
      <c r="M14" s="655"/>
      <c r="N14" s="655"/>
      <c r="O14" s="655"/>
      <c r="P14" s="655"/>
      <c r="Q14" s="656"/>
      <c r="R14" s="657" t="s">
        <v>241</v>
      </c>
      <c r="S14" s="658"/>
      <c r="T14" s="658"/>
      <c r="U14" s="658"/>
      <c r="V14" s="658"/>
      <c r="W14" s="658"/>
      <c r="X14" s="658"/>
      <c r="Y14" s="659"/>
      <c r="Z14" s="695" t="s">
        <v>131</v>
      </c>
      <c r="AA14" s="695"/>
      <c r="AB14" s="695"/>
      <c r="AC14" s="695"/>
      <c r="AD14" s="696" t="s">
        <v>131</v>
      </c>
      <c r="AE14" s="696"/>
      <c r="AF14" s="696"/>
      <c r="AG14" s="696"/>
      <c r="AH14" s="696"/>
      <c r="AI14" s="696"/>
      <c r="AJ14" s="696"/>
      <c r="AK14" s="696"/>
      <c r="AL14" s="660" t="s">
        <v>241</v>
      </c>
      <c r="AM14" s="661"/>
      <c r="AN14" s="661"/>
      <c r="AO14" s="697"/>
      <c r="AP14" s="654" t="s">
        <v>264</v>
      </c>
      <c r="AQ14" s="655"/>
      <c r="AR14" s="655"/>
      <c r="AS14" s="655"/>
      <c r="AT14" s="655"/>
      <c r="AU14" s="655"/>
      <c r="AV14" s="655"/>
      <c r="AW14" s="655"/>
      <c r="AX14" s="655"/>
      <c r="AY14" s="655"/>
      <c r="AZ14" s="655"/>
      <c r="BA14" s="655"/>
      <c r="BB14" s="655"/>
      <c r="BC14" s="655"/>
      <c r="BD14" s="655"/>
      <c r="BE14" s="655"/>
      <c r="BF14" s="656"/>
      <c r="BG14" s="657">
        <v>33805</v>
      </c>
      <c r="BH14" s="658"/>
      <c r="BI14" s="658"/>
      <c r="BJ14" s="658"/>
      <c r="BK14" s="658"/>
      <c r="BL14" s="658"/>
      <c r="BM14" s="658"/>
      <c r="BN14" s="659"/>
      <c r="BO14" s="695">
        <v>4</v>
      </c>
      <c r="BP14" s="695"/>
      <c r="BQ14" s="695"/>
      <c r="BR14" s="695"/>
      <c r="BS14" s="696" t="s">
        <v>241</v>
      </c>
      <c r="BT14" s="696"/>
      <c r="BU14" s="696"/>
      <c r="BV14" s="696"/>
      <c r="BW14" s="696"/>
      <c r="BX14" s="696"/>
      <c r="BY14" s="696"/>
      <c r="BZ14" s="696"/>
      <c r="CA14" s="696"/>
      <c r="CB14" s="731"/>
      <c r="CD14" s="654" t="s">
        <v>265</v>
      </c>
      <c r="CE14" s="655"/>
      <c r="CF14" s="655"/>
      <c r="CG14" s="655"/>
      <c r="CH14" s="655"/>
      <c r="CI14" s="655"/>
      <c r="CJ14" s="655"/>
      <c r="CK14" s="655"/>
      <c r="CL14" s="655"/>
      <c r="CM14" s="655"/>
      <c r="CN14" s="655"/>
      <c r="CO14" s="655"/>
      <c r="CP14" s="655"/>
      <c r="CQ14" s="656"/>
      <c r="CR14" s="657">
        <v>135986</v>
      </c>
      <c r="CS14" s="658"/>
      <c r="CT14" s="658"/>
      <c r="CU14" s="658"/>
      <c r="CV14" s="658"/>
      <c r="CW14" s="658"/>
      <c r="CX14" s="658"/>
      <c r="CY14" s="659"/>
      <c r="CZ14" s="695">
        <v>3.4</v>
      </c>
      <c r="DA14" s="695"/>
      <c r="DB14" s="695"/>
      <c r="DC14" s="695"/>
      <c r="DD14" s="663" t="s">
        <v>241</v>
      </c>
      <c r="DE14" s="658"/>
      <c r="DF14" s="658"/>
      <c r="DG14" s="658"/>
      <c r="DH14" s="658"/>
      <c r="DI14" s="658"/>
      <c r="DJ14" s="658"/>
      <c r="DK14" s="658"/>
      <c r="DL14" s="658"/>
      <c r="DM14" s="658"/>
      <c r="DN14" s="658"/>
      <c r="DO14" s="658"/>
      <c r="DP14" s="659"/>
      <c r="DQ14" s="663">
        <v>134373</v>
      </c>
      <c r="DR14" s="658"/>
      <c r="DS14" s="658"/>
      <c r="DT14" s="658"/>
      <c r="DU14" s="658"/>
      <c r="DV14" s="658"/>
      <c r="DW14" s="658"/>
      <c r="DX14" s="658"/>
      <c r="DY14" s="658"/>
      <c r="DZ14" s="658"/>
      <c r="EA14" s="658"/>
      <c r="EB14" s="658"/>
      <c r="EC14" s="694"/>
    </row>
    <row r="15" spans="2:143" ht="11.25" customHeight="1" x14ac:dyDescent="0.15">
      <c r="B15" s="654" t="s">
        <v>266</v>
      </c>
      <c r="C15" s="655"/>
      <c r="D15" s="655"/>
      <c r="E15" s="655"/>
      <c r="F15" s="655"/>
      <c r="G15" s="655"/>
      <c r="H15" s="655"/>
      <c r="I15" s="655"/>
      <c r="J15" s="655"/>
      <c r="K15" s="655"/>
      <c r="L15" s="655"/>
      <c r="M15" s="655"/>
      <c r="N15" s="655"/>
      <c r="O15" s="655"/>
      <c r="P15" s="655"/>
      <c r="Q15" s="656"/>
      <c r="R15" s="657" t="s">
        <v>131</v>
      </c>
      <c r="S15" s="658"/>
      <c r="T15" s="658"/>
      <c r="U15" s="658"/>
      <c r="V15" s="658"/>
      <c r="W15" s="658"/>
      <c r="X15" s="658"/>
      <c r="Y15" s="659"/>
      <c r="Z15" s="695" t="s">
        <v>131</v>
      </c>
      <c r="AA15" s="695"/>
      <c r="AB15" s="695"/>
      <c r="AC15" s="695"/>
      <c r="AD15" s="696" t="s">
        <v>241</v>
      </c>
      <c r="AE15" s="696"/>
      <c r="AF15" s="696"/>
      <c r="AG15" s="696"/>
      <c r="AH15" s="696"/>
      <c r="AI15" s="696"/>
      <c r="AJ15" s="696"/>
      <c r="AK15" s="696"/>
      <c r="AL15" s="660" t="s">
        <v>241</v>
      </c>
      <c r="AM15" s="661"/>
      <c r="AN15" s="661"/>
      <c r="AO15" s="697"/>
      <c r="AP15" s="654" t="s">
        <v>267</v>
      </c>
      <c r="AQ15" s="655"/>
      <c r="AR15" s="655"/>
      <c r="AS15" s="655"/>
      <c r="AT15" s="655"/>
      <c r="AU15" s="655"/>
      <c r="AV15" s="655"/>
      <c r="AW15" s="655"/>
      <c r="AX15" s="655"/>
      <c r="AY15" s="655"/>
      <c r="AZ15" s="655"/>
      <c r="BA15" s="655"/>
      <c r="BB15" s="655"/>
      <c r="BC15" s="655"/>
      <c r="BD15" s="655"/>
      <c r="BE15" s="655"/>
      <c r="BF15" s="656"/>
      <c r="BG15" s="657">
        <v>40926</v>
      </c>
      <c r="BH15" s="658"/>
      <c r="BI15" s="658"/>
      <c r="BJ15" s="658"/>
      <c r="BK15" s="658"/>
      <c r="BL15" s="658"/>
      <c r="BM15" s="658"/>
      <c r="BN15" s="659"/>
      <c r="BO15" s="695">
        <v>4.9000000000000004</v>
      </c>
      <c r="BP15" s="695"/>
      <c r="BQ15" s="695"/>
      <c r="BR15" s="695"/>
      <c r="BS15" s="696" t="s">
        <v>241</v>
      </c>
      <c r="BT15" s="696"/>
      <c r="BU15" s="696"/>
      <c r="BV15" s="696"/>
      <c r="BW15" s="696"/>
      <c r="BX15" s="696"/>
      <c r="BY15" s="696"/>
      <c r="BZ15" s="696"/>
      <c r="CA15" s="696"/>
      <c r="CB15" s="731"/>
      <c r="CD15" s="654" t="s">
        <v>268</v>
      </c>
      <c r="CE15" s="655"/>
      <c r="CF15" s="655"/>
      <c r="CG15" s="655"/>
      <c r="CH15" s="655"/>
      <c r="CI15" s="655"/>
      <c r="CJ15" s="655"/>
      <c r="CK15" s="655"/>
      <c r="CL15" s="655"/>
      <c r="CM15" s="655"/>
      <c r="CN15" s="655"/>
      <c r="CO15" s="655"/>
      <c r="CP15" s="655"/>
      <c r="CQ15" s="656"/>
      <c r="CR15" s="657">
        <v>506891</v>
      </c>
      <c r="CS15" s="658"/>
      <c r="CT15" s="658"/>
      <c r="CU15" s="658"/>
      <c r="CV15" s="658"/>
      <c r="CW15" s="658"/>
      <c r="CX15" s="658"/>
      <c r="CY15" s="659"/>
      <c r="CZ15" s="695">
        <v>12.7</v>
      </c>
      <c r="DA15" s="695"/>
      <c r="DB15" s="695"/>
      <c r="DC15" s="695"/>
      <c r="DD15" s="663">
        <v>52661</v>
      </c>
      <c r="DE15" s="658"/>
      <c r="DF15" s="658"/>
      <c r="DG15" s="658"/>
      <c r="DH15" s="658"/>
      <c r="DI15" s="658"/>
      <c r="DJ15" s="658"/>
      <c r="DK15" s="658"/>
      <c r="DL15" s="658"/>
      <c r="DM15" s="658"/>
      <c r="DN15" s="658"/>
      <c r="DO15" s="658"/>
      <c r="DP15" s="659"/>
      <c r="DQ15" s="663">
        <v>414661</v>
      </c>
      <c r="DR15" s="658"/>
      <c r="DS15" s="658"/>
      <c r="DT15" s="658"/>
      <c r="DU15" s="658"/>
      <c r="DV15" s="658"/>
      <c r="DW15" s="658"/>
      <c r="DX15" s="658"/>
      <c r="DY15" s="658"/>
      <c r="DZ15" s="658"/>
      <c r="EA15" s="658"/>
      <c r="EB15" s="658"/>
      <c r="EC15" s="694"/>
    </row>
    <row r="16" spans="2:143" ht="11.25" customHeight="1" x14ac:dyDescent="0.15">
      <c r="B16" s="654" t="s">
        <v>269</v>
      </c>
      <c r="C16" s="655"/>
      <c r="D16" s="655"/>
      <c r="E16" s="655"/>
      <c r="F16" s="655"/>
      <c r="G16" s="655"/>
      <c r="H16" s="655"/>
      <c r="I16" s="655"/>
      <c r="J16" s="655"/>
      <c r="K16" s="655"/>
      <c r="L16" s="655"/>
      <c r="M16" s="655"/>
      <c r="N16" s="655"/>
      <c r="O16" s="655"/>
      <c r="P16" s="655"/>
      <c r="Q16" s="656"/>
      <c r="R16" s="657">
        <v>5511</v>
      </c>
      <c r="S16" s="658"/>
      <c r="T16" s="658"/>
      <c r="U16" s="658"/>
      <c r="V16" s="658"/>
      <c r="W16" s="658"/>
      <c r="X16" s="658"/>
      <c r="Y16" s="659"/>
      <c r="Z16" s="695">
        <v>0.1</v>
      </c>
      <c r="AA16" s="695"/>
      <c r="AB16" s="695"/>
      <c r="AC16" s="695"/>
      <c r="AD16" s="696">
        <v>5511</v>
      </c>
      <c r="AE16" s="696"/>
      <c r="AF16" s="696"/>
      <c r="AG16" s="696"/>
      <c r="AH16" s="696"/>
      <c r="AI16" s="696"/>
      <c r="AJ16" s="696"/>
      <c r="AK16" s="696"/>
      <c r="AL16" s="660">
        <v>0.2</v>
      </c>
      <c r="AM16" s="661"/>
      <c r="AN16" s="661"/>
      <c r="AO16" s="697"/>
      <c r="AP16" s="654" t="s">
        <v>270</v>
      </c>
      <c r="AQ16" s="655"/>
      <c r="AR16" s="655"/>
      <c r="AS16" s="655"/>
      <c r="AT16" s="655"/>
      <c r="AU16" s="655"/>
      <c r="AV16" s="655"/>
      <c r="AW16" s="655"/>
      <c r="AX16" s="655"/>
      <c r="AY16" s="655"/>
      <c r="AZ16" s="655"/>
      <c r="BA16" s="655"/>
      <c r="BB16" s="655"/>
      <c r="BC16" s="655"/>
      <c r="BD16" s="655"/>
      <c r="BE16" s="655"/>
      <c r="BF16" s="656"/>
      <c r="BG16" s="657" t="s">
        <v>131</v>
      </c>
      <c r="BH16" s="658"/>
      <c r="BI16" s="658"/>
      <c r="BJ16" s="658"/>
      <c r="BK16" s="658"/>
      <c r="BL16" s="658"/>
      <c r="BM16" s="658"/>
      <c r="BN16" s="659"/>
      <c r="BO16" s="695" t="s">
        <v>131</v>
      </c>
      <c r="BP16" s="695"/>
      <c r="BQ16" s="695"/>
      <c r="BR16" s="695"/>
      <c r="BS16" s="696" t="s">
        <v>131</v>
      </c>
      <c r="BT16" s="696"/>
      <c r="BU16" s="696"/>
      <c r="BV16" s="696"/>
      <c r="BW16" s="696"/>
      <c r="BX16" s="696"/>
      <c r="BY16" s="696"/>
      <c r="BZ16" s="696"/>
      <c r="CA16" s="696"/>
      <c r="CB16" s="731"/>
      <c r="CD16" s="654" t="s">
        <v>271</v>
      </c>
      <c r="CE16" s="655"/>
      <c r="CF16" s="655"/>
      <c r="CG16" s="655"/>
      <c r="CH16" s="655"/>
      <c r="CI16" s="655"/>
      <c r="CJ16" s="655"/>
      <c r="CK16" s="655"/>
      <c r="CL16" s="655"/>
      <c r="CM16" s="655"/>
      <c r="CN16" s="655"/>
      <c r="CO16" s="655"/>
      <c r="CP16" s="655"/>
      <c r="CQ16" s="656"/>
      <c r="CR16" s="657" t="s">
        <v>241</v>
      </c>
      <c r="CS16" s="658"/>
      <c r="CT16" s="658"/>
      <c r="CU16" s="658"/>
      <c r="CV16" s="658"/>
      <c r="CW16" s="658"/>
      <c r="CX16" s="658"/>
      <c r="CY16" s="659"/>
      <c r="CZ16" s="695" t="s">
        <v>131</v>
      </c>
      <c r="DA16" s="695"/>
      <c r="DB16" s="695"/>
      <c r="DC16" s="695"/>
      <c r="DD16" s="663" t="s">
        <v>241</v>
      </c>
      <c r="DE16" s="658"/>
      <c r="DF16" s="658"/>
      <c r="DG16" s="658"/>
      <c r="DH16" s="658"/>
      <c r="DI16" s="658"/>
      <c r="DJ16" s="658"/>
      <c r="DK16" s="658"/>
      <c r="DL16" s="658"/>
      <c r="DM16" s="658"/>
      <c r="DN16" s="658"/>
      <c r="DO16" s="658"/>
      <c r="DP16" s="659"/>
      <c r="DQ16" s="663" t="s">
        <v>131</v>
      </c>
      <c r="DR16" s="658"/>
      <c r="DS16" s="658"/>
      <c r="DT16" s="658"/>
      <c r="DU16" s="658"/>
      <c r="DV16" s="658"/>
      <c r="DW16" s="658"/>
      <c r="DX16" s="658"/>
      <c r="DY16" s="658"/>
      <c r="DZ16" s="658"/>
      <c r="EA16" s="658"/>
      <c r="EB16" s="658"/>
      <c r="EC16" s="694"/>
    </row>
    <row r="17" spans="2:133" ht="11.25" customHeight="1" x14ac:dyDescent="0.15">
      <c r="B17" s="654" t="s">
        <v>272</v>
      </c>
      <c r="C17" s="655"/>
      <c r="D17" s="655"/>
      <c r="E17" s="655"/>
      <c r="F17" s="655"/>
      <c r="G17" s="655"/>
      <c r="H17" s="655"/>
      <c r="I17" s="655"/>
      <c r="J17" s="655"/>
      <c r="K17" s="655"/>
      <c r="L17" s="655"/>
      <c r="M17" s="655"/>
      <c r="N17" s="655"/>
      <c r="O17" s="655"/>
      <c r="P17" s="655"/>
      <c r="Q17" s="656"/>
      <c r="R17" s="657">
        <v>16066</v>
      </c>
      <c r="S17" s="658"/>
      <c r="T17" s="658"/>
      <c r="U17" s="658"/>
      <c r="V17" s="658"/>
      <c r="W17" s="658"/>
      <c r="X17" s="658"/>
      <c r="Y17" s="659"/>
      <c r="Z17" s="695">
        <v>0.4</v>
      </c>
      <c r="AA17" s="695"/>
      <c r="AB17" s="695"/>
      <c r="AC17" s="695"/>
      <c r="AD17" s="696">
        <v>16066</v>
      </c>
      <c r="AE17" s="696"/>
      <c r="AF17" s="696"/>
      <c r="AG17" s="696"/>
      <c r="AH17" s="696"/>
      <c r="AI17" s="696"/>
      <c r="AJ17" s="696"/>
      <c r="AK17" s="696"/>
      <c r="AL17" s="660">
        <v>0.6</v>
      </c>
      <c r="AM17" s="661"/>
      <c r="AN17" s="661"/>
      <c r="AO17" s="697"/>
      <c r="AP17" s="654" t="s">
        <v>273</v>
      </c>
      <c r="AQ17" s="655"/>
      <c r="AR17" s="655"/>
      <c r="AS17" s="655"/>
      <c r="AT17" s="655"/>
      <c r="AU17" s="655"/>
      <c r="AV17" s="655"/>
      <c r="AW17" s="655"/>
      <c r="AX17" s="655"/>
      <c r="AY17" s="655"/>
      <c r="AZ17" s="655"/>
      <c r="BA17" s="655"/>
      <c r="BB17" s="655"/>
      <c r="BC17" s="655"/>
      <c r="BD17" s="655"/>
      <c r="BE17" s="655"/>
      <c r="BF17" s="656"/>
      <c r="BG17" s="657" t="s">
        <v>131</v>
      </c>
      <c r="BH17" s="658"/>
      <c r="BI17" s="658"/>
      <c r="BJ17" s="658"/>
      <c r="BK17" s="658"/>
      <c r="BL17" s="658"/>
      <c r="BM17" s="658"/>
      <c r="BN17" s="659"/>
      <c r="BO17" s="695" t="s">
        <v>131</v>
      </c>
      <c r="BP17" s="695"/>
      <c r="BQ17" s="695"/>
      <c r="BR17" s="695"/>
      <c r="BS17" s="696" t="s">
        <v>241</v>
      </c>
      <c r="BT17" s="696"/>
      <c r="BU17" s="696"/>
      <c r="BV17" s="696"/>
      <c r="BW17" s="696"/>
      <c r="BX17" s="696"/>
      <c r="BY17" s="696"/>
      <c r="BZ17" s="696"/>
      <c r="CA17" s="696"/>
      <c r="CB17" s="731"/>
      <c r="CD17" s="654" t="s">
        <v>274</v>
      </c>
      <c r="CE17" s="655"/>
      <c r="CF17" s="655"/>
      <c r="CG17" s="655"/>
      <c r="CH17" s="655"/>
      <c r="CI17" s="655"/>
      <c r="CJ17" s="655"/>
      <c r="CK17" s="655"/>
      <c r="CL17" s="655"/>
      <c r="CM17" s="655"/>
      <c r="CN17" s="655"/>
      <c r="CO17" s="655"/>
      <c r="CP17" s="655"/>
      <c r="CQ17" s="656"/>
      <c r="CR17" s="657">
        <v>306068</v>
      </c>
      <c r="CS17" s="658"/>
      <c r="CT17" s="658"/>
      <c r="CU17" s="658"/>
      <c r="CV17" s="658"/>
      <c r="CW17" s="658"/>
      <c r="CX17" s="658"/>
      <c r="CY17" s="659"/>
      <c r="CZ17" s="695">
        <v>7.6</v>
      </c>
      <c r="DA17" s="695"/>
      <c r="DB17" s="695"/>
      <c r="DC17" s="695"/>
      <c r="DD17" s="663" t="s">
        <v>241</v>
      </c>
      <c r="DE17" s="658"/>
      <c r="DF17" s="658"/>
      <c r="DG17" s="658"/>
      <c r="DH17" s="658"/>
      <c r="DI17" s="658"/>
      <c r="DJ17" s="658"/>
      <c r="DK17" s="658"/>
      <c r="DL17" s="658"/>
      <c r="DM17" s="658"/>
      <c r="DN17" s="658"/>
      <c r="DO17" s="658"/>
      <c r="DP17" s="659"/>
      <c r="DQ17" s="663">
        <v>306068</v>
      </c>
      <c r="DR17" s="658"/>
      <c r="DS17" s="658"/>
      <c r="DT17" s="658"/>
      <c r="DU17" s="658"/>
      <c r="DV17" s="658"/>
      <c r="DW17" s="658"/>
      <c r="DX17" s="658"/>
      <c r="DY17" s="658"/>
      <c r="DZ17" s="658"/>
      <c r="EA17" s="658"/>
      <c r="EB17" s="658"/>
      <c r="EC17" s="694"/>
    </row>
    <row r="18" spans="2:133" ht="11.25" customHeight="1" x14ac:dyDescent="0.15">
      <c r="B18" s="654" t="s">
        <v>275</v>
      </c>
      <c r="C18" s="655"/>
      <c r="D18" s="655"/>
      <c r="E18" s="655"/>
      <c r="F18" s="655"/>
      <c r="G18" s="655"/>
      <c r="H18" s="655"/>
      <c r="I18" s="655"/>
      <c r="J18" s="655"/>
      <c r="K18" s="655"/>
      <c r="L18" s="655"/>
      <c r="M18" s="655"/>
      <c r="N18" s="655"/>
      <c r="O18" s="655"/>
      <c r="P18" s="655"/>
      <c r="Q18" s="656"/>
      <c r="R18" s="657">
        <v>3306</v>
      </c>
      <c r="S18" s="658"/>
      <c r="T18" s="658"/>
      <c r="U18" s="658"/>
      <c r="V18" s="658"/>
      <c r="W18" s="658"/>
      <c r="X18" s="658"/>
      <c r="Y18" s="659"/>
      <c r="Z18" s="695">
        <v>0.1</v>
      </c>
      <c r="AA18" s="695"/>
      <c r="AB18" s="695"/>
      <c r="AC18" s="695"/>
      <c r="AD18" s="696">
        <v>3306</v>
      </c>
      <c r="AE18" s="696"/>
      <c r="AF18" s="696"/>
      <c r="AG18" s="696"/>
      <c r="AH18" s="696"/>
      <c r="AI18" s="696"/>
      <c r="AJ18" s="696"/>
      <c r="AK18" s="696"/>
      <c r="AL18" s="660">
        <v>0.1</v>
      </c>
      <c r="AM18" s="661"/>
      <c r="AN18" s="661"/>
      <c r="AO18" s="697"/>
      <c r="AP18" s="654" t="s">
        <v>276</v>
      </c>
      <c r="AQ18" s="655"/>
      <c r="AR18" s="655"/>
      <c r="AS18" s="655"/>
      <c r="AT18" s="655"/>
      <c r="AU18" s="655"/>
      <c r="AV18" s="655"/>
      <c r="AW18" s="655"/>
      <c r="AX18" s="655"/>
      <c r="AY18" s="655"/>
      <c r="AZ18" s="655"/>
      <c r="BA18" s="655"/>
      <c r="BB18" s="655"/>
      <c r="BC18" s="655"/>
      <c r="BD18" s="655"/>
      <c r="BE18" s="655"/>
      <c r="BF18" s="656"/>
      <c r="BG18" s="657" t="s">
        <v>241</v>
      </c>
      <c r="BH18" s="658"/>
      <c r="BI18" s="658"/>
      <c r="BJ18" s="658"/>
      <c r="BK18" s="658"/>
      <c r="BL18" s="658"/>
      <c r="BM18" s="658"/>
      <c r="BN18" s="659"/>
      <c r="BO18" s="695" t="s">
        <v>131</v>
      </c>
      <c r="BP18" s="695"/>
      <c r="BQ18" s="695"/>
      <c r="BR18" s="695"/>
      <c r="BS18" s="696" t="s">
        <v>131</v>
      </c>
      <c r="BT18" s="696"/>
      <c r="BU18" s="696"/>
      <c r="BV18" s="696"/>
      <c r="BW18" s="696"/>
      <c r="BX18" s="696"/>
      <c r="BY18" s="696"/>
      <c r="BZ18" s="696"/>
      <c r="CA18" s="696"/>
      <c r="CB18" s="731"/>
      <c r="CD18" s="654" t="s">
        <v>277</v>
      </c>
      <c r="CE18" s="655"/>
      <c r="CF18" s="655"/>
      <c r="CG18" s="655"/>
      <c r="CH18" s="655"/>
      <c r="CI18" s="655"/>
      <c r="CJ18" s="655"/>
      <c r="CK18" s="655"/>
      <c r="CL18" s="655"/>
      <c r="CM18" s="655"/>
      <c r="CN18" s="655"/>
      <c r="CO18" s="655"/>
      <c r="CP18" s="655"/>
      <c r="CQ18" s="656"/>
      <c r="CR18" s="657" t="s">
        <v>241</v>
      </c>
      <c r="CS18" s="658"/>
      <c r="CT18" s="658"/>
      <c r="CU18" s="658"/>
      <c r="CV18" s="658"/>
      <c r="CW18" s="658"/>
      <c r="CX18" s="658"/>
      <c r="CY18" s="659"/>
      <c r="CZ18" s="695" t="s">
        <v>241</v>
      </c>
      <c r="DA18" s="695"/>
      <c r="DB18" s="695"/>
      <c r="DC18" s="695"/>
      <c r="DD18" s="663" t="s">
        <v>131</v>
      </c>
      <c r="DE18" s="658"/>
      <c r="DF18" s="658"/>
      <c r="DG18" s="658"/>
      <c r="DH18" s="658"/>
      <c r="DI18" s="658"/>
      <c r="DJ18" s="658"/>
      <c r="DK18" s="658"/>
      <c r="DL18" s="658"/>
      <c r="DM18" s="658"/>
      <c r="DN18" s="658"/>
      <c r="DO18" s="658"/>
      <c r="DP18" s="659"/>
      <c r="DQ18" s="663" t="s">
        <v>241</v>
      </c>
      <c r="DR18" s="658"/>
      <c r="DS18" s="658"/>
      <c r="DT18" s="658"/>
      <c r="DU18" s="658"/>
      <c r="DV18" s="658"/>
      <c r="DW18" s="658"/>
      <c r="DX18" s="658"/>
      <c r="DY18" s="658"/>
      <c r="DZ18" s="658"/>
      <c r="EA18" s="658"/>
      <c r="EB18" s="658"/>
      <c r="EC18" s="694"/>
    </row>
    <row r="19" spans="2:133" ht="11.25" customHeight="1" x14ac:dyDescent="0.15">
      <c r="B19" s="654" t="s">
        <v>278</v>
      </c>
      <c r="C19" s="655"/>
      <c r="D19" s="655"/>
      <c r="E19" s="655"/>
      <c r="F19" s="655"/>
      <c r="G19" s="655"/>
      <c r="H19" s="655"/>
      <c r="I19" s="655"/>
      <c r="J19" s="655"/>
      <c r="K19" s="655"/>
      <c r="L19" s="655"/>
      <c r="M19" s="655"/>
      <c r="N19" s="655"/>
      <c r="O19" s="655"/>
      <c r="P19" s="655"/>
      <c r="Q19" s="656"/>
      <c r="R19" s="657">
        <v>3258</v>
      </c>
      <c r="S19" s="658"/>
      <c r="T19" s="658"/>
      <c r="U19" s="658"/>
      <c r="V19" s="658"/>
      <c r="W19" s="658"/>
      <c r="X19" s="658"/>
      <c r="Y19" s="659"/>
      <c r="Z19" s="695">
        <v>0.1</v>
      </c>
      <c r="AA19" s="695"/>
      <c r="AB19" s="695"/>
      <c r="AC19" s="695"/>
      <c r="AD19" s="696">
        <v>3258</v>
      </c>
      <c r="AE19" s="696"/>
      <c r="AF19" s="696"/>
      <c r="AG19" s="696"/>
      <c r="AH19" s="696"/>
      <c r="AI19" s="696"/>
      <c r="AJ19" s="696"/>
      <c r="AK19" s="696"/>
      <c r="AL19" s="660">
        <v>0.1</v>
      </c>
      <c r="AM19" s="661"/>
      <c r="AN19" s="661"/>
      <c r="AO19" s="697"/>
      <c r="AP19" s="654" t="s">
        <v>279</v>
      </c>
      <c r="AQ19" s="655"/>
      <c r="AR19" s="655"/>
      <c r="AS19" s="655"/>
      <c r="AT19" s="655"/>
      <c r="AU19" s="655"/>
      <c r="AV19" s="655"/>
      <c r="AW19" s="655"/>
      <c r="AX19" s="655"/>
      <c r="AY19" s="655"/>
      <c r="AZ19" s="655"/>
      <c r="BA19" s="655"/>
      <c r="BB19" s="655"/>
      <c r="BC19" s="655"/>
      <c r="BD19" s="655"/>
      <c r="BE19" s="655"/>
      <c r="BF19" s="656"/>
      <c r="BG19" s="657" t="s">
        <v>131</v>
      </c>
      <c r="BH19" s="658"/>
      <c r="BI19" s="658"/>
      <c r="BJ19" s="658"/>
      <c r="BK19" s="658"/>
      <c r="BL19" s="658"/>
      <c r="BM19" s="658"/>
      <c r="BN19" s="659"/>
      <c r="BO19" s="695" t="s">
        <v>241</v>
      </c>
      <c r="BP19" s="695"/>
      <c r="BQ19" s="695"/>
      <c r="BR19" s="695"/>
      <c r="BS19" s="696" t="s">
        <v>131</v>
      </c>
      <c r="BT19" s="696"/>
      <c r="BU19" s="696"/>
      <c r="BV19" s="696"/>
      <c r="BW19" s="696"/>
      <c r="BX19" s="696"/>
      <c r="BY19" s="696"/>
      <c r="BZ19" s="696"/>
      <c r="CA19" s="696"/>
      <c r="CB19" s="731"/>
      <c r="CD19" s="654" t="s">
        <v>280</v>
      </c>
      <c r="CE19" s="655"/>
      <c r="CF19" s="655"/>
      <c r="CG19" s="655"/>
      <c r="CH19" s="655"/>
      <c r="CI19" s="655"/>
      <c r="CJ19" s="655"/>
      <c r="CK19" s="655"/>
      <c r="CL19" s="655"/>
      <c r="CM19" s="655"/>
      <c r="CN19" s="655"/>
      <c r="CO19" s="655"/>
      <c r="CP19" s="655"/>
      <c r="CQ19" s="656"/>
      <c r="CR19" s="657" t="s">
        <v>241</v>
      </c>
      <c r="CS19" s="658"/>
      <c r="CT19" s="658"/>
      <c r="CU19" s="658"/>
      <c r="CV19" s="658"/>
      <c r="CW19" s="658"/>
      <c r="CX19" s="658"/>
      <c r="CY19" s="659"/>
      <c r="CZ19" s="695" t="s">
        <v>241</v>
      </c>
      <c r="DA19" s="695"/>
      <c r="DB19" s="695"/>
      <c r="DC19" s="695"/>
      <c r="DD19" s="663" t="s">
        <v>241</v>
      </c>
      <c r="DE19" s="658"/>
      <c r="DF19" s="658"/>
      <c r="DG19" s="658"/>
      <c r="DH19" s="658"/>
      <c r="DI19" s="658"/>
      <c r="DJ19" s="658"/>
      <c r="DK19" s="658"/>
      <c r="DL19" s="658"/>
      <c r="DM19" s="658"/>
      <c r="DN19" s="658"/>
      <c r="DO19" s="658"/>
      <c r="DP19" s="659"/>
      <c r="DQ19" s="663" t="s">
        <v>241</v>
      </c>
      <c r="DR19" s="658"/>
      <c r="DS19" s="658"/>
      <c r="DT19" s="658"/>
      <c r="DU19" s="658"/>
      <c r="DV19" s="658"/>
      <c r="DW19" s="658"/>
      <c r="DX19" s="658"/>
      <c r="DY19" s="658"/>
      <c r="DZ19" s="658"/>
      <c r="EA19" s="658"/>
      <c r="EB19" s="658"/>
      <c r="EC19" s="694"/>
    </row>
    <row r="20" spans="2:133" ht="11.25" customHeight="1" x14ac:dyDescent="0.15">
      <c r="B20" s="732" t="s">
        <v>281</v>
      </c>
      <c r="C20" s="733"/>
      <c r="D20" s="733"/>
      <c r="E20" s="733"/>
      <c r="F20" s="733"/>
      <c r="G20" s="733"/>
      <c r="H20" s="733"/>
      <c r="I20" s="733"/>
      <c r="J20" s="733"/>
      <c r="K20" s="733"/>
      <c r="L20" s="733"/>
      <c r="M20" s="733"/>
      <c r="N20" s="733"/>
      <c r="O20" s="733"/>
      <c r="P20" s="733"/>
      <c r="Q20" s="734"/>
      <c r="R20" s="657">
        <v>48</v>
      </c>
      <c r="S20" s="658"/>
      <c r="T20" s="658"/>
      <c r="U20" s="658"/>
      <c r="V20" s="658"/>
      <c r="W20" s="658"/>
      <c r="X20" s="658"/>
      <c r="Y20" s="659"/>
      <c r="Z20" s="695">
        <v>0</v>
      </c>
      <c r="AA20" s="695"/>
      <c r="AB20" s="695"/>
      <c r="AC20" s="695"/>
      <c r="AD20" s="696">
        <v>48</v>
      </c>
      <c r="AE20" s="696"/>
      <c r="AF20" s="696"/>
      <c r="AG20" s="696"/>
      <c r="AH20" s="696"/>
      <c r="AI20" s="696"/>
      <c r="AJ20" s="696"/>
      <c r="AK20" s="696"/>
      <c r="AL20" s="660">
        <v>0</v>
      </c>
      <c r="AM20" s="661"/>
      <c r="AN20" s="661"/>
      <c r="AO20" s="697"/>
      <c r="AP20" s="654" t="s">
        <v>282</v>
      </c>
      <c r="AQ20" s="655"/>
      <c r="AR20" s="655"/>
      <c r="AS20" s="655"/>
      <c r="AT20" s="655"/>
      <c r="AU20" s="655"/>
      <c r="AV20" s="655"/>
      <c r="AW20" s="655"/>
      <c r="AX20" s="655"/>
      <c r="AY20" s="655"/>
      <c r="AZ20" s="655"/>
      <c r="BA20" s="655"/>
      <c r="BB20" s="655"/>
      <c r="BC20" s="655"/>
      <c r="BD20" s="655"/>
      <c r="BE20" s="655"/>
      <c r="BF20" s="656"/>
      <c r="BG20" s="657" t="s">
        <v>241</v>
      </c>
      <c r="BH20" s="658"/>
      <c r="BI20" s="658"/>
      <c r="BJ20" s="658"/>
      <c r="BK20" s="658"/>
      <c r="BL20" s="658"/>
      <c r="BM20" s="658"/>
      <c r="BN20" s="659"/>
      <c r="BO20" s="695" t="s">
        <v>241</v>
      </c>
      <c r="BP20" s="695"/>
      <c r="BQ20" s="695"/>
      <c r="BR20" s="695"/>
      <c r="BS20" s="696" t="s">
        <v>241</v>
      </c>
      <c r="BT20" s="696"/>
      <c r="BU20" s="696"/>
      <c r="BV20" s="696"/>
      <c r="BW20" s="696"/>
      <c r="BX20" s="696"/>
      <c r="BY20" s="696"/>
      <c r="BZ20" s="696"/>
      <c r="CA20" s="696"/>
      <c r="CB20" s="731"/>
      <c r="CD20" s="654" t="s">
        <v>283</v>
      </c>
      <c r="CE20" s="655"/>
      <c r="CF20" s="655"/>
      <c r="CG20" s="655"/>
      <c r="CH20" s="655"/>
      <c r="CI20" s="655"/>
      <c r="CJ20" s="655"/>
      <c r="CK20" s="655"/>
      <c r="CL20" s="655"/>
      <c r="CM20" s="655"/>
      <c r="CN20" s="655"/>
      <c r="CO20" s="655"/>
      <c r="CP20" s="655"/>
      <c r="CQ20" s="656"/>
      <c r="CR20" s="657">
        <v>4005599</v>
      </c>
      <c r="CS20" s="658"/>
      <c r="CT20" s="658"/>
      <c r="CU20" s="658"/>
      <c r="CV20" s="658"/>
      <c r="CW20" s="658"/>
      <c r="CX20" s="658"/>
      <c r="CY20" s="659"/>
      <c r="CZ20" s="695">
        <v>100</v>
      </c>
      <c r="DA20" s="695"/>
      <c r="DB20" s="695"/>
      <c r="DC20" s="695"/>
      <c r="DD20" s="663">
        <v>206844</v>
      </c>
      <c r="DE20" s="658"/>
      <c r="DF20" s="658"/>
      <c r="DG20" s="658"/>
      <c r="DH20" s="658"/>
      <c r="DI20" s="658"/>
      <c r="DJ20" s="658"/>
      <c r="DK20" s="658"/>
      <c r="DL20" s="658"/>
      <c r="DM20" s="658"/>
      <c r="DN20" s="658"/>
      <c r="DO20" s="658"/>
      <c r="DP20" s="659"/>
      <c r="DQ20" s="663">
        <v>3052726</v>
      </c>
      <c r="DR20" s="658"/>
      <c r="DS20" s="658"/>
      <c r="DT20" s="658"/>
      <c r="DU20" s="658"/>
      <c r="DV20" s="658"/>
      <c r="DW20" s="658"/>
      <c r="DX20" s="658"/>
      <c r="DY20" s="658"/>
      <c r="DZ20" s="658"/>
      <c r="EA20" s="658"/>
      <c r="EB20" s="658"/>
      <c r="EC20" s="694"/>
    </row>
    <row r="21" spans="2:133" ht="11.25" customHeight="1" x14ac:dyDescent="0.15">
      <c r="B21" s="654" t="s">
        <v>284</v>
      </c>
      <c r="C21" s="655"/>
      <c r="D21" s="655"/>
      <c r="E21" s="655"/>
      <c r="F21" s="655"/>
      <c r="G21" s="655"/>
      <c r="H21" s="655"/>
      <c r="I21" s="655"/>
      <c r="J21" s="655"/>
      <c r="K21" s="655"/>
      <c r="L21" s="655"/>
      <c r="M21" s="655"/>
      <c r="N21" s="655"/>
      <c r="O21" s="655"/>
      <c r="P21" s="655"/>
      <c r="Q21" s="656"/>
      <c r="R21" s="657">
        <v>1816284</v>
      </c>
      <c r="S21" s="658"/>
      <c r="T21" s="658"/>
      <c r="U21" s="658"/>
      <c r="V21" s="658"/>
      <c r="W21" s="658"/>
      <c r="X21" s="658"/>
      <c r="Y21" s="659"/>
      <c r="Z21" s="695">
        <v>43.4</v>
      </c>
      <c r="AA21" s="695"/>
      <c r="AB21" s="695"/>
      <c r="AC21" s="695"/>
      <c r="AD21" s="696">
        <v>1446683</v>
      </c>
      <c r="AE21" s="696"/>
      <c r="AF21" s="696"/>
      <c r="AG21" s="696"/>
      <c r="AH21" s="696"/>
      <c r="AI21" s="696"/>
      <c r="AJ21" s="696"/>
      <c r="AK21" s="696"/>
      <c r="AL21" s="660">
        <v>57.3</v>
      </c>
      <c r="AM21" s="661"/>
      <c r="AN21" s="661"/>
      <c r="AO21" s="697"/>
      <c r="AP21" s="654" t="s">
        <v>285</v>
      </c>
      <c r="AQ21" s="735"/>
      <c r="AR21" s="735"/>
      <c r="AS21" s="735"/>
      <c r="AT21" s="735"/>
      <c r="AU21" s="735"/>
      <c r="AV21" s="735"/>
      <c r="AW21" s="735"/>
      <c r="AX21" s="735"/>
      <c r="AY21" s="735"/>
      <c r="AZ21" s="735"/>
      <c r="BA21" s="735"/>
      <c r="BB21" s="735"/>
      <c r="BC21" s="735"/>
      <c r="BD21" s="735"/>
      <c r="BE21" s="735"/>
      <c r="BF21" s="736"/>
      <c r="BG21" s="657" t="s">
        <v>241</v>
      </c>
      <c r="BH21" s="658"/>
      <c r="BI21" s="658"/>
      <c r="BJ21" s="658"/>
      <c r="BK21" s="658"/>
      <c r="BL21" s="658"/>
      <c r="BM21" s="658"/>
      <c r="BN21" s="659"/>
      <c r="BO21" s="695" t="s">
        <v>241</v>
      </c>
      <c r="BP21" s="695"/>
      <c r="BQ21" s="695"/>
      <c r="BR21" s="695"/>
      <c r="BS21" s="696" t="s">
        <v>131</v>
      </c>
      <c r="BT21" s="696"/>
      <c r="BU21" s="696"/>
      <c r="BV21" s="696"/>
      <c r="BW21" s="696"/>
      <c r="BX21" s="696"/>
      <c r="BY21" s="696"/>
      <c r="BZ21" s="696"/>
      <c r="CA21" s="696"/>
      <c r="CB21" s="731"/>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286</v>
      </c>
      <c r="C22" s="655"/>
      <c r="D22" s="655"/>
      <c r="E22" s="655"/>
      <c r="F22" s="655"/>
      <c r="G22" s="655"/>
      <c r="H22" s="655"/>
      <c r="I22" s="655"/>
      <c r="J22" s="655"/>
      <c r="K22" s="655"/>
      <c r="L22" s="655"/>
      <c r="M22" s="655"/>
      <c r="N22" s="655"/>
      <c r="O22" s="655"/>
      <c r="P22" s="655"/>
      <c r="Q22" s="656"/>
      <c r="R22" s="657">
        <v>1446683</v>
      </c>
      <c r="S22" s="658"/>
      <c r="T22" s="658"/>
      <c r="U22" s="658"/>
      <c r="V22" s="658"/>
      <c r="W22" s="658"/>
      <c r="X22" s="658"/>
      <c r="Y22" s="659"/>
      <c r="Z22" s="695">
        <v>34.6</v>
      </c>
      <c r="AA22" s="695"/>
      <c r="AB22" s="695"/>
      <c r="AC22" s="695"/>
      <c r="AD22" s="696">
        <v>1446683</v>
      </c>
      <c r="AE22" s="696"/>
      <c r="AF22" s="696"/>
      <c r="AG22" s="696"/>
      <c r="AH22" s="696"/>
      <c r="AI22" s="696"/>
      <c r="AJ22" s="696"/>
      <c r="AK22" s="696"/>
      <c r="AL22" s="660">
        <v>57.3</v>
      </c>
      <c r="AM22" s="661"/>
      <c r="AN22" s="661"/>
      <c r="AO22" s="697"/>
      <c r="AP22" s="654" t="s">
        <v>287</v>
      </c>
      <c r="AQ22" s="735"/>
      <c r="AR22" s="735"/>
      <c r="AS22" s="735"/>
      <c r="AT22" s="735"/>
      <c r="AU22" s="735"/>
      <c r="AV22" s="735"/>
      <c r="AW22" s="735"/>
      <c r="AX22" s="735"/>
      <c r="AY22" s="735"/>
      <c r="AZ22" s="735"/>
      <c r="BA22" s="735"/>
      <c r="BB22" s="735"/>
      <c r="BC22" s="735"/>
      <c r="BD22" s="735"/>
      <c r="BE22" s="735"/>
      <c r="BF22" s="736"/>
      <c r="BG22" s="657" t="s">
        <v>131</v>
      </c>
      <c r="BH22" s="658"/>
      <c r="BI22" s="658"/>
      <c r="BJ22" s="658"/>
      <c r="BK22" s="658"/>
      <c r="BL22" s="658"/>
      <c r="BM22" s="658"/>
      <c r="BN22" s="659"/>
      <c r="BO22" s="695" t="s">
        <v>131</v>
      </c>
      <c r="BP22" s="695"/>
      <c r="BQ22" s="695"/>
      <c r="BR22" s="695"/>
      <c r="BS22" s="696" t="s">
        <v>131</v>
      </c>
      <c r="BT22" s="696"/>
      <c r="BU22" s="696"/>
      <c r="BV22" s="696"/>
      <c r="BW22" s="696"/>
      <c r="BX22" s="696"/>
      <c r="BY22" s="696"/>
      <c r="BZ22" s="696"/>
      <c r="CA22" s="696"/>
      <c r="CB22" s="731"/>
      <c r="CD22" s="709" t="s">
        <v>288</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289</v>
      </c>
      <c r="C23" s="655"/>
      <c r="D23" s="655"/>
      <c r="E23" s="655"/>
      <c r="F23" s="655"/>
      <c r="G23" s="655"/>
      <c r="H23" s="655"/>
      <c r="I23" s="655"/>
      <c r="J23" s="655"/>
      <c r="K23" s="655"/>
      <c r="L23" s="655"/>
      <c r="M23" s="655"/>
      <c r="N23" s="655"/>
      <c r="O23" s="655"/>
      <c r="P23" s="655"/>
      <c r="Q23" s="656"/>
      <c r="R23" s="657">
        <v>369601</v>
      </c>
      <c r="S23" s="658"/>
      <c r="T23" s="658"/>
      <c r="U23" s="658"/>
      <c r="V23" s="658"/>
      <c r="W23" s="658"/>
      <c r="X23" s="658"/>
      <c r="Y23" s="659"/>
      <c r="Z23" s="695">
        <v>8.8000000000000007</v>
      </c>
      <c r="AA23" s="695"/>
      <c r="AB23" s="695"/>
      <c r="AC23" s="695"/>
      <c r="AD23" s="696" t="s">
        <v>131</v>
      </c>
      <c r="AE23" s="696"/>
      <c r="AF23" s="696"/>
      <c r="AG23" s="696"/>
      <c r="AH23" s="696"/>
      <c r="AI23" s="696"/>
      <c r="AJ23" s="696"/>
      <c r="AK23" s="696"/>
      <c r="AL23" s="660" t="s">
        <v>241</v>
      </c>
      <c r="AM23" s="661"/>
      <c r="AN23" s="661"/>
      <c r="AO23" s="697"/>
      <c r="AP23" s="654" t="s">
        <v>290</v>
      </c>
      <c r="AQ23" s="735"/>
      <c r="AR23" s="735"/>
      <c r="AS23" s="735"/>
      <c r="AT23" s="735"/>
      <c r="AU23" s="735"/>
      <c r="AV23" s="735"/>
      <c r="AW23" s="735"/>
      <c r="AX23" s="735"/>
      <c r="AY23" s="735"/>
      <c r="AZ23" s="735"/>
      <c r="BA23" s="735"/>
      <c r="BB23" s="735"/>
      <c r="BC23" s="735"/>
      <c r="BD23" s="735"/>
      <c r="BE23" s="735"/>
      <c r="BF23" s="736"/>
      <c r="BG23" s="657" t="s">
        <v>131</v>
      </c>
      <c r="BH23" s="658"/>
      <c r="BI23" s="658"/>
      <c r="BJ23" s="658"/>
      <c r="BK23" s="658"/>
      <c r="BL23" s="658"/>
      <c r="BM23" s="658"/>
      <c r="BN23" s="659"/>
      <c r="BO23" s="695" t="s">
        <v>131</v>
      </c>
      <c r="BP23" s="695"/>
      <c r="BQ23" s="695"/>
      <c r="BR23" s="695"/>
      <c r="BS23" s="696" t="s">
        <v>131</v>
      </c>
      <c r="BT23" s="696"/>
      <c r="BU23" s="696"/>
      <c r="BV23" s="696"/>
      <c r="BW23" s="696"/>
      <c r="BX23" s="696"/>
      <c r="BY23" s="696"/>
      <c r="BZ23" s="696"/>
      <c r="CA23" s="696"/>
      <c r="CB23" s="731"/>
      <c r="CD23" s="709" t="s">
        <v>229</v>
      </c>
      <c r="CE23" s="710"/>
      <c r="CF23" s="710"/>
      <c r="CG23" s="710"/>
      <c r="CH23" s="710"/>
      <c r="CI23" s="710"/>
      <c r="CJ23" s="710"/>
      <c r="CK23" s="710"/>
      <c r="CL23" s="710"/>
      <c r="CM23" s="710"/>
      <c r="CN23" s="710"/>
      <c r="CO23" s="710"/>
      <c r="CP23" s="710"/>
      <c r="CQ23" s="711"/>
      <c r="CR23" s="709" t="s">
        <v>291</v>
      </c>
      <c r="CS23" s="710"/>
      <c r="CT23" s="710"/>
      <c r="CU23" s="710"/>
      <c r="CV23" s="710"/>
      <c r="CW23" s="710"/>
      <c r="CX23" s="710"/>
      <c r="CY23" s="711"/>
      <c r="CZ23" s="709" t="s">
        <v>292</v>
      </c>
      <c r="DA23" s="710"/>
      <c r="DB23" s="710"/>
      <c r="DC23" s="711"/>
      <c r="DD23" s="709" t="s">
        <v>293</v>
      </c>
      <c r="DE23" s="710"/>
      <c r="DF23" s="710"/>
      <c r="DG23" s="710"/>
      <c r="DH23" s="710"/>
      <c r="DI23" s="710"/>
      <c r="DJ23" s="710"/>
      <c r="DK23" s="711"/>
      <c r="DL23" s="747" t="s">
        <v>294</v>
      </c>
      <c r="DM23" s="748"/>
      <c r="DN23" s="748"/>
      <c r="DO23" s="748"/>
      <c r="DP23" s="748"/>
      <c r="DQ23" s="748"/>
      <c r="DR23" s="748"/>
      <c r="DS23" s="748"/>
      <c r="DT23" s="748"/>
      <c r="DU23" s="748"/>
      <c r="DV23" s="749"/>
      <c r="DW23" s="709" t="s">
        <v>295</v>
      </c>
      <c r="DX23" s="710"/>
      <c r="DY23" s="710"/>
      <c r="DZ23" s="710"/>
      <c r="EA23" s="710"/>
      <c r="EB23" s="710"/>
      <c r="EC23" s="711"/>
    </row>
    <row r="24" spans="2:133" ht="11.25" customHeight="1" x14ac:dyDescent="0.15">
      <c r="B24" s="654" t="s">
        <v>296</v>
      </c>
      <c r="C24" s="655"/>
      <c r="D24" s="655"/>
      <c r="E24" s="655"/>
      <c r="F24" s="655"/>
      <c r="G24" s="655"/>
      <c r="H24" s="655"/>
      <c r="I24" s="655"/>
      <c r="J24" s="655"/>
      <c r="K24" s="655"/>
      <c r="L24" s="655"/>
      <c r="M24" s="655"/>
      <c r="N24" s="655"/>
      <c r="O24" s="655"/>
      <c r="P24" s="655"/>
      <c r="Q24" s="656"/>
      <c r="R24" s="657" t="s">
        <v>241</v>
      </c>
      <c r="S24" s="658"/>
      <c r="T24" s="658"/>
      <c r="U24" s="658"/>
      <c r="V24" s="658"/>
      <c r="W24" s="658"/>
      <c r="X24" s="658"/>
      <c r="Y24" s="659"/>
      <c r="Z24" s="695" t="s">
        <v>131</v>
      </c>
      <c r="AA24" s="695"/>
      <c r="AB24" s="695"/>
      <c r="AC24" s="695"/>
      <c r="AD24" s="696" t="s">
        <v>131</v>
      </c>
      <c r="AE24" s="696"/>
      <c r="AF24" s="696"/>
      <c r="AG24" s="696"/>
      <c r="AH24" s="696"/>
      <c r="AI24" s="696"/>
      <c r="AJ24" s="696"/>
      <c r="AK24" s="696"/>
      <c r="AL24" s="660" t="s">
        <v>241</v>
      </c>
      <c r="AM24" s="661"/>
      <c r="AN24" s="661"/>
      <c r="AO24" s="697"/>
      <c r="AP24" s="654" t="s">
        <v>297</v>
      </c>
      <c r="AQ24" s="735"/>
      <c r="AR24" s="735"/>
      <c r="AS24" s="735"/>
      <c r="AT24" s="735"/>
      <c r="AU24" s="735"/>
      <c r="AV24" s="735"/>
      <c r="AW24" s="735"/>
      <c r="AX24" s="735"/>
      <c r="AY24" s="735"/>
      <c r="AZ24" s="735"/>
      <c r="BA24" s="735"/>
      <c r="BB24" s="735"/>
      <c r="BC24" s="735"/>
      <c r="BD24" s="735"/>
      <c r="BE24" s="735"/>
      <c r="BF24" s="736"/>
      <c r="BG24" s="657" t="s">
        <v>241</v>
      </c>
      <c r="BH24" s="658"/>
      <c r="BI24" s="658"/>
      <c r="BJ24" s="658"/>
      <c r="BK24" s="658"/>
      <c r="BL24" s="658"/>
      <c r="BM24" s="658"/>
      <c r="BN24" s="659"/>
      <c r="BO24" s="695" t="s">
        <v>131</v>
      </c>
      <c r="BP24" s="695"/>
      <c r="BQ24" s="695"/>
      <c r="BR24" s="695"/>
      <c r="BS24" s="696" t="s">
        <v>241</v>
      </c>
      <c r="BT24" s="696"/>
      <c r="BU24" s="696"/>
      <c r="BV24" s="696"/>
      <c r="BW24" s="696"/>
      <c r="BX24" s="696"/>
      <c r="BY24" s="696"/>
      <c r="BZ24" s="696"/>
      <c r="CA24" s="696"/>
      <c r="CB24" s="731"/>
      <c r="CD24" s="715" t="s">
        <v>298</v>
      </c>
      <c r="CE24" s="716"/>
      <c r="CF24" s="716"/>
      <c r="CG24" s="716"/>
      <c r="CH24" s="716"/>
      <c r="CI24" s="716"/>
      <c r="CJ24" s="716"/>
      <c r="CK24" s="716"/>
      <c r="CL24" s="716"/>
      <c r="CM24" s="716"/>
      <c r="CN24" s="716"/>
      <c r="CO24" s="716"/>
      <c r="CP24" s="716"/>
      <c r="CQ24" s="717"/>
      <c r="CR24" s="712">
        <v>1651407</v>
      </c>
      <c r="CS24" s="713"/>
      <c r="CT24" s="713"/>
      <c r="CU24" s="713"/>
      <c r="CV24" s="713"/>
      <c r="CW24" s="713"/>
      <c r="CX24" s="713"/>
      <c r="CY24" s="738"/>
      <c r="CZ24" s="739">
        <v>41.2</v>
      </c>
      <c r="DA24" s="721"/>
      <c r="DB24" s="721"/>
      <c r="DC24" s="741"/>
      <c r="DD24" s="737">
        <v>1188623</v>
      </c>
      <c r="DE24" s="713"/>
      <c r="DF24" s="713"/>
      <c r="DG24" s="713"/>
      <c r="DH24" s="713"/>
      <c r="DI24" s="713"/>
      <c r="DJ24" s="713"/>
      <c r="DK24" s="738"/>
      <c r="DL24" s="737">
        <v>1063154</v>
      </c>
      <c r="DM24" s="713"/>
      <c r="DN24" s="713"/>
      <c r="DO24" s="713"/>
      <c r="DP24" s="713"/>
      <c r="DQ24" s="713"/>
      <c r="DR24" s="713"/>
      <c r="DS24" s="713"/>
      <c r="DT24" s="713"/>
      <c r="DU24" s="713"/>
      <c r="DV24" s="738"/>
      <c r="DW24" s="739">
        <v>41.6</v>
      </c>
      <c r="DX24" s="721"/>
      <c r="DY24" s="721"/>
      <c r="DZ24" s="721"/>
      <c r="EA24" s="721"/>
      <c r="EB24" s="721"/>
      <c r="EC24" s="740"/>
    </row>
    <row r="25" spans="2:133" ht="11.25" customHeight="1" x14ac:dyDescent="0.15">
      <c r="B25" s="654" t="s">
        <v>299</v>
      </c>
      <c r="C25" s="655"/>
      <c r="D25" s="655"/>
      <c r="E25" s="655"/>
      <c r="F25" s="655"/>
      <c r="G25" s="655"/>
      <c r="H25" s="655"/>
      <c r="I25" s="655"/>
      <c r="J25" s="655"/>
      <c r="K25" s="655"/>
      <c r="L25" s="655"/>
      <c r="M25" s="655"/>
      <c r="N25" s="655"/>
      <c r="O25" s="655"/>
      <c r="P25" s="655"/>
      <c r="Q25" s="656"/>
      <c r="R25" s="657">
        <v>2875888</v>
      </c>
      <c r="S25" s="658"/>
      <c r="T25" s="658"/>
      <c r="U25" s="658"/>
      <c r="V25" s="658"/>
      <c r="W25" s="658"/>
      <c r="X25" s="658"/>
      <c r="Y25" s="659"/>
      <c r="Z25" s="695">
        <v>68.7</v>
      </c>
      <c r="AA25" s="695"/>
      <c r="AB25" s="695"/>
      <c r="AC25" s="695"/>
      <c r="AD25" s="696">
        <v>2506287</v>
      </c>
      <c r="AE25" s="696"/>
      <c r="AF25" s="696"/>
      <c r="AG25" s="696"/>
      <c r="AH25" s="696"/>
      <c r="AI25" s="696"/>
      <c r="AJ25" s="696"/>
      <c r="AK25" s="696"/>
      <c r="AL25" s="660">
        <v>99.2</v>
      </c>
      <c r="AM25" s="661"/>
      <c r="AN25" s="661"/>
      <c r="AO25" s="697"/>
      <c r="AP25" s="654" t="s">
        <v>300</v>
      </c>
      <c r="AQ25" s="735"/>
      <c r="AR25" s="735"/>
      <c r="AS25" s="735"/>
      <c r="AT25" s="735"/>
      <c r="AU25" s="735"/>
      <c r="AV25" s="735"/>
      <c r="AW25" s="735"/>
      <c r="AX25" s="735"/>
      <c r="AY25" s="735"/>
      <c r="AZ25" s="735"/>
      <c r="BA25" s="735"/>
      <c r="BB25" s="735"/>
      <c r="BC25" s="735"/>
      <c r="BD25" s="735"/>
      <c r="BE25" s="735"/>
      <c r="BF25" s="736"/>
      <c r="BG25" s="657" t="s">
        <v>241</v>
      </c>
      <c r="BH25" s="658"/>
      <c r="BI25" s="658"/>
      <c r="BJ25" s="658"/>
      <c r="BK25" s="658"/>
      <c r="BL25" s="658"/>
      <c r="BM25" s="658"/>
      <c r="BN25" s="659"/>
      <c r="BO25" s="695" t="s">
        <v>131</v>
      </c>
      <c r="BP25" s="695"/>
      <c r="BQ25" s="695"/>
      <c r="BR25" s="695"/>
      <c r="BS25" s="696" t="s">
        <v>241</v>
      </c>
      <c r="BT25" s="696"/>
      <c r="BU25" s="696"/>
      <c r="BV25" s="696"/>
      <c r="BW25" s="696"/>
      <c r="BX25" s="696"/>
      <c r="BY25" s="696"/>
      <c r="BZ25" s="696"/>
      <c r="CA25" s="696"/>
      <c r="CB25" s="731"/>
      <c r="CD25" s="654" t="s">
        <v>301</v>
      </c>
      <c r="CE25" s="655"/>
      <c r="CF25" s="655"/>
      <c r="CG25" s="655"/>
      <c r="CH25" s="655"/>
      <c r="CI25" s="655"/>
      <c r="CJ25" s="655"/>
      <c r="CK25" s="655"/>
      <c r="CL25" s="655"/>
      <c r="CM25" s="655"/>
      <c r="CN25" s="655"/>
      <c r="CO25" s="655"/>
      <c r="CP25" s="655"/>
      <c r="CQ25" s="656"/>
      <c r="CR25" s="657">
        <v>908508</v>
      </c>
      <c r="CS25" s="670"/>
      <c r="CT25" s="670"/>
      <c r="CU25" s="670"/>
      <c r="CV25" s="670"/>
      <c r="CW25" s="670"/>
      <c r="CX25" s="670"/>
      <c r="CY25" s="671"/>
      <c r="CZ25" s="660">
        <v>22.7</v>
      </c>
      <c r="DA25" s="672"/>
      <c r="DB25" s="672"/>
      <c r="DC25" s="673"/>
      <c r="DD25" s="663">
        <v>795578</v>
      </c>
      <c r="DE25" s="670"/>
      <c r="DF25" s="670"/>
      <c r="DG25" s="670"/>
      <c r="DH25" s="670"/>
      <c r="DI25" s="670"/>
      <c r="DJ25" s="670"/>
      <c r="DK25" s="671"/>
      <c r="DL25" s="663">
        <v>678336</v>
      </c>
      <c r="DM25" s="670"/>
      <c r="DN25" s="670"/>
      <c r="DO25" s="670"/>
      <c r="DP25" s="670"/>
      <c r="DQ25" s="670"/>
      <c r="DR25" s="670"/>
      <c r="DS25" s="670"/>
      <c r="DT25" s="670"/>
      <c r="DU25" s="670"/>
      <c r="DV25" s="671"/>
      <c r="DW25" s="660">
        <v>26.5</v>
      </c>
      <c r="DX25" s="672"/>
      <c r="DY25" s="672"/>
      <c r="DZ25" s="672"/>
      <c r="EA25" s="672"/>
      <c r="EB25" s="672"/>
      <c r="EC25" s="684"/>
    </row>
    <row r="26" spans="2:133" ht="11.25" customHeight="1" x14ac:dyDescent="0.15">
      <c r="B26" s="654" t="s">
        <v>302</v>
      </c>
      <c r="C26" s="655"/>
      <c r="D26" s="655"/>
      <c r="E26" s="655"/>
      <c r="F26" s="655"/>
      <c r="G26" s="655"/>
      <c r="H26" s="655"/>
      <c r="I26" s="655"/>
      <c r="J26" s="655"/>
      <c r="K26" s="655"/>
      <c r="L26" s="655"/>
      <c r="M26" s="655"/>
      <c r="N26" s="655"/>
      <c r="O26" s="655"/>
      <c r="P26" s="655"/>
      <c r="Q26" s="656"/>
      <c r="R26" s="657">
        <v>725</v>
      </c>
      <c r="S26" s="658"/>
      <c r="T26" s="658"/>
      <c r="U26" s="658"/>
      <c r="V26" s="658"/>
      <c r="W26" s="658"/>
      <c r="X26" s="658"/>
      <c r="Y26" s="659"/>
      <c r="Z26" s="695">
        <v>0</v>
      </c>
      <c r="AA26" s="695"/>
      <c r="AB26" s="695"/>
      <c r="AC26" s="695"/>
      <c r="AD26" s="696">
        <v>725</v>
      </c>
      <c r="AE26" s="696"/>
      <c r="AF26" s="696"/>
      <c r="AG26" s="696"/>
      <c r="AH26" s="696"/>
      <c r="AI26" s="696"/>
      <c r="AJ26" s="696"/>
      <c r="AK26" s="696"/>
      <c r="AL26" s="660">
        <v>0</v>
      </c>
      <c r="AM26" s="661"/>
      <c r="AN26" s="661"/>
      <c r="AO26" s="697"/>
      <c r="AP26" s="654" t="s">
        <v>303</v>
      </c>
      <c r="AQ26" s="735"/>
      <c r="AR26" s="735"/>
      <c r="AS26" s="735"/>
      <c r="AT26" s="735"/>
      <c r="AU26" s="735"/>
      <c r="AV26" s="735"/>
      <c r="AW26" s="735"/>
      <c r="AX26" s="735"/>
      <c r="AY26" s="735"/>
      <c r="AZ26" s="735"/>
      <c r="BA26" s="735"/>
      <c r="BB26" s="735"/>
      <c r="BC26" s="735"/>
      <c r="BD26" s="735"/>
      <c r="BE26" s="735"/>
      <c r="BF26" s="736"/>
      <c r="BG26" s="657" t="s">
        <v>241</v>
      </c>
      <c r="BH26" s="658"/>
      <c r="BI26" s="658"/>
      <c r="BJ26" s="658"/>
      <c r="BK26" s="658"/>
      <c r="BL26" s="658"/>
      <c r="BM26" s="658"/>
      <c r="BN26" s="659"/>
      <c r="BO26" s="695" t="s">
        <v>131</v>
      </c>
      <c r="BP26" s="695"/>
      <c r="BQ26" s="695"/>
      <c r="BR26" s="695"/>
      <c r="BS26" s="696" t="s">
        <v>241</v>
      </c>
      <c r="BT26" s="696"/>
      <c r="BU26" s="696"/>
      <c r="BV26" s="696"/>
      <c r="BW26" s="696"/>
      <c r="BX26" s="696"/>
      <c r="BY26" s="696"/>
      <c r="BZ26" s="696"/>
      <c r="CA26" s="696"/>
      <c r="CB26" s="731"/>
      <c r="CD26" s="654" t="s">
        <v>304</v>
      </c>
      <c r="CE26" s="655"/>
      <c r="CF26" s="655"/>
      <c r="CG26" s="655"/>
      <c r="CH26" s="655"/>
      <c r="CI26" s="655"/>
      <c r="CJ26" s="655"/>
      <c r="CK26" s="655"/>
      <c r="CL26" s="655"/>
      <c r="CM26" s="655"/>
      <c r="CN26" s="655"/>
      <c r="CO26" s="655"/>
      <c r="CP26" s="655"/>
      <c r="CQ26" s="656"/>
      <c r="CR26" s="657">
        <v>590171</v>
      </c>
      <c r="CS26" s="658"/>
      <c r="CT26" s="658"/>
      <c r="CU26" s="658"/>
      <c r="CV26" s="658"/>
      <c r="CW26" s="658"/>
      <c r="CX26" s="658"/>
      <c r="CY26" s="659"/>
      <c r="CZ26" s="660">
        <v>14.7</v>
      </c>
      <c r="DA26" s="672"/>
      <c r="DB26" s="672"/>
      <c r="DC26" s="673"/>
      <c r="DD26" s="663">
        <v>506935</v>
      </c>
      <c r="DE26" s="658"/>
      <c r="DF26" s="658"/>
      <c r="DG26" s="658"/>
      <c r="DH26" s="658"/>
      <c r="DI26" s="658"/>
      <c r="DJ26" s="658"/>
      <c r="DK26" s="659"/>
      <c r="DL26" s="663" t="s">
        <v>241</v>
      </c>
      <c r="DM26" s="658"/>
      <c r="DN26" s="658"/>
      <c r="DO26" s="658"/>
      <c r="DP26" s="658"/>
      <c r="DQ26" s="658"/>
      <c r="DR26" s="658"/>
      <c r="DS26" s="658"/>
      <c r="DT26" s="658"/>
      <c r="DU26" s="658"/>
      <c r="DV26" s="659"/>
      <c r="DW26" s="660" t="s">
        <v>241</v>
      </c>
      <c r="DX26" s="672"/>
      <c r="DY26" s="672"/>
      <c r="DZ26" s="672"/>
      <c r="EA26" s="672"/>
      <c r="EB26" s="672"/>
      <c r="EC26" s="684"/>
    </row>
    <row r="27" spans="2:133" ht="11.25" customHeight="1" x14ac:dyDescent="0.15">
      <c r="B27" s="654" t="s">
        <v>305</v>
      </c>
      <c r="C27" s="655"/>
      <c r="D27" s="655"/>
      <c r="E27" s="655"/>
      <c r="F27" s="655"/>
      <c r="G27" s="655"/>
      <c r="H27" s="655"/>
      <c r="I27" s="655"/>
      <c r="J27" s="655"/>
      <c r="K27" s="655"/>
      <c r="L27" s="655"/>
      <c r="M27" s="655"/>
      <c r="N27" s="655"/>
      <c r="O27" s="655"/>
      <c r="P27" s="655"/>
      <c r="Q27" s="656"/>
      <c r="R27" s="657">
        <v>5466</v>
      </c>
      <c r="S27" s="658"/>
      <c r="T27" s="658"/>
      <c r="U27" s="658"/>
      <c r="V27" s="658"/>
      <c r="W27" s="658"/>
      <c r="X27" s="658"/>
      <c r="Y27" s="659"/>
      <c r="Z27" s="695">
        <v>0.1</v>
      </c>
      <c r="AA27" s="695"/>
      <c r="AB27" s="695"/>
      <c r="AC27" s="695"/>
      <c r="AD27" s="696">
        <v>669</v>
      </c>
      <c r="AE27" s="696"/>
      <c r="AF27" s="696"/>
      <c r="AG27" s="696"/>
      <c r="AH27" s="696"/>
      <c r="AI27" s="696"/>
      <c r="AJ27" s="696"/>
      <c r="AK27" s="696"/>
      <c r="AL27" s="660">
        <v>0</v>
      </c>
      <c r="AM27" s="661"/>
      <c r="AN27" s="661"/>
      <c r="AO27" s="697"/>
      <c r="AP27" s="654" t="s">
        <v>306</v>
      </c>
      <c r="AQ27" s="655"/>
      <c r="AR27" s="655"/>
      <c r="AS27" s="655"/>
      <c r="AT27" s="655"/>
      <c r="AU27" s="655"/>
      <c r="AV27" s="655"/>
      <c r="AW27" s="655"/>
      <c r="AX27" s="655"/>
      <c r="AY27" s="655"/>
      <c r="AZ27" s="655"/>
      <c r="BA27" s="655"/>
      <c r="BB27" s="655"/>
      <c r="BC27" s="655"/>
      <c r="BD27" s="655"/>
      <c r="BE27" s="655"/>
      <c r="BF27" s="656"/>
      <c r="BG27" s="657">
        <v>840382</v>
      </c>
      <c r="BH27" s="658"/>
      <c r="BI27" s="658"/>
      <c r="BJ27" s="658"/>
      <c r="BK27" s="658"/>
      <c r="BL27" s="658"/>
      <c r="BM27" s="658"/>
      <c r="BN27" s="659"/>
      <c r="BO27" s="695">
        <v>100</v>
      </c>
      <c r="BP27" s="695"/>
      <c r="BQ27" s="695"/>
      <c r="BR27" s="695"/>
      <c r="BS27" s="696">
        <v>6118</v>
      </c>
      <c r="BT27" s="696"/>
      <c r="BU27" s="696"/>
      <c r="BV27" s="696"/>
      <c r="BW27" s="696"/>
      <c r="BX27" s="696"/>
      <c r="BY27" s="696"/>
      <c r="BZ27" s="696"/>
      <c r="CA27" s="696"/>
      <c r="CB27" s="731"/>
      <c r="CD27" s="654" t="s">
        <v>307</v>
      </c>
      <c r="CE27" s="655"/>
      <c r="CF27" s="655"/>
      <c r="CG27" s="655"/>
      <c r="CH27" s="655"/>
      <c r="CI27" s="655"/>
      <c r="CJ27" s="655"/>
      <c r="CK27" s="655"/>
      <c r="CL27" s="655"/>
      <c r="CM27" s="655"/>
      <c r="CN27" s="655"/>
      <c r="CO27" s="655"/>
      <c r="CP27" s="655"/>
      <c r="CQ27" s="656"/>
      <c r="CR27" s="657">
        <v>436831</v>
      </c>
      <c r="CS27" s="670"/>
      <c r="CT27" s="670"/>
      <c r="CU27" s="670"/>
      <c r="CV27" s="670"/>
      <c r="CW27" s="670"/>
      <c r="CX27" s="670"/>
      <c r="CY27" s="671"/>
      <c r="CZ27" s="660">
        <v>10.9</v>
      </c>
      <c r="DA27" s="672"/>
      <c r="DB27" s="672"/>
      <c r="DC27" s="673"/>
      <c r="DD27" s="663">
        <v>86977</v>
      </c>
      <c r="DE27" s="670"/>
      <c r="DF27" s="670"/>
      <c r="DG27" s="670"/>
      <c r="DH27" s="670"/>
      <c r="DI27" s="670"/>
      <c r="DJ27" s="670"/>
      <c r="DK27" s="671"/>
      <c r="DL27" s="663">
        <v>86850</v>
      </c>
      <c r="DM27" s="670"/>
      <c r="DN27" s="670"/>
      <c r="DO27" s="670"/>
      <c r="DP27" s="670"/>
      <c r="DQ27" s="670"/>
      <c r="DR27" s="670"/>
      <c r="DS27" s="670"/>
      <c r="DT27" s="670"/>
      <c r="DU27" s="670"/>
      <c r="DV27" s="671"/>
      <c r="DW27" s="660">
        <v>3.4</v>
      </c>
      <c r="DX27" s="672"/>
      <c r="DY27" s="672"/>
      <c r="DZ27" s="672"/>
      <c r="EA27" s="672"/>
      <c r="EB27" s="672"/>
      <c r="EC27" s="684"/>
    </row>
    <row r="28" spans="2:133" ht="11.25" customHeight="1" x14ac:dyDescent="0.15">
      <c r="B28" s="654" t="s">
        <v>308</v>
      </c>
      <c r="C28" s="655"/>
      <c r="D28" s="655"/>
      <c r="E28" s="655"/>
      <c r="F28" s="655"/>
      <c r="G28" s="655"/>
      <c r="H28" s="655"/>
      <c r="I28" s="655"/>
      <c r="J28" s="655"/>
      <c r="K28" s="655"/>
      <c r="L28" s="655"/>
      <c r="M28" s="655"/>
      <c r="N28" s="655"/>
      <c r="O28" s="655"/>
      <c r="P28" s="655"/>
      <c r="Q28" s="656"/>
      <c r="R28" s="657">
        <v>21137</v>
      </c>
      <c r="S28" s="658"/>
      <c r="T28" s="658"/>
      <c r="U28" s="658"/>
      <c r="V28" s="658"/>
      <c r="W28" s="658"/>
      <c r="X28" s="658"/>
      <c r="Y28" s="659"/>
      <c r="Z28" s="695">
        <v>0.5</v>
      </c>
      <c r="AA28" s="695"/>
      <c r="AB28" s="695"/>
      <c r="AC28" s="695"/>
      <c r="AD28" s="696">
        <v>3130</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309</v>
      </c>
      <c r="CE28" s="655"/>
      <c r="CF28" s="655"/>
      <c r="CG28" s="655"/>
      <c r="CH28" s="655"/>
      <c r="CI28" s="655"/>
      <c r="CJ28" s="655"/>
      <c r="CK28" s="655"/>
      <c r="CL28" s="655"/>
      <c r="CM28" s="655"/>
      <c r="CN28" s="655"/>
      <c r="CO28" s="655"/>
      <c r="CP28" s="655"/>
      <c r="CQ28" s="656"/>
      <c r="CR28" s="657">
        <v>306068</v>
      </c>
      <c r="CS28" s="658"/>
      <c r="CT28" s="658"/>
      <c r="CU28" s="658"/>
      <c r="CV28" s="658"/>
      <c r="CW28" s="658"/>
      <c r="CX28" s="658"/>
      <c r="CY28" s="659"/>
      <c r="CZ28" s="660">
        <v>7.6</v>
      </c>
      <c r="DA28" s="672"/>
      <c r="DB28" s="672"/>
      <c r="DC28" s="673"/>
      <c r="DD28" s="663">
        <v>306068</v>
      </c>
      <c r="DE28" s="658"/>
      <c r="DF28" s="658"/>
      <c r="DG28" s="658"/>
      <c r="DH28" s="658"/>
      <c r="DI28" s="658"/>
      <c r="DJ28" s="658"/>
      <c r="DK28" s="659"/>
      <c r="DL28" s="663">
        <v>297968</v>
      </c>
      <c r="DM28" s="658"/>
      <c r="DN28" s="658"/>
      <c r="DO28" s="658"/>
      <c r="DP28" s="658"/>
      <c r="DQ28" s="658"/>
      <c r="DR28" s="658"/>
      <c r="DS28" s="658"/>
      <c r="DT28" s="658"/>
      <c r="DU28" s="658"/>
      <c r="DV28" s="659"/>
      <c r="DW28" s="660">
        <v>11.7</v>
      </c>
      <c r="DX28" s="672"/>
      <c r="DY28" s="672"/>
      <c r="DZ28" s="672"/>
      <c r="EA28" s="672"/>
      <c r="EB28" s="672"/>
      <c r="EC28" s="684"/>
    </row>
    <row r="29" spans="2:133" ht="11.25" customHeight="1" x14ac:dyDescent="0.15">
      <c r="B29" s="654" t="s">
        <v>310</v>
      </c>
      <c r="C29" s="655"/>
      <c r="D29" s="655"/>
      <c r="E29" s="655"/>
      <c r="F29" s="655"/>
      <c r="G29" s="655"/>
      <c r="H29" s="655"/>
      <c r="I29" s="655"/>
      <c r="J29" s="655"/>
      <c r="K29" s="655"/>
      <c r="L29" s="655"/>
      <c r="M29" s="655"/>
      <c r="N29" s="655"/>
      <c r="O29" s="655"/>
      <c r="P29" s="655"/>
      <c r="Q29" s="656"/>
      <c r="R29" s="657">
        <v>6683</v>
      </c>
      <c r="S29" s="658"/>
      <c r="T29" s="658"/>
      <c r="U29" s="658"/>
      <c r="V29" s="658"/>
      <c r="W29" s="658"/>
      <c r="X29" s="658"/>
      <c r="Y29" s="659"/>
      <c r="Z29" s="695">
        <v>0.2</v>
      </c>
      <c r="AA29" s="695"/>
      <c r="AB29" s="695"/>
      <c r="AC29" s="695"/>
      <c r="AD29" s="696" t="s">
        <v>131</v>
      </c>
      <c r="AE29" s="696"/>
      <c r="AF29" s="696"/>
      <c r="AG29" s="696"/>
      <c r="AH29" s="696"/>
      <c r="AI29" s="696"/>
      <c r="AJ29" s="696"/>
      <c r="AK29" s="696"/>
      <c r="AL29" s="660" t="s">
        <v>131</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1"/>
      <c r="CD29" s="676" t="s">
        <v>311</v>
      </c>
      <c r="CE29" s="677"/>
      <c r="CF29" s="654" t="s">
        <v>312</v>
      </c>
      <c r="CG29" s="655"/>
      <c r="CH29" s="655"/>
      <c r="CI29" s="655"/>
      <c r="CJ29" s="655"/>
      <c r="CK29" s="655"/>
      <c r="CL29" s="655"/>
      <c r="CM29" s="655"/>
      <c r="CN29" s="655"/>
      <c r="CO29" s="655"/>
      <c r="CP29" s="655"/>
      <c r="CQ29" s="656"/>
      <c r="CR29" s="657">
        <v>306068</v>
      </c>
      <c r="CS29" s="670"/>
      <c r="CT29" s="670"/>
      <c r="CU29" s="670"/>
      <c r="CV29" s="670"/>
      <c r="CW29" s="670"/>
      <c r="CX29" s="670"/>
      <c r="CY29" s="671"/>
      <c r="CZ29" s="660">
        <v>7.6</v>
      </c>
      <c r="DA29" s="672"/>
      <c r="DB29" s="672"/>
      <c r="DC29" s="673"/>
      <c r="DD29" s="663">
        <v>306068</v>
      </c>
      <c r="DE29" s="670"/>
      <c r="DF29" s="670"/>
      <c r="DG29" s="670"/>
      <c r="DH29" s="670"/>
      <c r="DI29" s="670"/>
      <c r="DJ29" s="670"/>
      <c r="DK29" s="671"/>
      <c r="DL29" s="663">
        <v>297968</v>
      </c>
      <c r="DM29" s="670"/>
      <c r="DN29" s="670"/>
      <c r="DO29" s="670"/>
      <c r="DP29" s="670"/>
      <c r="DQ29" s="670"/>
      <c r="DR29" s="670"/>
      <c r="DS29" s="670"/>
      <c r="DT29" s="670"/>
      <c r="DU29" s="670"/>
      <c r="DV29" s="671"/>
      <c r="DW29" s="660">
        <v>11.7</v>
      </c>
      <c r="DX29" s="672"/>
      <c r="DY29" s="672"/>
      <c r="DZ29" s="672"/>
      <c r="EA29" s="672"/>
      <c r="EB29" s="672"/>
      <c r="EC29" s="684"/>
    </row>
    <row r="30" spans="2:133" ht="11.25" customHeight="1" x14ac:dyDescent="0.15">
      <c r="B30" s="654" t="s">
        <v>313</v>
      </c>
      <c r="C30" s="655"/>
      <c r="D30" s="655"/>
      <c r="E30" s="655"/>
      <c r="F30" s="655"/>
      <c r="G30" s="655"/>
      <c r="H30" s="655"/>
      <c r="I30" s="655"/>
      <c r="J30" s="655"/>
      <c r="K30" s="655"/>
      <c r="L30" s="655"/>
      <c r="M30" s="655"/>
      <c r="N30" s="655"/>
      <c r="O30" s="655"/>
      <c r="P30" s="655"/>
      <c r="Q30" s="656"/>
      <c r="R30" s="657">
        <v>554306</v>
      </c>
      <c r="S30" s="658"/>
      <c r="T30" s="658"/>
      <c r="U30" s="658"/>
      <c r="V30" s="658"/>
      <c r="W30" s="658"/>
      <c r="X30" s="658"/>
      <c r="Y30" s="659"/>
      <c r="Z30" s="695">
        <v>13.2</v>
      </c>
      <c r="AA30" s="695"/>
      <c r="AB30" s="695"/>
      <c r="AC30" s="695"/>
      <c r="AD30" s="696" t="s">
        <v>131</v>
      </c>
      <c r="AE30" s="696"/>
      <c r="AF30" s="696"/>
      <c r="AG30" s="696"/>
      <c r="AH30" s="696"/>
      <c r="AI30" s="696"/>
      <c r="AJ30" s="696"/>
      <c r="AK30" s="696"/>
      <c r="AL30" s="660" t="s">
        <v>131</v>
      </c>
      <c r="AM30" s="661"/>
      <c r="AN30" s="661"/>
      <c r="AO30" s="697"/>
      <c r="AP30" s="709" t="s">
        <v>229</v>
      </c>
      <c r="AQ30" s="710"/>
      <c r="AR30" s="710"/>
      <c r="AS30" s="710"/>
      <c r="AT30" s="710"/>
      <c r="AU30" s="710"/>
      <c r="AV30" s="710"/>
      <c r="AW30" s="710"/>
      <c r="AX30" s="710"/>
      <c r="AY30" s="710"/>
      <c r="AZ30" s="710"/>
      <c r="BA30" s="710"/>
      <c r="BB30" s="710"/>
      <c r="BC30" s="710"/>
      <c r="BD30" s="710"/>
      <c r="BE30" s="710"/>
      <c r="BF30" s="711"/>
      <c r="BG30" s="709" t="s">
        <v>314</v>
      </c>
      <c r="BH30" s="729"/>
      <c r="BI30" s="729"/>
      <c r="BJ30" s="729"/>
      <c r="BK30" s="729"/>
      <c r="BL30" s="729"/>
      <c r="BM30" s="729"/>
      <c r="BN30" s="729"/>
      <c r="BO30" s="729"/>
      <c r="BP30" s="729"/>
      <c r="BQ30" s="730"/>
      <c r="BR30" s="709" t="s">
        <v>315</v>
      </c>
      <c r="BS30" s="729"/>
      <c r="BT30" s="729"/>
      <c r="BU30" s="729"/>
      <c r="BV30" s="729"/>
      <c r="BW30" s="729"/>
      <c r="BX30" s="729"/>
      <c r="BY30" s="729"/>
      <c r="BZ30" s="729"/>
      <c r="CA30" s="729"/>
      <c r="CB30" s="730"/>
      <c r="CD30" s="678"/>
      <c r="CE30" s="679"/>
      <c r="CF30" s="654" t="s">
        <v>316</v>
      </c>
      <c r="CG30" s="655"/>
      <c r="CH30" s="655"/>
      <c r="CI30" s="655"/>
      <c r="CJ30" s="655"/>
      <c r="CK30" s="655"/>
      <c r="CL30" s="655"/>
      <c r="CM30" s="655"/>
      <c r="CN30" s="655"/>
      <c r="CO30" s="655"/>
      <c r="CP30" s="655"/>
      <c r="CQ30" s="656"/>
      <c r="CR30" s="657">
        <v>295683</v>
      </c>
      <c r="CS30" s="658"/>
      <c r="CT30" s="658"/>
      <c r="CU30" s="658"/>
      <c r="CV30" s="658"/>
      <c r="CW30" s="658"/>
      <c r="CX30" s="658"/>
      <c r="CY30" s="659"/>
      <c r="CZ30" s="660">
        <v>7.4</v>
      </c>
      <c r="DA30" s="672"/>
      <c r="DB30" s="672"/>
      <c r="DC30" s="673"/>
      <c r="DD30" s="663">
        <v>295683</v>
      </c>
      <c r="DE30" s="658"/>
      <c r="DF30" s="658"/>
      <c r="DG30" s="658"/>
      <c r="DH30" s="658"/>
      <c r="DI30" s="658"/>
      <c r="DJ30" s="658"/>
      <c r="DK30" s="659"/>
      <c r="DL30" s="663">
        <v>287583</v>
      </c>
      <c r="DM30" s="658"/>
      <c r="DN30" s="658"/>
      <c r="DO30" s="658"/>
      <c r="DP30" s="658"/>
      <c r="DQ30" s="658"/>
      <c r="DR30" s="658"/>
      <c r="DS30" s="658"/>
      <c r="DT30" s="658"/>
      <c r="DU30" s="658"/>
      <c r="DV30" s="659"/>
      <c r="DW30" s="660">
        <v>11.2</v>
      </c>
      <c r="DX30" s="672"/>
      <c r="DY30" s="672"/>
      <c r="DZ30" s="672"/>
      <c r="EA30" s="672"/>
      <c r="EB30" s="672"/>
      <c r="EC30" s="684"/>
    </row>
    <row r="31" spans="2:133" ht="11.25" customHeight="1" x14ac:dyDescent="0.15">
      <c r="B31" s="732" t="s">
        <v>317</v>
      </c>
      <c r="C31" s="733"/>
      <c r="D31" s="733"/>
      <c r="E31" s="733"/>
      <c r="F31" s="733"/>
      <c r="G31" s="733"/>
      <c r="H31" s="733"/>
      <c r="I31" s="733"/>
      <c r="J31" s="733"/>
      <c r="K31" s="733"/>
      <c r="L31" s="733"/>
      <c r="M31" s="733"/>
      <c r="N31" s="733"/>
      <c r="O31" s="733"/>
      <c r="P31" s="733"/>
      <c r="Q31" s="734"/>
      <c r="R31" s="657" t="s">
        <v>131</v>
      </c>
      <c r="S31" s="658"/>
      <c r="T31" s="658"/>
      <c r="U31" s="658"/>
      <c r="V31" s="658"/>
      <c r="W31" s="658"/>
      <c r="X31" s="658"/>
      <c r="Y31" s="659"/>
      <c r="Z31" s="695" t="s">
        <v>241</v>
      </c>
      <c r="AA31" s="695"/>
      <c r="AB31" s="695"/>
      <c r="AC31" s="695"/>
      <c r="AD31" s="696" t="s">
        <v>131</v>
      </c>
      <c r="AE31" s="696"/>
      <c r="AF31" s="696"/>
      <c r="AG31" s="696"/>
      <c r="AH31" s="696"/>
      <c r="AI31" s="696"/>
      <c r="AJ31" s="696"/>
      <c r="AK31" s="696"/>
      <c r="AL31" s="660" t="s">
        <v>131</v>
      </c>
      <c r="AM31" s="661"/>
      <c r="AN31" s="661"/>
      <c r="AO31" s="697"/>
      <c r="AP31" s="723" t="s">
        <v>318</v>
      </c>
      <c r="AQ31" s="724"/>
      <c r="AR31" s="724"/>
      <c r="AS31" s="724"/>
      <c r="AT31" s="725" t="s">
        <v>319</v>
      </c>
      <c r="AU31" s="218"/>
      <c r="AV31" s="218"/>
      <c r="AW31" s="218"/>
      <c r="AX31" s="715" t="s">
        <v>193</v>
      </c>
      <c r="AY31" s="716"/>
      <c r="AZ31" s="716"/>
      <c r="BA31" s="716"/>
      <c r="BB31" s="716"/>
      <c r="BC31" s="716"/>
      <c r="BD31" s="716"/>
      <c r="BE31" s="716"/>
      <c r="BF31" s="717"/>
      <c r="BG31" s="719">
        <v>98.8</v>
      </c>
      <c r="BH31" s="720"/>
      <c r="BI31" s="720"/>
      <c r="BJ31" s="720"/>
      <c r="BK31" s="720"/>
      <c r="BL31" s="720"/>
      <c r="BM31" s="721">
        <v>97.2</v>
      </c>
      <c r="BN31" s="720"/>
      <c r="BO31" s="720"/>
      <c r="BP31" s="720"/>
      <c r="BQ31" s="722"/>
      <c r="BR31" s="719">
        <v>99</v>
      </c>
      <c r="BS31" s="720"/>
      <c r="BT31" s="720"/>
      <c r="BU31" s="720"/>
      <c r="BV31" s="720"/>
      <c r="BW31" s="720"/>
      <c r="BX31" s="721">
        <v>97.4</v>
      </c>
      <c r="BY31" s="720"/>
      <c r="BZ31" s="720"/>
      <c r="CA31" s="720"/>
      <c r="CB31" s="722"/>
      <c r="CD31" s="678"/>
      <c r="CE31" s="679"/>
      <c r="CF31" s="654" t="s">
        <v>320</v>
      </c>
      <c r="CG31" s="655"/>
      <c r="CH31" s="655"/>
      <c r="CI31" s="655"/>
      <c r="CJ31" s="655"/>
      <c r="CK31" s="655"/>
      <c r="CL31" s="655"/>
      <c r="CM31" s="655"/>
      <c r="CN31" s="655"/>
      <c r="CO31" s="655"/>
      <c r="CP31" s="655"/>
      <c r="CQ31" s="656"/>
      <c r="CR31" s="657">
        <v>10385</v>
      </c>
      <c r="CS31" s="670"/>
      <c r="CT31" s="670"/>
      <c r="CU31" s="670"/>
      <c r="CV31" s="670"/>
      <c r="CW31" s="670"/>
      <c r="CX31" s="670"/>
      <c r="CY31" s="671"/>
      <c r="CZ31" s="660">
        <v>0.3</v>
      </c>
      <c r="DA31" s="672"/>
      <c r="DB31" s="672"/>
      <c r="DC31" s="673"/>
      <c r="DD31" s="663">
        <v>10385</v>
      </c>
      <c r="DE31" s="670"/>
      <c r="DF31" s="670"/>
      <c r="DG31" s="670"/>
      <c r="DH31" s="670"/>
      <c r="DI31" s="670"/>
      <c r="DJ31" s="670"/>
      <c r="DK31" s="671"/>
      <c r="DL31" s="663">
        <v>10385</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15">
      <c r="B32" s="654" t="s">
        <v>321</v>
      </c>
      <c r="C32" s="655"/>
      <c r="D32" s="655"/>
      <c r="E32" s="655"/>
      <c r="F32" s="655"/>
      <c r="G32" s="655"/>
      <c r="H32" s="655"/>
      <c r="I32" s="655"/>
      <c r="J32" s="655"/>
      <c r="K32" s="655"/>
      <c r="L32" s="655"/>
      <c r="M32" s="655"/>
      <c r="N32" s="655"/>
      <c r="O32" s="655"/>
      <c r="P32" s="655"/>
      <c r="Q32" s="656"/>
      <c r="R32" s="657">
        <v>255555</v>
      </c>
      <c r="S32" s="658"/>
      <c r="T32" s="658"/>
      <c r="U32" s="658"/>
      <c r="V32" s="658"/>
      <c r="W32" s="658"/>
      <c r="X32" s="658"/>
      <c r="Y32" s="659"/>
      <c r="Z32" s="695">
        <v>6.1</v>
      </c>
      <c r="AA32" s="695"/>
      <c r="AB32" s="695"/>
      <c r="AC32" s="695"/>
      <c r="AD32" s="696" t="s">
        <v>131</v>
      </c>
      <c r="AE32" s="696"/>
      <c r="AF32" s="696"/>
      <c r="AG32" s="696"/>
      <c r="AH32" s="696"/>
      <c r="AI32" s="696"/>
      <c r="AJ32" s="696"/>
      <c r="AK32" s="696"/>
      <c r="AL32" s="660" t="s">
        <v>131</v>
      </c>
      <c r="AM32" s="661"/>
      <c r="AN32" s="661"/>
      <c r="AO32" s="697"/>
      <c r="AP32" s="698"/>
      <c r="AQ32" s="699"/>
      <c r="AR32" s="699"/>
      <c r="AS32" s="699"/>
      <c r="AT32" s="726"/>
      <c r="AU32" s="214" t="s">
        <v>322</v>
      </c>
      <c r="AX32" s="654" t="s">
        <v>323</v>
      </c>
      <c r="AY32" s="655"/>
      <c r="AZ32" s="655"/>
      <c r="BA32" s="655"/>
      <c r="BB32" s="655"/>
      <c r="BC32" s="655"/>
      <c r="BD32" s="655"/>
      <c r="BE32" s="655"/>
      <c r="BF32" s="656"/>
      <c r="BG32" s="728">
        <v>98.8</v>
      </c>
      <c r="BH32" s="670"/>
      <c r="BI32" s="670"/>
      <c r="BJ32" s="670"/>
      <c r="BK32" s="670"/>
      <c r="BL32" s="670"/>
      <c r="BM32" s="661">
        <v>96.8</v>
      </c>
      <c r="BN32" s="670"/>
      <c r="BO32" s="670"/>
      <c r="BP32" s="670"/>
      <c r="BQ32" s="693"/>
      <c r="BR32" s="728">
        <v>99.1</v>
      </c>
      <c r="BS32" s="670"/>
      <c r="BT32" s="670"/>
      <c r="BU32" s="670"/>
      <c r="BV32" s="670"/>
      <c r="BW32" s="670"/>
      <c r="BX32" s="661">
        <v>97.1</v>
      </c>
      <c r="BY32" s="670"/>
      <c r="BZ32" s="670"/>
      <c r="CA32" s="670"/>
      <c r="CB32" s="693"/>
      <c r="CD32" s="680"/>
      <c r="CE32" s="681"/>
      <c r="CF32" s="654" t="s">
        <v>324</v>
      </c>
      <c r="CG32" s="655"/>
      <c r="CH32" s="655"/>
      <c r="CI32" s="655"/>
      <c r="CJ32" s="655"/>
      <c r="CK32" s="655"/>
      <c r="CL32" s="655"/>
      <c r="CM32" s="655"/>
      <c r="CN32" s="655"/>
      <c r="CO32" s="655"/>
      <c r="CP32" s="655"/>
      <c r="CQ32" s="656"/>
      <c r="CR32" s="657" t="s">
        <v>131</v>
      </c>
      <c r="CS32" s="658"/>
      <c r="CT32" s="658"/>
      <c r="CU32" s="658"/>
      <c r="CV32" s="658"/>
      <c r="CW32" s="658"/>
      <c r="CX32" s="658"/>
      <c r="CY32" s="659"/>
      <c r="CZ32" s="660" t="s">
        <v>131</v>
      </c>
      <c r="DA32" s="672"/>
      <c r="DB32" s="672"/>
      <c r="DC32" s="673"/>
      <c r="DD32" s="663" t="s">
        <v>131</v>
      </c>
      <c r="DE32" s="658"/>
      <c r="DF32" s="658"/>
      <c r="DG32" s="658"/>
      <c r="DH32" s="658"/>
      <c r="DI32" s="658"/>
      <c r="DJ32" s="658"/>
      <c r="DK32" s="659"/>
      <c r="DL32" s="663" t="s">
        <v>131</v>
      </c>
      <c r="DM32" s="658"/>
      <c r="DN32" s="658"/>
      <c r="DO32" s="658"/>
      <c r="DP32" s="658"/>
      <c r="DQ32" s="658"/>
      <c r="DR32" s="658"/>
      <c r="DS32" s="658"/>
      <c r="DT32" s="658"/>
      <c r="DU32" s="658"/>
      <c r="DV32" s="659"/>
      <c r="DW32" s="660" t="s">
        <v>131</v>
      </c>
      <c r="DX32" s="672"/>
      <c r="DY32" s="672"/>
      <c r="DZ32" s="672"/>
      <c r="EA32" s="672"/>
      <c r="EB32" s="672"/>
      <c r="EC32" s="684"/>
    </row>
    <row r="33" spans="2:133" ht="11.25" customHeight="1" x14ac:dyDescent="0.15">
      <c r="B33" s="654" t="s">
        <v>325</v>
      </c>
      <c r="C33" s="655"/>
      <c r="D33" s="655"/>
      <c r="E33" s="655"/>
      <c r="F33" s="655"/>
      <c r="G33" s="655"/>
      <c r="H33" s="655"/>
      <c r="I33" s="655"/>
      <c r="J33" s="655"/>
      <c r="K33" s="655"/>
      <c r="L33" s="655"/>
      <c r="M33" s="655"/>
      <c r="N33" s="655"/>
      <c r="O33" s="655"/>
      <c r="P33" s="655"/>
      <c r="Q33" s="656"/>
      <c r="R33" s="657">
        <v>13478</v>
      </c>
      <c r="S33" s="658"/>
      <c r="T33" s="658"/>
      <c r="U33" s="658"/>
      <c r="V33" s="658"/>
      <c r="W33" s="658"/>
      <c r="X33" s="658"/>
      <c r="Y33" s="659"/>
      <c r="Z33" s="695">
        <v>0.3</v>
      </c>
      <c r="AA33" s="695"/>
      <c r="AB33" s="695"/>
      <c r="AC33" s="695"/>
      <c r="AD33" s="696">
        <v>3899</v>
      </c>
      <c r="AE33" s="696"/>
      <c r="AF33" s="696"/>
      <c r="AG33" s="696"/>
      <c r="AH33" s="696"/>
      <c r="AI33" s="696"/>
      <c r="AJ33" s="696"/>
      <c r="AK33" s="696"/>
      <c r="AL33" s="660">
        <v>0.2</v>
      </c>
      <c r="AM33" s="661"/>
      <c r="AN33" s="661"/>
      <c r="AO33" s="697"/>
      <c r="AP33" s="700"/>
      <c r="AQ33" s="701"/>
      <c r="AR33" s="701"/>
      <c r="AS33" s="701"/>
      <c r="AT33" s="727"/>
      <c r="AU33" s="219"/>
      <c r="AV33" s="219"/>
      <c r="AW33" s="219"/>
      <c r="AX33" s="638" t="s">
        <v>326</v>
      </c>
      <c r="AY33" s="639"/>
      <c r="AZ33" s="639"/>
      <c r="BA33" s="639"/>
      <c r="BB33" s="639"/>
      <c r="BC33" s="639"/>
      <c r="BD33" s="639"/>
      <c r="BE33" s="639"/>
      <c r="BF33" s="640"/>
      <c r="BG33" s="718">
        <v>98.8</v>
      </c>
      <c r="BH33" s="642"/>
      <c r="BI33" s="642"/>
      <c r="BJ33" s="642"/>
      <c r="BK33" s="642"/>
      <c r="BL33" s="642"/>
      <c r="BM33" s="688">
        <v>97.5</v>
      </c>
      <c r="BN33" s="642"/>
      <c r="BO33" s="642"/>
      <c r="BP33" s="642"/>
      <c r="BQ33" s="705"/>
      <c r="BR33" s="718">
        <v>99</v>
      </c>
      <c r="BS33" s="642"/>
      <c r="BT33" s="642"/>
      <c r="BU33" s="642"/>
      <c r="BV33" s="642"/>
      <c r="BW33" s="642"/>
      <c r="BX33" s="688">
        <v>97.7</v>
      </c>
      <c r="BY33" s="642"/>
      <c r="BZ33" s="642"/>
      <c r="CA33" s="642"/>
      <c r="CB33" s="705"/>
      <c r="CD33" s="654" t="s">
        <v>327</v>
      </c>
      <c r="CE33" s="655"/>
      <c r="CF33" s="655"/>
      <c r="CG33" s="655"/>
      <c r="CH33" s="655"/>
      <c r="CI33" s="655"/>
      <c r="CJ33" s="655"/>
      <c r="CK33" s="655"/>
      <c r="CL33" s="655"/>
      <c r="CM33" s="655"/>
      <c r="CN33" s="655"/>
      <c r="CO33" s="655"/>
      <c r="CP33" s="655"/>
      <c r="CQ33" s="656"/>
      <c r="CR33" s="657">
        <v>2147348</v>
      </c>
      <c r="CS33" s="670"/>
      <c r="CT33" s="670"/>
      <c r="CU33" s="670"/>
      <c r="CV33" s="670"/>
      <c r="CW33" s="670"/>
      <c r="CX33" s="670"/>
      <c r="CY33" s="671"/>
      <c r="CZ33" s="660">
        <v>53.6</v>
      </c>
      <c r="DA33" s="672"/>
      <c r="DB33" s="672"/>
      <c r="DC33" s="673"/>
      <c r="DD33" s="663">
        <v>1775683</v>
      </c>
      <c r="DE33" s="670"/>
      <c r="DF33" s="670"/>
      <c r="DG33" s="670"/>
      <c r="DH33" s="670"/>
      <c r="DI33" s="670"/>
      <c r="DJ33" s="670"/>
      <c r="DK33" s="671"/>
      <c r="DL33" s="663">
        <v>1185591</v>
      </c>
      <c r="DM33" s="670"/>
      <c r="DN33" s="670"/>
      <c r="DO33" s="670"/>
      <c r="DP33" s="670"/>
      <c r="DQ33" s="670"/>
      <c r="DR33" s="670"/>
      <c r="DS33" s="670"/>
      <c r="DT33" s="670"/>
      <c r="DU33" s="670"/>
      <c r="DV33" s="671"/>
      <c r="DW33" s="660">
        <v>46.4</v>
      </c>
      <c r="DX33" s="672"/>
      <c r="DY33" s="672"/>
      <c r="DZ33" s="672"/>
      <c r="EA33" s="672"/>
      <c r="EB33" s="672"/>
      <c r="EC33" s="684"/>
    </row>
    <row r="34" spans="2:133" ht="11.25" customHeight="1" x14ac:dyDescent="0.15">
      <c r="B34" s="654" t="s">
        <v>328</v>
      </c>
      <c r="C34" s="655"/>
      <c r="D34" s="655"/>
      <c r="E34" s="655"/>
      <c r="F34" s="655"/>
      <c r="G34" s="655"/>
      <c r="H34" s="655"/>
      <c r="I34" s="655"/>
      <c r="J34" s="655"/>
      <c r="K34" s="655"/>
      <c r="L34" s="655"/>
      <c r="M34" s="655"/>
      <c r="N34" s="655"/>
      <c r="O34" s="655"/>
      <c r="P34" s="655"/>
      <c r="Q34" s="656"/>
      <c r="R34" s="657">
        <v>51644</v>
      </c>
      <c r="S34" s="658"/>
      <c r="T34" s="658"/>
      <c r="U34" s="658"/>
      <c r="V34" s="658"/>
      <c r="W34" s="658"/>
      <c r="X34" s="658"/>
      <c r="Y34" s="659"/>
      <c r="Z34" s="695">
        <v>1.2</v>
      </c>
      <c r="AA34" s="695"/>
      <c r="AB34" s="695"/>
      <c r="AC34" s="695"/>
      <c r="AD34" s="696" t="s">
        <v>241</v>
      </c>
      <c r="AE34" s="696"/>
      <c r="AF34" s="696"/>
      <c r="AG34" s="696"/>
      <c r="AH34" s="696"/>
      <c r="AI34" s="696"/>
      <c r="AJ34" s="696"/>
      <c r="AK34" s="696"/>
      <c r="AL34" s="660" t="s">
        <v>131</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329</v>
      </c>
      <c r="CE34" s="655"/>
      <c r="CF34" s="655"/>
      <c r="CG34" s="655"/>
      <c r="CH34" s="655"/>
      <c r="CI34" s="655"/>
      <c r="CJ34" s="655"/>
      <c r="CK34" s="655"/>
      <c r="CL34" s="655"/>
      <c r="CM34" s="655"/>
      <c r="CN34" s="655"/>
      <c r="CO34" s="655"/>
      <c r="CP34" s="655"/>
      <c r="CQ34" s="656"/>
      <c r="CR34" s="657">
        <v>729001</v>
      </c>
      <c r="CS34" s="658"/>
      <c r="CT34" s="658"/>
      <c r="CU34" s="658"/>
      <c r="CV34" s="658"/>
      <c r="CW34" s="658"/>
      <c r="CX34" s="658"/>
      <c r="CY34" s="659"/>
      <c r="CZ34" s="660">
        <v>18.2</v>
      </c>
      <c r="DA34" s="672"/>
      <c r="DB34" s="672"/>
      <c r="DC34" s="673"/>
      <c r="DD34" s="663">
        <v>564377</v>
      </c>
      <c r="DE34" s="658"/>
      <c r="DF34" s="658"/>
      <c r="DG34" s="658"/>
      <c r="DH34" s="658"/>
      <c r="DI34" s="658"/>
      <c r="DJ34" s="658"/>
      <c r="DK34" s="659"/>
      <c r="DL34" s="663">
        <v>391612</v>
      </c>
      <c r="DM34" s="658"/>
      <c r="DN34" s="658"/>
      <c r="DO34" s="658"/>
      <c r="DP34" s="658"/>
      <c r="DQ34" s="658"/>
      <c r="DR34" s="658"/>
      <c r="DS34" s="658"/>
      <c r="DT34" s="658"/>
      <c r="DU34" s="658"/>
      <c r="DV34" s="659"/>
      <c r="DW34" s="660">
        <v>15.3</v>
      </c>
      <c r="DX34" s="672"/>
      <c r="DY34" s="672"/>
      <c r="DZ34" s="672"/>
      <c r="EA34" s="672"/>
      <c r="EB34" s="672"/>
      <c r="EC34" s="684"/>
    </row>
    <row r="35" spans="2:133" ht="11.25" customHeight="1" x14ac:dyDescent="0.15">
      <c r="B35" s="654" t="s">
        <v>330</v>
      </c>
      <c r="C35" s="655"/>
      <c r="D35" s="655"/>
      <c r="E35" s="655"/>
      <c r="F35" s="655"/>
      <c r="G35" s="655"/>
      <c r="H35" s="655"/>
      <c r="I35" s="655"/>
      <c r="J35" s="655"/>
      <c r="K35" s="655"/>
      <c r="L35" s="655"/>
      <c r="M35" s="655"/>
      <c r="N35" s="655"/>
      <c r="O35" s="655"/>
      <c r="P35" s="655"/>
      <c r="Q35" s="656"/>
      <c r="R35" s="657">
        <v>17745</v>
      </c>
      <c r="S35" s="658"/>
      <c r="T35" s="658"/>
      <c r="U35" s="658"/>
      <c r="V35" s="658"/>
      <c r="W35" s="658"/>
      <c r="X35" s="658"/>
      <c r="Y35" s="659"/>
      <c r="Z35" s="695">
        <v>0.4</v>
      </c>
      <c r="AA35" s="695"/>
      <c r="AB35" s="695"/>
      <c r="AC35" s="695"/>
      <c r="AD35" s="696" t="s">
        <v>131</v>
      </c>
      <c r="AE35" s="696"/>
      <c r="AF35" s="696"/>
      <c r="AG35" s="696"/>
      <c r="AH35" s="696"/>
      <c r="AI35" s="696"/>
      <c r="AJ35" s="696"/>
      <c r="AK35" s="696"/>
      <c r="AL35" s="660" t="s">
        <v>131</v>
      </c>
      <c r="AM35" s="661"/>
      <c r="AN35" s="661"/>
      <c r="AO35" s="697"/>
      <c r="AP35" s="222"/>
      <c r="AQ35" s="709" t="s">
        <v>331</v>
      </c>
      <c r="AR35" s="710"/>
      <c r="AS35" s="710"/>
      <c r="AT35" s="710"/>
      <c r="AU35" s="710"/>
      <c r="AV35" s="710"/>
      <c r="AW35" s="710"/>
      <c r="AX35" s="710"/>
      <c r="AY35" s="710"/>
      <c r="AZ35" s="710"/>
      <c r="BA35" s="710"/>
      <c r="BB35" s="710"/>
      <c r="BC35" s="710"/>
      <c r="BD35" s="710"/>
      <c r="BE35" s="710"/>
      <c r="BF35" s="711"/>
      <c r="BG35" s="709" t="s">
        <v>332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333</v>
      </c>
      <c r="CE35" s="655"/>
      <c r="CF35" s="655"/>
      <c r="CG35" s="655"/>
      <c r="CH35" s="655"/>
      <c r="CI35" s="655"/>
      <c r="CJ35" s="655"/>
      <c r="CK35" s="655"/>
      <c r="CL35" s="655"/>
      <c r="CM35" s="655"/>
      <c r="CN35" s="655"/>
      <c r="CO35" s="655"/>
      <c r="CP35" s="655"/>
      <c r="CQ35" s="656"/>
      <c r="CR35" s="657">
        <v>50574</v>
      </c>
      <c r="CS35" s="670"/>
      <c r="CT35" s="670"/>
      <c r="CU35" s="670"/>
      <c r="CV35" s="670"/>
      <c r="CW35" s="670"/>
      <c r="CX35" s="670"/>
      <c r="CY35" s="671"/>
      <c r="CZ35" s="660">
        <v>1.3</v>
      </c>
      <c r="DA35" s="672"/>
      <c r="DB35" s="672"/>
      <c r="DC35" s="673"/>
      <c r="DD35" s="663">
        <v>48733</v>
      </c>
      <c r="DE35" s="670"/>
      <c r="DF35" s="670"/>
      <c r="DG35" s="670"/>
      <c r="DH35" s="670"/>
      <c r="DI35" s="670"/>
      <c r="DJ35" s="670"/>
      <c r="DK35" s="671"/>
      <c r="DL35" s="663">
        <v>48583</v>
      </c>
      <c r="DM35" s="670"/>
      <c r="DN35" s="670"/>
      <c r="DO35" s="670"/>
      <c r="DP35" s="670"/>
      <c r="DQ35" s="670"/>
      <c r="DR35" s="670"/>
      <c r="DS35" s="670"/>
      <c r="DT35" s="670"/>
      <c r="DU35" s="670"/>
      <c r="DV35" s="671"/>
      <c r="DW35" s="660">
        <v>1.9</v>
      </c>
      <c r="DX35" s="672"/>
      <c r="DY35" s="672"/>
      <c r="DZ35" s="672"/>
      <c r="EA35" s="672"/>
      <c r="EB35" s="672"/>
      <c r="EC35" s="684"/>
    </row>
    <row r="36" spans="2:133" ht="11.25" customHeight="1" x14ac:dyDescent="0.15">
      <c r="B36" s="654" t="s">
        <v>334</v>
      </c>
      <c r="C36" s="655"/>
      <c r="D36" s="655"/>
      <c r="E36" s="655"/>
      <c r="F36" s="655"/>
      <c r="G36" s="655"/>
      <c r="H36" s="655"/>
      <c r="I36" s="655"/>
      <c r="J36" s="655"/>
      <c r="K36" s="655"/>
      <c r="L36" s="655"/>
      <c r="M36" s="655"/>
      <c r="N36" s="655"/>
      <c r="O36" s="655"/>
      <c r="P36" s="655"/>
      <c r="Q36" s="656"/>
      <c r="R36" s="657">
        <v>168931</v>
      </c>
      <c r="S36" s="658"/>
      <c r="T36" s="658"/>
      <c r="U36" s="658"/>
      <c r="V36" s="658"/>
      <c r="W36" s="658"/>
      <c r="X36" s="658"/>
      <c r="Y36" s="659"/>
      <c r="Z36" s="695">
        <v>4</v>
      </c>
      <c r="AA36" s="695"/>
      <c r="AB36" s="695"/>
      <c r="AC36" s="695"/>
      <c r="AD36" s="696" t="s">
        <v>131</v>
      </c>
      <c r="AE36" s="696"/>
      <c r="AF36" s="696"/>
      <c r="AG36" s="696"/>
      <c r="AH36" s="696"/>
      <c r="AI36" s="696"/>
      <c r="AJ36" s="696"/>
      <c r="AK36" s="696"/>
      <c r="AL36" s="660" t="s">
        <v>131</v>
      </c>
      <c r="AM36" s="661"/>
      <c r="AN36" s="661"/>
      <c r="AO36" s="697"/>
      <c r="AP36" s="222"/>
      <c r="AQ36" s="706" t="s">
        <v>335</v>
      </c>
      <c r="AR36" s="707"/>
      <c r="AS36" s="707"/>
      <c r="AT36" s="707"/>
      <c r="AU36" s="707"/>
      <c r="AV36" s="707"/>
      <c r="AW36" s="707"/>
      <c r="AX36" s="707"/>
      <c r="AY36" s="708"/>
      <c r="AZ36" s="712">
        <v>570874</v>
      </c>
      <c r="BA36" s="713"/>
      <c r="BB36" s="713"/>
      <c r="BC36" s="713"/>
      <c r="BD36" s="713"/>
      <c r="BE36" s="713"/>
      <c r="BF36" s="714"/>
      <c r="BG36" s="715" t="s">
        <v>336</v>
      </c>
      <c r="BH36" s="716"/>
      <c r="BI36" s="716"/>
      <c r="BJ36" s="716"/>
      <c r="BK36" s="716"/>
      <c r="BL36" s="716"/>
      <c r="BM36" s="716"/>
      <c r="BN36" s="716"/>
      <c r="BO36" s="716"/>
      <c r="BP36" s="716"/>
      <c r="BQ36" s="716"/>
      <c r="BR36" s="716"/>
      <c r="BS36" s="716"/>
      <c r="BT36" s="716"/>
      <c r="BU36" s="717"/>
      <c r="BV36" s="712">
        <v>26300</v>
      </c>
      <c r="BW36" s="713"/>
      <c r="BX36" s="713"/>
      <c r="BY36" s="713"/>
      <c r="BZ36" s="713"/>
      <c r="CA36" s="713"/>
      <c r="CB36" s="714"/>
      <c r="CD36" s="654" t="s">
        <v>337</v>
      </c>
      <c r="CE36" s="655"/>
      <c r="CF36" s="655"/>
      <c r="CG36" s="655"/>
      <c r="CH36" s="655"/>
      <c r="CI36" s="655"/>
      <c r="CJ36" s="655"/>
      <c r="CK36" s="655"/>
      <c r="CL36" s="655"/>
      <c r="CM36" s="655"/>
      <c r="CN36" s="655"/>
      <c r="CO36" s="655"/>
      <c r="CP36" s="655"/>
      <c r="CQ36" s="656"/>
      <c r="CR36" s="657">
        <v>809280</v>
      </c>
      <c r="CS36" s="658"/>
      <c r="CT36" s="658"/>
      <c r="CU36" s="658"/>
      <c r="CV36" s="658"/>
      <c r="CW36" s="658"/>
      <c r="CX36" s="658"/>
      <c r="CY36" s="659"/>
      <c r="CZ36" s="660">
        <v>20.2</v>
      </c>
      <c r="DA36" s="672"/>
      <c r="DB36" s="672"/>
      <c r="DC36" s="673"/>
      <c r="DD36" s="663">
        <v>711779</v>
      </c>
      <c r="DE36" s="658"/>
      <c r="DF36" s="658"/>
      <c r="DG36" s="658"/>
      <c r="DH36" s="658"/>
      <c r="DI36" s="658"/>
      <c r="DJ36" s="658"/>
      <c r="DK36" s="659"/>
      <c r="DL36" s="663">
        <v>481100</v>
      </c>
      <c r="DM36" s="658"/>
      <c r="DN36" s="658"/>
      <c r="DO36" s="658"/>
      <c r="DP36" s="658"/>
      <c r="DQ36" s="658"/>
      <c r="DR36" s="658"/>
      <c r="DS36" s="658"/>
      <c r="DT36" s="658"/>
      <c r="DU36" s="658"/>
      <c r="DV36" s="659"/>
      <c r="DW36" s="660">
        <v>18.8</v>
      </c>
      <c r="DX36" s="672"/>
      <c r="DY36" s="672"/>
      <c r="DZ36" s="672"/>
      <c r="EA36" s="672"/>
      <c r="EB36" s="672"/>
      <c r="EC36" s="684"/>
    </row>
    <row r="37" spans="2:133" ht="11.25" customHeight="1" x14ac:dyDescent="0.15">
      <c r="B37" s="654" t="s">
        <v>338</v>
      </c>
      <c r="C37" s="655"/>
      <c r="D37" s="655"/>
      <c r="E37" s="655"/>
      <c r="F37" s="655"/>
      <c r="G37" s="655"/>
      <c r="H37" s="655"/>
      <c r="I37" s="655"/>
      <c r="J37" s="655"/>
      <c r="K37" s="655"/>
      <c r="L37" s="655"/>
      <c r="M37" s="655"/>
      <c r="N37" s="655"/>
      <c r="O37" s="655"/>
      <c r="P37" s="655"/>
      <c r="Q37" s="656"/>
      <c r="R37" s="657">
        <v>91057</v>
      </c>
      <c r="S37" s="658"/>
      <c r="T37" s="658"/>
      <c r="U37" s="658"/>
      <c r="V37" s="658"/>
      <c r="W37" s="658"/>
      <c r="X37" s="658"/>
      <c r="Y37" s="659"/>
      <c r="Z37" s="695">
        <v>2.2000000000000002</v>
      </c>
      <c r="AA37" s="695"/>
      <c r="AB37" s="695"/>
      <c r="AC37" s="695"/>
      <c r="AD37" s="696">
        <v>11440</v>
      </c>
      <c r="AE37" s="696"/>
      <c r="AF37" s="696"/>
      <c r="AG37" s="696"/>
      <c r="AH37" s="696"/>
      <c r="AI37" s="696"/>
      <c r="AJ37" s="696"/>
      <c r="AK37" s="696"/>
      <c r="AL37" s="660">
        <v>0.5</v>
      </c>
      <c r="AM37" s="661"/>
      <c r="AN37" s="661"/>
      <c r="AO37" s="697"/>
      <c r="AQ37" s="690" t="s">
        <v>339</v>
      </c>
      <c r="AR37" s="691"/>
      <c r="AS37" s="691"/>
      <c r="AT37" s="691"/>
      <c r="AU37" s="691"/>
      <c r="AV37" s="691"/>
      <c r="AW37" s="691"/>
      <c r="AX37" s="691"/>
      <c r="AY37" s="692"/>
      <c r="AZ37" s="657">
        <v>228689</v>
      </c>
      <c r="BA37" s="658"/>
      <c r="BB37" s="658"/>
      <c r="BC37" s="658"/>
      <c r="BD37" s="670"/>
      <c r="BE37" s="670"/>
      <c r="BF37" s="693"/>
      <c r="BG37" s="654" t="s">
        <v>340</v>
      </c>
      <c r="BH37" s="655"/>
      <c r="BI37" s="655"/>
      <c r="BJ37" s="655"/>
      <c r="BK37" s="655"/>
      <c r="BL37" s="655"/>
      <c r="BM37" s="655"/>
      <c r="BN37" s="655"/>
      <c r="BO37" s="655"/>
      <c r="BP37" s="655"/>
      <c r="BQ37" s="655"/>
      <c r="BR37" s="655"/>
      <c r="BS37" s="655"/>
      <c r="BT37" s="655"/>
      <c r="BU37" s="656"/>
      <c r="BV37" s="657">
        <v>28945</v>
      </c>
      <c r="BW37" s="658"/>
      <c r="BX37" s="658"/>
      <c r="BY37" s="658"/>
      <c r="BZ37" s="658"/>
      <c r="CA37" s="658"/>
      <c r="CB37" s="694"/>
      <c r="CD37" s="654" t="s">
        <v>341</v>
      </c>
      <c r="CE37" s="655"/>
      <c r="CF37" s="655"/>
      <c r="CG37" s="655"/>
      <c r="CH37" s="655"/>
      <c r="CI37" s="655"/>
      <c r="CJ37" s="655"/>
      <c r="CK37" s="655"/>
      <c r="CL37" s="655"/>
      <c r="CM37" s="655"/>
      <c r="CN37" s="655"/>
      <c r="CO37" s="655"/>
      <c r="CP37" s="655"/>
      <c r="CQ37" s="656"/>
      <c r="CR37" s="657">
        <v>135194</v>
      </c>
      <c r="CS37" s="670"/>
      <c r="CT37" s="670"/>
      <c r="CU37" s="670"/>
      <c r="CV37" s="670"/>
      <c r="CW37" s="670"/>
      <c r="CX37" s="670"/>
      <c r="CY37" s="671"/>
      <c r="CZ37" s="660">
        <v>3.4</v>
      </c>
      <c r="DA37" s="672"/>
      <c r="DB37" s="672"/>
      <c r="DC37" s="673"/>
      <c r="DD37" s="663">
        <v>134327</v>
      </c>
      <c r="DE37" s="670"/>
      <c r="DF37" s="670"/>
      <c r="DG37" s="670"/>
      <c r="DH37" s="670"/>
      <c r="DI37" s="670"/>
      <c r="DJ37" s="670"/>
      <c r="DK37" s="671"/>
      <c r="DL37" s="663">
        <v>121973</v>
      </c>
      <c r="DM37" s="670"/>
      <c r="DN37" s="670"/>
      <c r="DO37" s="670"/>
      <c r="DP37" s="670"/>
      <c r="DQ37" s="670"/>
      <c r="DR37" s="670"/>
      <c r="DS37" s="670"/>
      <c r="DT37" s="670"/>
      <c r="DU37" s="670"/>
      <c r="DV37" s="671"/>
      <c r="DW37" s="660">
        <v>4.8</v>
      </c>
      <c r="DX37" s="672"/>
      <c r="DY37" s="672"/>
      <c r="DZ37" s="672"/>
      <c r="EA37" s="672"/>
      <c r="EB37" s="672"/>
      <c r="EC37" s="684"/>
    </row>
    <row r="38" spans="2:133" ht="11.25" customHeight="1" x14ac:dyDescent="0.15">
      <c r="B38" s="654" t="s">
        <v>342</v>
      </c>
      <c r="C38" s="655"/>
      <c r="D38" s="655"/>
      <c r="E38" s="655"/>
      <c r="F38" s="655"/>
      <c r="G38" s="655"/>
      <c r="H38" s="655"/>
      <c r="I38" s="655"/>
      <c r="J38" s="655"/>
      <c r="K38" s="655"/>
      <c r="L38" s="655"/>
      <c r="M38" s="655"/>
      <c r="N38" s="655"/>
      <c r="O38" s="655"/>
      <c r="P38" s="655"/>
      <c r="Q38" s="656"/>
      <c r="R38" s="657">
        <v>122157</v>
      </c>
      <c r="S38" s="658"/>
      <c r="T38" s="658"/>
      <c r="U38" s="658"/>
      <c r="V38" s="658"/>
      <c r="W38" s="658"/>
      <c r="X38" s="658"/>
      <c r="Y38" s="659"/>
      <c r="Z38" s="695">
        <v>2.9</v>
      </c>
      <c r="AA38" s="695"/>
      <c r="AB38" s="695"/>
      <c r="AC38" s="695"/>
      <c r="AD38" s="696" t="s">
        <v>241</v>
      </c>
      <c r="AE38" s="696"/>
      <c r="AF38" s="696"/>
      <c r="AG38" s="696"/>
      <c r="AH38" s="696"/>
      <c r="AI38" s="696"/>
      <c r="AJ38" s="696"/>
      <c r="AK38" s="696"/>
      <c r="AL38" s="660" t="s">
        <v>241</v>
      </c>
      <c r="AM38" s="661"/>
      <c r="AN38" s="661"/>
      <c r="AO38" s="697"/>
      <c r="AQ38" s="690" t="s">
        <v>343</v>
      </c>
      <c r="AR38" s="691"/>
      <c r="AS38" s="691"/>
      <c r="AT38" s="691"/>
      <c r="AU38" s="691"/>
      <c r="AV38" s="691"/>
      <c r="AW38" s="691"/>
      <c r="AX38" s="691"/>
      <c r="AY38" s="692"/>
      <c r="AZ38" s="657">
        <v>5244</v>
      </c>
      <c r="BA38" s="658"/>
      <c r="BB38" s="658"/>
      <c r="BC38" s="658"/>
      <c r="BD38" s="670"/>
      <c r="BE38" s="670"/>
      <c r="BF38" s="693"/>
      <c r="BG38" s="654" t="s">
        <v>344</v>
      </c>
      <c r="BH38" s="655"/>
      <c r="BI38" s="655"/>
      <c r="BJ38" s="655"/>
      <c r="BK38" s="655"/>
      <c r="BL38" s="655"/>
      <c r="BM38" s="655"/>
      <c r="BN38" s="655"/>
      <c r="BO38" s="655"/>
      <c r="BP38" s="655"/>
      <c r="BQ38" s="655"/>
      <c r="BR38" s="655"/>
      <c r="BS38" s="655"/>
      <c r="BT38" s="655"/>
      <c r="BU38" s="656"/>
      <c r="BV38" s="657">
        <v>966</v>
      </c>
      <c r="BW38" s="658"/>
      <c r="BX38" s="658"/>
      <c r="BY38" s="658"/>
      <c r="BZ38" s="658"/>
      <c r="CA38" s="658"/>
      <c r="CB38" s="694"/>
      <c r="CD38" s="654" t="s">
        <v>345</v>
      </c>
      <c r="CE38" s="655"/>
      <c r="CF38" s="655"/>
      <c r="CG38" s="655"/>
      <c r="CH38" s="655"/>
      <c r="CI38" s="655"/>
      <c r="CJ38" s="655"/>
      <c r="CK38" s="655"/>
      <c r="CL38" s="655"/>
      <c r="CM38" s="655"/>
      <c r="CN38" s="655"/>
      <c r="CO38" s="655"/>
      <c r="CP38" s="655"/>
      <c r="CQ38" s="656"/>
      <c r="CR38" s="657">
        <v>336941</v>
      </c>
      <c r="CS38" s="658"/>
      <c r="CT38" s="658"/>
      <c r="CU38" s="658"/>
      <c r="CV38" s="658"/>
      <c r="CW38" s="658"/>
      <c r="CX38" s="658"/>
      <c r="CY38" s="659"/>
      <c r="CZ38" s="660">
        <v>8.4</v>
      </c>
      <c r="DA38" s="672"/>
      <c r="DB38" s="672"/>
      <c r="DC38" s="673"/>
      <c r="DD38" s="663">
        <v>280794</v>
      </c>
      <c r="DE38" s="658"/>
      <c r="DF38" s="658"/>
      <c r="DG38" s="658"/>
      <c r="DH38" s="658"/>
      <c r="DI38" s="658"/>
      <c r="DJ38" s="658"/>
      <c r="DK38" s="659"/>
      <c r="DL38" s="663">
        <v>264296</v>
      </c>
      <c r="DM38" s="658"/>
      <c r="DN38" s="658"/>
      <c r="DO38" s="658"/>
      <c r="DP38" s="658"/>
      <c r="DQ38" s="658"/>
      <c r="DR38" s="658"/>
      <c r="DS38" s="658"/>
      <c r="DT38" s="658"/>
      <c r="DU38" s="658"/>
      <c r="DV38" s="659"/>
      <c r="DW38" s="660">
        <v>10.3</v>
      </c>
      <c r="DX38" s="672"/>
      <c r="DY38" s="672"/>
      <c r="DZ38" s="672"/>
      <c r="EA38" s="672"/>
      <c r="EB38" s="672"/>
      <c r="EC38" s="684"/>
    </row>
    <row r="39" spans="2:133" ht="11.25" customHeight="1" x14ac:dyDescent="0.15">
      <c r="B39" s="654" t="s">
        <v>346</v>
      </c>
      <c r="C39" s="655"/>
      <c r="D39" s="655"/>
      <c r="E39" s="655"/>
      <c r="F39" s="655"/>
      <c r="G39" s="655"/>
      <c r="H39" s="655"/>
      <c r="I39" s="655"/>
      <c r="J39" s="655"/>
      <c r="K39" s="655"/>
      <c r="L39" s="655"/>
      <c r="M39" s="655"/>
      <c r="N39" s="655"/>
      <c r="O39" s="655"/>
      <c r="P39" s="655"/>
      <c r="Q39" s="656"/>
      <c r="R39" s="657" t="s">
        <v>241</v>
      </c>
      <c r="S39" s="658"/>
      <c r="T39" s="658"/>
      <c r="U39" s="658"/>
      <c r="V39" s="658"/>
      <c r="W39" s="658"/>
      <c r="X39" s="658"/>
      <c r="Y39" s="659"/>
      <c r="Z39" s="695" t="s">
        <v>241</v>
      </c>
      <c r="AA39" s="695"/>
      <c r="AB39" s="695"/>
      <c r="AC39" s="695"/>
      <c r="AD39" s="696" t="s">
        <v>241</v>
      </c>
      <c r="AE39" s="696"/>
      <c r="AF39" s="696"/>
      <c r="AG39" s="696"/>
      <c r="AH39" s="696"/>
      <c r="AI39" s="696"/>
      <c r="AJ39" s="696"/>
      <c r="AK39" s="696"/>
      <c r="AL39" s="660" t="s">
        <v>241</v>
      </c>
      <c r="AM39" s="661"/>
      <c r="AN39" s="661"/>
      <c r="AO39" s="697"/>
      <c r="AQ39" s="690" t="s">
        <v>347</v>
      </c>
      <c r="AR39" s="691"/>
      <c r="AS39" s="691"/>
      <c r="AT39" s="691"/>
      <c r="AU39" s="691"/>
      <c r="AV39" s="691"/>
      <c r="AW39" s="691"/>
      <c r="AX39" s="691"/>
      <c r="AY39" s="692"/>
      <c r="AZ39" s="657" t="s">
        <v>131</v>
      </c>
      <c r="BA39" s="658"/>
      <c r="BB39" s="658"/>
      <c r="BC39" s="658"/>
      <c r="BD39" s="670"/>
      <c r="BE39" s="670"/>
      <c r="BF39" s="693"/>
      <c r="BG39" s="654" t="s">
        <v>348</v>
      </c>
      <c r="BH39" s="655"/>
      <c r="BI39" s="655"/>
      <c r="BJ39" s="655"/>
      <c r="BK39" s="655"/>
      <c r="BL39" s="655"/>
      <c r="BM39" s="655"/>
      <c r="BN39" s="655"/>
      <c r="BO39" s="655"/>
      <c r="BP39" s="655"/>
      <c r="BQ39" s="655"/>
      <c r="BR39" s="655"/>
      <c r="BS39" s="655"/>
      <c r="BT39" s="655"/>
      <c r="BU39" s="656"/>
      <c r="BV39" s="657">
        <v>1633</v>
      </c>
      <c r="BW39" s="658"/>
      <c r="BX39" s="658"/>
      <c r="BY39" s="658"/>
      <c r="BZ39" s="658"/>
      <c r="CA39" s="658"/>
      <c r="CB39" s="694"/>
      <c r="CD39" s="654" t="s">
        <v>349</v>
      </c>
      <c r="CE39" s="655"/>
      <c r="CF39" s="655"/>
      <c r="CG39" s="655"/>
      <c r="CH39" s="655"/>
      <c r="CI39" s="655"/>
      <c r="CJ39" s="655"/>
      <c r="CK39" s="655"/>
      <c r="CL39" s="655"/>
      <c r="CM39" s="655"/>
      <c r="CN39" s="655"/>
      <c r="CO39" s="655"/>
      <c r="CP39" s="655"/>
      <c r="CQ39" s="656"/>
      <c r="CR39" s="657">
        <v>221552</v>
      </c>
      <c r="CS39" s="670"/>
      <c r="CT39" s="670"/>
      <c r="CU39" s="670"/>
      <c r="CV39" s="670"/>
      <c r="CW39" s="670"/>
      <c r="CX39" s="670"/>
      <c r="CY39" s="671"/>
      <c r="CZ39" s="660">
        <v>5.5</v>
      </c>
      <c r="DA39" s="672"/>
      <c r="DB39" s="672"/>
      <c r="DC39" s="673"/>
      <c r="DD39" s="663">
        <v>170000</v>
      </c>
      <c r="DE39" s="670"/>
      <c r="DF39" s="670"/>
      <c r="DG39" s="670"/>
      <c r="DH39" s="670"/>
      <c r="DI39" s="670"/>
      <c r="DJ39" s="670"/>
      <c r="DK39" s="671"/>
      <c r="DL39" s="663" t="s">
        <v>131</v>
      </c>
      <c r="DM39" s="670"/>
      <c r="DN39" s="670"/>
      <c r="DO39" s="670"/>
      <c r="DP39" s="670"/>
      <c r="DQ39" s="670"/>
      <c r="DR39" s="670"/>
      <c r="DS39" s="670"/>
      <c r="DT39" s="670"/>
      <c r="DU39" s="670"/>
      <c r="DV39" s="671"/>
      <c r="DW39" s="660" t="s">
        <v>131</v>
      </c>
      <c r="DX39" s="672"/>
      <c r="DY39" s="672"/>
      <c r="DZ39" s="672"/>
      <c r="EA39" s="672"/>
      <c r="EB39" s="672"/>
      <c r="EC39" s="684"/>
    </row>
    <row r="40" spans="2:133" ht="11.25" customHeight="1" x14ac:dyDescent="0.15">
      <c r="B40" s="654" t="s">
        <v>350</v>
      </c>
      <c r="C40" s="655"/>
      <c r="D40" s="655"/>
      <c r="E40" s="655"/>
      <c r="F40" s="655"/>
      <c r="G40" s="655"/>
      <c r="H40" s="655"/>
      <c r="I40" s="655"/>
      <c r="J40" s="655"/>
      <c r="K40" s="655"/>
      <c r="L40" s="655"/>
      <c r="M40" s="655"/>
      <c r="N40" s="655"/>
      <c r="O40" s="655"/>
      <c r="P40" s="655"/>
      <c r="Q40" s="656"/>
      <c r="R40" s="657">
        <v>31157</v>
      </c>
      <c r="S40" s="658"/>
      <c r="T40" s="658"/>
      <c r="U40" s="658"/>
      <c r="V40" s="658"/>
      <c r="W40" s="658"/>
      <c r="X40" s="658"/>
      <c r="Y40" s="659"/>
      <c r="Z40" s="695">
        <v>0.7</v>
      </c>
      <c r="AA40" s="695"/>
      <c r="AB40" s="695"/>
      <c r="AC40" s="695"/>
      <c r="AD40" s="696" t="s">
        <v>241</v>
      </c>
      <c r="AE40" s="696"/>
      <c r="AF40" s="696"/>
      <c r="AG40" s="696"/>
      <c r="AH40" s="696"/>
      <c r="AI40" s="696"/>
      <c r="AJ40" s="696"/>
      <c r="AK40" s="696"/>
      <c r="AL40" s="660" t="s">
        <v>131</v>
      </c>
      <c r="AM40" s="661"/>
      <c r="AN40" s="661"/>
      <c r="AO40" s="697"/>
      <c r="AQ40" s="690" t="s">
        <v>351</v>
      </c>
      <c r="AR40" s="691"/>
      <c r="AS40" s="691"/>
      <c r="AT40" s="691"/>
      <c r="AU40" s="691"/>
      <c r="AV40" s="691"/>
      <c r="AW40" s="691"/>
      <c r="AX40" s="691"/>
      <c r="AY40" s="692"/>
      <c r="AZ40" s="657" t="s">
        <v>131</v>
      </c>
      <c r="BA40" s="658"/>
      <c r="BB40" s="658"/>
      <c r="BC40" s="658"/>
      <c r="BD40" s="670"/>
      <c r="BE40" s="670"/>
      <c r="BF40" s="693"/>
      <c r="BG40" s="698" t="s">
        <v>352</v>
      </c>
      <c r="BH40" s="699"/>
      <c r="BI40" s="699"/>
      <c r="BJ40" s="699"/>
      <c r="BK40" s="699"/>
      <c r="BL40" s="223"/>
      <c r="BM40" s="655" t="s">
        <v>353</v>
      </c>
      <c r="BN40" s="655"/>
      <c r="BO40" s="655"/>
      <c r="BP40" s="655"/>
      <c r="BQ40" s="655"/>
      <c r="BR40" s="655"/>
      <c r="BS40" s="655"/>
      <c r="BT40" s="655"/>
      <c r="BU40" s="656"/>
      <c r="BV40" s="657">
        <v>83</v>
      </c>
      <c r="BW40" s="658"/>
      <c r="BX40" s="658"/>
      <c r="BY40" s="658"/>
      <c r="BZ40" s="658"/>
      <c r="CA40" s="658"/>
      <c r="CB40" s="694"/>
      <c r="CD40" s="654" t="s">
        <v>354</v>
      </c>
      <c r="CE40" s="655"/>
      <c r="CF40" s="655"/>
      <c r="CG40" s="655"/>
      <c r="CH40" s="655"/>
      <c r="CI40" s="655"/>
      <c r="CJ40" s="655"/>
      <c r="CK40" s="655"/>
      <c r="CL40" s="655"/>
      <c r="CM40" s="655"/>
      <c r="CN40" s="655"/>
      <c r="CO40" s="655"/>
      <c r="CP40" s="655"/>
      <c r="CQ40" s="656"/>
      <c r="CR40" s="657" t="s">
        <v>241</v>
      </c>
      <c r="CS40" s="658"/>
      <c r="CT40" s="658"/>
      <c r="CU40" s="658"/>
      <c r="CV40" s="658"/>
      <c r="CW40" s="658"/>
      <c r="CX40" s="658"/>
      <c r="CY40" s="659"/>
      <c r="CZ40" s="660" t="s">
        <v>131</v>
      </c>
      <c r="DA40" s="672"/>
      <c r="DB40" s="672"/>
      <c r="DC40" s="673"/>
      <c r="DD40" s="663" t="s">
        <v>241</v>
      </c>
      <c r="DE40" s="658"/>
      <c r="DF40" s="658"/>
      <c r="DG40" s="658"/>
      <c r="DH40" s="658"/>
      <c r="DI40" s="658"/>
      <c r="DJ40" s="658"/>
      <c r="DK40" s="659"/>
      <c r="DL40" s="663" t="s">
        <v>241</v>
      </c>
      <c r="DM40" s="658"/>
      <c r="DN40" s="658"/>
      <c r="DO40" s="658"/>
      <c r="DP40" s="658"/>
      <c r="DQ40" s="658"/>
      <c r="DR40" s="658"/>
      <c r="DS40" s="658"/>
      <c r="DT40" s="658"/>
      <c r="DU40" s="658"/>
      <c r="DV40" s="659"/>
      <c r="DW40" s="660" t="s">
        <v>241</v>
      </c>
      <c r="DX40" s="672"/>
      <c r="DY40" s="672"/>
      <c r="DZ40" s="672"/>
      <c r="EA40" s="672"/>
      <c r="EB40" s="672"/>
      <c r="EC40" s="684"/>
    </row>
    <row r="41" spans="2:133" ht="11.25" customHeight="1" x14ac:dyDescent="0.15">
      <c r="B41" s="638" t="s">
        <v>355</v>
      </c>
      <c r="C41" s="639"/>
      <c r="D41" s="639"/>
      <c r="E41" s="639"/>
      <c r="F41" s="639"/>
      <c r="G41" s="639"/>
      <c r="H41" s="639"/>
      <c r="I41" s="639"/>
      <c r="J41" s="639"/>
      <c r="K41" s="639"/>
      <c r="L41" s="639"/>
      <c r="M41" s="639"/>
      <c r="N41" s="639"/>
      <c r="O41" s="639"/>
      <c r="P41" s="639"/>
      <c r="Q41" s="640"/>
      <c r="R41" s="641">
        <v>4184772</v>
      </c>
      <c r="S41" s="682"/>
      <c r="T41" s="682"/>
      <c r="U41" s="682"/>
      <c r="V41" s="682"/>
      <c r="W41" s="682"/>
      <c r="X41" s="682"/>
      <c r="Y41" s="685"/>
      <c r="Z41" s="686">
        <v>100</v>
      </c>
      <c r="AA41" s="686"/>
      <c r="AB41" s="686"/>
      <c r="AC41" s="686"/>
      <c r="AD41" s="687">
        <v>2526150</v>
      </c>
      <c r="AE41" s="687"/>
      <c r="AF41" s="687"/>
      <c r="AG41" s="687"/>
      <c r="AH41" s="687"/>
      <c r="AI41" s="687"/>
      <c r="AJ41" s="687"/>
      <c r="AK41" s="687"/>
      <c r="AL41" s="644">
        <v>100</v>
      </c>
      <c r="AM41" s="688"/>
      <c r="AN41" s="688"/>
      <c r="AO41" s="689"/>
      <c r="AQ41" s="690" t="s">
        <v>356</v>
      </c>
      <c r="AR41" s="691"/>
      <c r="AS41" s="691"/>
      <c r="AT41" s="691"/>
      <c r="AU41" s="691"/>
      <c r="AV41" s="691"/>
      <c r="AW41" s="691"/>
      <c r="AX41" s="691"/>
      <c r="AY41" s="692"/>
      <c r="AZ41" s="657">
        <v>75946</v>
      </c>
      <c r="BA41" s="658"/>
      <c r="BB41" s="658"/>
      <c r="BC41" s="658"/>
      <c r="BD41" s="670"/>
      <c r="BE41" s="670"/>
      <c r="BF41" s="693"/>
      <c r="BG41" s="698"/>
      <c r="BH41" s="699"/>
      <c r="BI41" s="699"/>
      <c r="BJ41" s="699"/>
      <c r="BK41" s="699"/>
      <c r="BL41" s="223"/>
      <c r="BM41" s="655" t="s">
        <v>357</v>
      </c>
      <c r="BN41" s="655"/>
      <c r="BO41" s="655"/>
      <c r="BP41" s="655"/>
      <c r="BQ41" s="655"/>
      <c r="BR41" s="655"/>
      <c r="BS41" s="655"/>
      <c r="BT41" s="655"/>
      <c r="BU41" s="656"/>
      <c r="BV41" s="657" t="s">
        <v>241</v>
      </c>
      <c r="BW41" s="658"/>
      <c r="BX41" s="658"/>
      <c r="BY41" s="658"/>
      <c r="BZ41" s="658"/>
      <c r="CA41" s="658"/>
      <c r="CB41" s="694"/>
      <c r="CD41" s="654" t="s">
        <v>358</v>
      </c>
      <c r="CE41" s="655"/>
      <c r="CF41" s="655"/>
      <c r="CG41" s="655"/>
      <c r="CH41" s="655"/>
      <c r="CI41" s="655"/>
      <c r="CJ41" s="655"/>
      <c r="CK41" s="655"/>
      <c r="CL41" s="655"/>
      <c r="CM41" s="655"/>
      <c r="CN41" s="655"/>
      <c r="CO41" s="655"/>
      <c r="CP41" s="655"/>
      <c r="CQ41" s="656"/>
      <c r="CR41" s="657" t="s">
        <v>131</v>
      </c>
      <c r="CS41" s="670"/>
      <c r="CT41" s="670"/>
      <c r="CU41" s="670"/>
      <c r="CV41" s="670"/>
      <c r="CW41" s="670"/>
      <c r="CX41" s="670"/>
      <c r="CY41" s="671"/>
      <c r="CZ41" s="660" t="s">
        <v>131</v>
      </c>
      <c r="DA41" s="672"/>
      <c r="DB41" s="672"/>
      <c r="DC41" s="673"/>
      <c r="DD41" s="663" t="s">
        <v>241</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359</v>
      </c>
      <c r="AR42" s="703"/>
      <c r="AS42" s="703"/>
      <c r="AT42" s="703"/>
      <c r="AU42" s="703"/>
      <c r="AV42" s="703"/>
      <c r="AW42" s="703"/>
      <c r="AX42" s="703"/>
      <c r="AY42" s="704"/>
      <c r="AZ42" s="641">
        <v>260995</v>
      </c>
      <c r="BA42" s="682"/>
      <c r="BB42" s="682"/>
      <c r="BC42" s="682"/>
      <c r="BD42" s="642"/>
      <c r="BE42" s="642"/>
      <c r="BF42" s="705"/>
      <c r="BG42" s="700"/>
      <c r="BH42" s="701"/>
      <c r="BI42" s="701"/>
      <c r="BJ42" s="701"/>
      <c r="BK42" s="701"/>
      <c r="BL42" s="224"/>
      <c r="BM42" s="639" t="s">
        <v>360</v>
      </c>
      <c r="BN42" s="639"/>
      <c r="BO42" s="639"/>
      <c r="BP42" s="639"/>
      <c r="BQ42" s="639"/>
      <c r="BR42" s="639"/>
      <c r="BS42" s="639"/>
      <c r="BT42" s="639"/>
      <c r="BU42" s="640"/>
      <c r="BV42" s="641">
        <v>343</v>
      </c>
      <c r="BW42" s="682"/>
      <c r="BX42" s="682"/>
      <c r="BY42" s="682"/>
      <c r="BZ42" s="682"/>
      <c r="CA42" s="682"/>
      <c r="CB42" s="683"/>
      <c r="CD42" s="654" t="s">
        <v>361</v>
      </c>
      <c r="CE42" s="655"/>
      <c r="CF42" s="655"/>
      <c r="CG42" s="655"/>
      <c r="CH42" s="655"/>
      <c r="CI42" s="655"/>
      <c r="CJ42" s="655"/>
      <c r="CK42" s="655"/>
      <c r="CL42" s="655"/>
      <c r="CM42" s="655"/>
      <c r="CN42" s="655"/>
      <c r="CO42" s="655"/>
      <c r="CP42" s="655"/>
      <c r="CQ42" s="656"/>
      <c r="CR42" s="657">
        <v>206844</v>
      </c>
      <c r="CS42" s="670"/>
      <c r="CT42" s="670"/>
      <c r="CU42" s="670"/>
      <c r="CV42" s="670"/>
      <c r="CW42" s="670"/>
      <c r="CX42" s="670"/>
      <c r="CY42" s="671"/>
      <c r="CZ42" s="660">
        <v>5.2</v>
      </c>
      <c r="DA42" s="672"/>
      <c r="DB42" s="672"/>
      <c r="DC42" s="673"/>
      <c r="DD42" s="663">
        <v>88420</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362</v>
      </c>
      <c r="CD43" s="654" t="s">
        <v>363</v>
      </c>
      <c r="CE43" s="655"/>
      <c r="CF43" s="655"/>
      <c r="CG43" s="655"/>
      <c r="CH43" s="655"/>
      <c r="CI43" s="655"/>
      <c r="CJ43" s="655"/>
      <c r="CK43" s="655"/>
      <c r="CL43" s="655"/>
      <c r="CM43" s="655"/>
      <c r="CN43" s="655"/>
      <c r="CO43" s="655"/>
      <c r="CP43" s="655"/>
      <c r="CQ43" s="656"/>
      <c r="CR43" s="657">
        <v>1231</v>
      </c>
      <c r="CS43" s="670"/>
      <c r="CT43" s="670"/>
      <c r="CU43" s="670"/>
      <c r="CV43" s="670"/>
      <c r="CW43" s="670"/>
      <c r="CX43" s="670"/>
      <c r="CY43" s="671"/>
      <c r="CZ43" s="660">
        <v>0</v>
      </c>
      <c r="DA43" s="672"/>
      <c r="DB43" s="672"/>
      <c r="DC43" s="673"/>
      <c r="DD43" s="663">
        <v>1231</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311</v>
      </c>
      <c r="CE44" s="677"/>
      <c r="CF44" s="654" t="s">
        <v>365</v>
      </c>
      <c r="CG44" s="655"/>
      <c r="CH44" s="655"/>
      <c r="CI44" s="655"/>
      <c r="CJ44" s="655"/>
      <c r="CK44" s="655"/>
      <c r="CL44" s="655"/>
      <c r="CM44" s="655"/>
      <c r="CN44" s="655"/>
      <c r="CO44" s="655"/>
      <c r="CP44" s="655"/>
      <c r="CQ44" s="656"/>
      <c r="CR44" s="657">
        <v>206844</v>
      </c>
      <c r="CS44" s="658"/>
      <c r="CT44" s="658"/>
      <c r="CU44" s="658"/>
      <c r="CV44" s="658"/>
      <c r="CW44" s="658"/>
      <c r="CX44" s="658"/>
      <c r="CY44" s="659"/>
      <c r="CZ44" s="660">
        <v>5.2</v>
      </c>
      <c r="DA44" s="661"/>
      <c r="DB44" s="661"/>
      <c r="DC44" s="662"/>
      <c r="DD44" s="663">
        <v>88420</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367</v>
      </c>
      <c r="CG45" s="655"/>
      <c r="CH45" s="655"/>
      <c r="CI45" s="655"/>
      <c r="CJ45" s="655"/>
      <c r="CK45" s="655"/>
      <c r="CL45" s="655"/>
      <c r="CM45" s="655"/>
      <c r="CN45" s="655"/>
      <c r="CO45" s="655"/>
      <c r="CP45" s="655"/>
      <c r="CQ45" s="656"/>
      <c r="CR45" s="657">
        <v>48517</v>
      </c>
      <c r="CS45" s="670"/>
      <c r="CT45" s="670"/>
      <c r="CU45" s="670"/>
      <c r="CV45" s="670"/>
      <c r="CW45" s="670"/>
      <c r="CX45" s="670"/>
      <c r="CY45" s="671"/>
      <c r="CZ45" s="660">
        <v>1.2</v>
      </c>
      <c r="DA45" s="672"/>
      <c r="DB45" s="672"/>
      <c r="DC45" s="673"/>
      <c r="DD45" s="663">
        <v>615</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368</v>
      </c>
      <c r="CG46" s="655"/>
      <c r="CH46" s="655"/>
      <c r="CI46" s="655"/>
      <c r="CJ46" s="655"/>
      <c r="CK46" s="655"/>
      <c r="CL46" s="655"/>
      <c r="CM46" s="655"/>
      <c r="CN46" s="655"/>
      <c r="CO46" s="655"/>
      <c r="CP46" s="655"/>
      <c r="CQ46" s="656"/>
      <c r="CR46" s="657">
        <v>151416</v>
      </c>
      <c r="CS46" s="658"/>
      <c r="CT46" s="658"/>
      <c r="CU46" s="658"/>
      <c r="CV46" s="658"/>
      <c r="CW46" s="658"/>
      <c r="CX46" s="658"/>
      <c r="CY46" s="659"/>
      <c r="CZ46" s="660">
        <v>3.8</v>
      </c>
      <c r="DA46" s="661"/>
      <c r="DB46" s="661"/>
      <c r="DC46" s="662"/>
      <c r="DD46" s="663">
        <v>83994</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369</v>
      </c>
      <c r="CG47" s="655"/>
      <c r="CH47" s="655"/>
      <c r="CI47" s="655"/>
      <c r="CJ47" s="655"/>
      <c r="CK47" s="655"/>
      <c r="CL47" s="655"/>
      <c r="CM47" s="655"/>
      <c r="CN47" s="655"/>
      <c r="CO47" s="655"/>
      <c r="CP47" s="655"/>
      <c r="CQ47" s="656"/>
      <c r="CR47" s="657" t="s">
        <v>241</v>
      </c>
      <c r="CS47" s="670"/>
      <c r="CT47" s="670"/>
      <c r="CU47" s="670"/>
      <c r="CV47" s="670"/>
      <c r="CW47" s="670"/>
      <c r="CX47" s="670"/>
      <c r="CY47" s="671"/>
      <c r="CZ47" s="660" t="s">
        <v>241</v>
      </c>
      <c r="DA47" s="672"/>
      <c r="DB47" s="672"/>
      <c r="DC47" s="673"/>
      <c r="DD47" s="663" t="s">
        <v>131</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370</v>
      </c>
      <c r="CG48" s="655"/>
      <c r="CH48" s="655"/>
      <c r="CI48" s="655"/>
      <c r="CJ48" s="655"/>
      <c r="CK48" s="655"/>
      <c r="CL48" s="655"/>
      <c r="CM48" s="655"/>
      <c r="CN48" s="655"/>
      <c r="CO48" s="655"/>
      <c r="CP48" s="655"/>
      <c r="CQ48" s="656"/>
      <c r="CR48" s="657" t="s">
        <v>241</v>
      </c>
      <c r="CS48" s="658"/>
      <c r="CT48" s="658"/>
      <c r="CU48" s="658"/>
      <c r="CV48" s="658"/>
      <c r="CW48" s="658"/>
      <c r="CX48" s="658"/>
      <c r="CY48" s="659"/>
      <c r="CZ48" s="660" t="s">
        <v>131</v>
      </c>
      <c r="DA48" s="661"/>
      <c r="DB48" s="661"/>
      <c r="DC48" s="662"/>
      <c r="DD48" s="663" t="s">
        <v>131</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371</v>
      </c>
      <c r="CE49" s="639"/>
      <c r="CF49" s="639"/>
      <c r="CG49" s="639"/>
      <c r="CH49" s="639"/>
      <c r="CI49" s="639"/>
      <c r="CJ49" s="639"/>
      <c r="CK49" s="639"/>
      <c r="CL49" s="639"/>
      <c r="CM49" s="639"/>
      <c r="CN49" s="639"/>
      <c r="CO49" s="639"/>
      <c r="CP49" s="639"/>
      <c r="CQ49" s="640"/>
      <c r="CR49" s="641">
        <v>4005599</v>
      </c>
      <c r="CS49" s="642"/>
      <c r="CT49" s="642"/>
      <c r="CU49" s="642"/>
      <c r="CV49" s="642"/>
      <c r="CW49" s="642"/>
      <c r="CX49" s="642"/>
      <c r="CY49" s="643"/>
      <c r="CZ49" s="644">
        <v>100</v>
      </c>
      <c r="DA49" s="645"/>
      <c r="DB49" s="645"/>
      <c r="DC49" s="646"/>
      <c r="DD49" s="647">
        <v>3052726</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oeAIwpMXd5mUir2Fsn+WdQgybRFgx0E/soWPLWmK68MqCOoNgFJL3Vn7F9blB6SBuvAuf34uWez57/yNYpfIig==" saltValue="Lkk7zN8OINWBd7zFQm1W1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372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373</v>
      </c>
      <c r="DK2" s="1128"/>
      <c r="DL2" s="1128"/>
      <c r="DM2" s="1128"/>
      <c r="DN2" s="1128"/>
      <c r="DO2" s="1129"/>
      <c r="DP2" s="228"/>
      <c r="DQ2" s="1127" t="s">
        <v>374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377</v>
      </c>
      <c r="B5" s="1032"/>
      <c r="C5" s="1032"/>
      <c r="D5" s="1032"/>
      <c r="E5" s="1032"/>
      <c r="F5" s="1032"/>
      <c r="G5" s="1032"/>
      <c r="H5" s="1032"/>
      <c r="I5" s="1032"/>
      <c r="J5" s="1032"/>
      <c r="K5" s="1032"/>
      <c r="L5" s="1032"/>
      <c r="M5" s="1032"/>
      <c r="N5" s="1032"/>
      <c r="O5" s="1032"/>
      <c r="P5" s="1033"/>
      <c r="Q5" s="1037" t="s">
        <v>378</v>
      </c>
      <c r="R5" s="1038"/>
      <c r="S5" s="1038"/>
      <c r="T5" s="1038"/>
      <c r="U5" s="1039"/>
      <c r="V5" s="1037" t="s">
        <v>379</v>
      </c>
      <c r="W5" s="1038"/>
      <c r="X5" s="1038"/>
      <c r="Y5" s="1038"/>
      <c r="Z5" s="1039"/>
      <c r="AA5" s="1037" t="s">
        <v>380</v>
      </c>
      <c r="AB5" s="1038"/>
      <c r="AC5" s="1038"/>
      <c r="AD5" s="1038"/>
      <c r="AE5" s="1038"/>
      <c r="AF5" s="1130" t="s">
        <v>381</v>
      </c>
      <c r="AG5" s="1038"/>
      <c r="AH5" s="1038"/>
      <c r="AI5" s="1038"/>
      <c r="AJ5" s="1051"/>
      <c r="AK5" s="1038" t="s">
        <v>382</v>
      </c>
      <c r="AL5" s="1038"/>
      <c r="AM5" s="1038"/>
      <c r="AN5" s="1038"/>
      <c r="AO5" s="1039"/>
      <c r="AP5" s="1037" t="s">
        <v>383</v>
      </c>
      <c r="AQ5" s="1038"/>
      <c r="AR5" s="1038"/>
      <c r="AS5" s="1038"/>
      <c r="AT5" s="1039"/>
      <c r="AU5" s="1037" t="s">
        <v>384</v>
      </c>
      <c r="AV5" s="1038"/>
      <c r="AW5" s="1038"/>
      <c r="AX5" s="1038"/>
      <c r="AY5" s="1051"/>
      <c r="AZ5" s="232"/>
      <c r="BA5" s="232"/>
      <c r="BB5" s="232"/>
      <c r="BC5" s="232"/>
      <c r="BD5" s="232"/>
      <c r="BE5" s="233"/>
      <c r="BF5" s="233"/>
      <c r="BG5" s="233"/>
      <c r="BH5" s="233"/>
      <c r="BI5" s="233"/>
      <c r="BJ5" s="233"/>
      <c r="BK5" s="233"/>
      <c r="BL5" s="233"/>
      <c r="BM5" s="233"/>
      <c r="BN5" s="233"/>
      <c r="BO5" s="233"/>
      <c r="BP5" s="233"/>
      <c r="BQ5" s="1031" t="s">
        <v>385</v>
      </c>
      <c r="BR5" s="1032"/>
      <c r="BS5" s="1032"/>
      <c r="BT5" s="1032"/>
      <c r="BU5" s="1032"/>
      <c r="BV5" s="1032"/>
      <c r="BW5" s="1032"/>
      <c r="BX5" s="1032"/>
      <c r="BY5" s="1032"/>
      <c r="BZ5" s="1032"/>
      <c r="CA5" s="1032"/>
      <c r="CB5" s="1032"/>
      <c r="CC5" s="1032"/>
      <c r="CD5" s="1032"/>
      <c r="CE5" s="1032"/>
      <c r="CF5" s="1032"/>
      <c r="CG5" s="1033"/>
      <c r="CH5" s="1037" t="s">
        <v>386</v>
      </c>
      <c r="CI5" s="1038"/>
      <c r="CJ5" s="1038"/>
      <c r="CK5" s="1038"/>
      <c r="CL5" s="1039"/>
      <c r="CM5" s="1037" t="s">
        <v>387</v>
      </c>
      <c r="CN5" s="1038"/>
      <c r="CO5" s="1038"/>
      <c r="CP5" s="1038"/>
      <c r="CQ5" s="1039"/>
      <c r="CR5" s="1037" t="s">
        <v>388</v>
      </c>
      <c r="CS5" s="1038"/>
      <c r="CT5" s="1038"/>
      <c r="CU5" s="1038"/>
      <c r="CV5" s="1039"/>
      <c r="CW5" s="1037" t="s">
        <v>389</v>
      </c>
      <c r="CX5" s="1038"/>
      <c r="CY5" s="1038"/>
      <c r="CZ5" s="1038"/>
      <c r="DA5" s="1039"/>
      <c r="DB5" s="1037" t="s">
        <v>390</v>
      </c>
      <c r="DC5" s="1038"/>
      <c r="DD5" s="1038"/>
      <c r="DE5" s="1038"/>
      <c r="DF5" s="1039"/>
      <c r="DG5" s="1120" t="s">
        <v>391</v>
      </c>
      <c r="DH5" s="1121"/>
      <c r="DI5" s="1121"/>
      <c r="DJ5" s="1121"/>
      <c r="DK5" s="1122"/>
      <c r="DL5" s="1120" t="s">
        <v>392</v>
      </c>
      <c r="DM5" s="1121"/>
      <c r="DN5" s="1121"/>
      <c r="DO5" s="1121"/>
      <c r="DP5" s="1122"/>
      <c r="DQ5" s="1037" t="s">
        <v>393</v>
      </c>
      <c r="DR5" s="1038"/>
      <c r="DS5" s="1038"/>
      <c r="DT5" s="1038"/>
      <c r="DU5" s="1039"/>
      <c r="DV5" s="1037" t="s">
        <v>384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394</v>
      </c>
      <c r="C7" s="1084"/>
      <c r="D7" s="1084"/>
      <c r="E7" s="1084"/>
      <c r="F7" s="1084"/>
      <c r="G7" s="1084"/>
      <c r="H7" s="1084"/>
      <c r="I7" s="1084"/>
      <c r="J7" s="1084"/>
      <c r="K7" s="1084"/>
      <c r="L7" s="1084"/>
      <c r="M7" s="1084"/>
      <c r="N7" s="1084"/>
      <c r="O7" s="1084"/>
      <c r="P7" s="1085"/>
      <c r="Q7" s="1138">
        <v>4186</v>
      </c>
      <c r="R7" s="1139"/>
      <c r="S7" s="1139"/>
      <c r="T7" s="1139"/>
      <c r="U7" s="1139"/>
      <c r="V7" s="1139">
        <v>4007</v>
      </c>
      <c r="W7" s="1139"/>
      <c r="X7" s="1139"/>
      <c r="Y7" s="1139"/>
      <c r="Z7" s="1139"/>
      <c r="AA7" s="1139">
        <v>179</v>
      </c>
      <c r="AB7" s="1139"/>
      <c r="AC7" s="1139"/>
      <c r="AD7" s="1139"/>
      <c r="AE7" s="1140"/>
      <c r="AF7" s="1141">
        <v>145</v>
      </c>
      <c r="AG7" s="1142"/>
      <c r="AH7" s="1142"/>
      <c r="AI7" s="1142"/>
      <c r="AJ7" s="1143"/>
      <c r="AK7" s="1144">
        <v>18</v>
      </c>
      <c r="AL7" s="1145"/>
      <c r="AM7" s="1145"/>
      <c r="AN7" s="1145"/>
      <c r="AO7" s="1145"/>
      <c r="AP7" s="1145">
        <v>1847</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15">
      <c r="A8" s="238">
        <v>2</v>
      </c>
      <c r="B8" s="1066" t="s">
        <v>395</v>
      </c>
      <c r="C8" s="1067"/>
      <c r="D8" s="1067"/>
      <c r="E8" s="1067"/>
      <c r="F8" s="1067"/>
      <c r="G8" s="1067"/>
      <c r="H8" s="1067"/>
      <c r="I8" s="1067"/>
      <c r="J8" s="1067"/>
      <c r="K8" s="1067"/>
      <c r="L8" s="1067"/>
      <c r="M8" s="1067"/>
      <c r="N8" s="1067"/>
      <c r="O8" s="1067"/>
      <c r="P8" s="1068"/>
      <c r="Q8" s="1074">
        <v>1</v>
      </c>
      <c r="R8" s="1075"/>
      <c r="S8" s="1075"/>
      <c r="T8" s="1075"/>
      <c r="U8" s="1075"/>
      <c r="V8" s="1075">
        <v>1</v>
      </c>
      <c r="W8" s="1075"/>
      <c r="X8" s="1075"/>
      <c r="Y8" s="1075"/>
      <c r="Z8" s="1075"/>
      <c r="AA8" s="1075">
        <v>0</v>
      </c>
      <c r="AB8" s="1075"/>
      <c r="AC8" s="1075"/>
      <c r="AD8" s="1075"/>
      <c r="AE8" s="1076"/>
      <c r="AF8" s="1071">
        <v>0</v>
      </c>
      <c r="AG8" s="1072"/>
      <c r="AH8" s="1072"/>
      <c r="AI8" s="1072"/>
      <c r="AJ8" s="1073"/>
      <c r="AK8" s="1116" t="s">
        <v>532</v>
      </c>
      <c r="AL8" s="1117"/>
      <c r="AM8" s="1117"/>
      <c r="AN8" s="1117"/>
      <c r="AO8" s="1117"/>
      <c r="AP8" s="1117" t="s">
        <v>532</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396</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397</v>
      </c>
      <c r="B23" s="973" t="s">
        <v>398</v>
      </c>
      <c r="C23" s="974"/>
      <c r="D23" s="974"/>
      <c r="E23" s="974"/>
      <c r="F23" s="974"/>
      <c r="G23" s="974"/>
      <c r="H23" s="974"/>
      <c r="I23" s="974"/>
      <c r="J23" s="974"/>
      <c r="K23" s="974"/>
      <c r="L23" s="974"/>
      <c r="M23" s="974"/>
      <c r="N23" s="974"/>
      <c r="O23" s="974"/>
      <c r="P23" s="984"/>
      <c r="Q23" s="1103">
        <v>4185</v>
      </c>
      <c r="R23" s="1097"/>
      <c r="S23" s="1097"/>
      <c r="T23" s="1097"/>
      <c r="U23" s="1097"/>
      <c r="V23" s="1097">
        <v>4006</v>
      </c>
      <c r="W23" s="1097"/>
      <c r="X23" s="1097"/>
      <c r="Y23" s="1097"/>
      <c r="Z23" s="1097"/>
      <c r="AA23" s="1097">
        <v>179</v>
      </c>
      <c r="AB23" s="1097"/>
      <c r="AC23" s="1097"/>
      <c r="AD23" s="1097"/>
      <c r="AE23" s="1104"/>
      <c r="AF23" s="1105">
        <v>145</v>
      </c>
      <c r="AG23" s="1097"/>
      <c r="AH23" s="1097"/>
      <c r="AI23" s="1097"/>
      <c r="AJ23" s="1106"/>
      <c r="AK23" s="1107"/>
      <c r="AL23" s="1108"/>
      <c r="AM23" s="1108"/>
      <c r="AN23" s="1108"/>
      <c r="AO23" s="1108"/>
      <c r="AP23" s="1097">
        <v>1847</v>
      </c>
      <c r="AQ23" s="1097"/>
      <c r="AR23" s="1097"/>
      <c r="AS23" s="1097"/>
      <c r="AT23" s="1097"/>
      <c r="AU23" s="1098"/>
      <c r="AV23" s="1098"/>
      <c r="AW23" s="1098"/>
      <c r="AX23" s="1098"/>
      <c r="AY23" s="1099"/>
      <c r="AZ23" s="1100" t="s">
        <v>399</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400</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401</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377</v>
      </c>
      <c r="B26" s="1032"/>
      <c r="C26" s="1032"/>
      <c r="D26" s="1032"/>
      <c r="E26" s="1032"/>
      <c r="F26" s="1032"/>
      <c r="G26" s="1032"/>
      <c r="H26" s="1032"/>
      <c r="I26" s="1032"/>
      <c r="J26" s="1032"/>
      <c r="K26" s="1032"/>
      <c r="L26" s="1032"/>
      <c r="M26" s="1032"/>
      <c r="N26" s="1032"/>
      <c r="O26" s="1032"/>
      <c r="P26" s="1033"/>
      <c r="Q26" s="1037" t="s">
        <v>402</v>
      </c>
      <c r="R26" s="1038"/>
      <c r="S26" s="1038"/>
      <c r="T26" s="1038"/>
      <c r="U26" s="1039"/>
      <c r="V26" s="1037" t="s">
        <v>403</v>
      </c>
      <c r="W26" s="1038"/>
      <c r="X26" s="1038"/>
      <c r="Y26" s="1038"/>
      <c r="Z26" s="1039"/>
      <c r="AA26" s="1037" t="s">
        <v>404</v>
      </c>
      <c r="AB26" s="1038"/>
      <c r="AC26" s="1038"/>
      <c r="AD26" s="1038"/>
      <c r="AE26" s="1038"/>
      <c r="AF26" s="1091" t="s">
        <v>405</v>
      </c>
      <c r="AG26" s="1044"/>
      <c r="AH26" s="1044"/>
      <c r="AI26" s="1044"/>
      <c r="AJ26" s="1092"/>
      <c r="AK26" s="1038" t="s">
        <v>406</v>
      </c>
      <c r="AL26" s="1038"/>
      <c r="AM26" s="1038"/>
      <c r="AN26" s="1038"/>
      <c r="AO26" s="1039"/>
      <c r="AP26" s="1037" t="s">
        <v>407</v>
      </c>
      <c r="AQ26" s="1038"/>
      <c r="AR26" s="1038"/>
      <c r="AS26" s="1038"/>
      <c r="AT26" s="1039"/>
      <c r="AU26" s="1037" t="s">
        <v>408</v>
      </c>
      <c r="AV26" s="1038"/>
      <c r="AW26" s="1038"/>
      <c r="AX26" s="1038"/>
      <c r="AY26" s="1039"/>
      <c r="AZ26" s="1037" t="s">
        <v>409</v>
      </c>
      <c r="BA26" s="1038"/>
      <c r="BB26" s="1038"/>
      <c r="BC26" s="1038"/>
      <c r="BD26" s="1039"/>
      <c r="BE26" s="1037" t="s">
        <v>384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410</v>
      </c>
      <c r="C28" s="1084"/>
      <c r="D28" s="1084"/>
      <c r="E28" s="1084"/>
      <c r="F28" s="1084"/>
      <c r="G28" s="1084"/>
      <c r="H28" s="1084"/>
      <c r="I28" s="1084"/>
      <c r="J28" s="1084"/>
      <c r="K28" s="1084"/>
      <c r="L28" s="1084"/>
      <c r="M28" s="1084"/>
      <c r="N28" s="1084"/>
      <c r="O28" s="1084"/>
      <c r="P28" s="1085"/>
      <c r="Q28" s="1086">
        <v>847</v>
      </c>
      <c r="R28" s="1087"/>
      <c r="S28" s="1087"/>
      <c r="T28" s="1087"/>
      <c r="U28" s="1087"/>
      <c r="V28" s="1087">
        <v>820</v>
      </c>
      <c r="W28" s="1087"/>
      <c r="X28" s="1087"/>
      <c r="Y28" s="1087"/>
      <c r="Z28" s="1087"/>
      <c r="AA28" s="1087">
        <v>26</v>
      </c>
      <c r="AB28" s="1087"/>
      <c r="AC28" s="1087"/>
      <c r="AD28" s="1087"/>
      <c r="AE28" s="1088"/>
      <c r="AF28" s="1089">
        <v>26</v>
      </c>
      <c r="AG28" s="1087"/>
      <c r="AH28" s="1087"/>
      <c r="AI28" s="1087"/>
      <c r="AJ28" s="1090"/>
      <c r="AK28" s="1078">
        <v>76</v>
      </c>
      <c r="AL28" s="1079"/>
      <c r="AM28" s="1079"/>
      <c r="AN28" s="1079"/>
      <c r="AO28" s="1079"/>
      <c r="AP28" s="1079" t="s">
        <v>532</v>
      </c>
      <c r="AQ28" s="1079"/>
      <c r="AR28" s="1079"/>
      <c r="AS28" s="1079"/>
      <c r="AT28" s="1079"/>
      <c r="AU28" s="1079" t="s">
        <v>532</v>
      </c>
      <c r="AV28" s="1079"/>
      <c r="AW28" s="1079"/>
      <c r="AX28" s="1079"/>
      <c r="AY28" s="1079"/>
      <c r="AZ28" s="1080" t="s">
        <v>532</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411</v>
      </c>
      <c r="C29" s="1067"/>
      <c r="D29" s="1067"/>
      <c r="E29" s="1067"/>
      <c r="F29" s="1067"/>
      <c r="G29" s="1067"/>
      <c r="H29" s="1067"/>
      <c r="I29" s="1067"/>
      <c r="J29" s="1067"/>
      <c r="K29" s="1067"/>
      <c r="L29" s="1067"/>
      <c r="M29" s="1067"/>
      <c r="N29" s="1067"/>
      <c r="O29" s="1067"/>
      <c r="P29" s="1068"/>
      <c r="Q29" s="1074">
        <v>966</v>
      </c>
      <c r="R29" s="1075"/>
      <c r="S29" s="1075"/>
      <c r="T29" s="1075"/>
      <c r="U29" s="1075"/>
      <c r="V29" s="1075">
        <v>908</v>
      </c>
      <c r="W29" s="1075"/>
      <c r="X29" s="1075"/>
      <c r="Y29" s="1075"/>
      <c r="Z29" s="1075"/>
      <c r="AA29" s="1075">
        <v>58</v>
      </c>
      <c r="AB29" s="1075"/>
      <c r="AC29" s="1075"/>
      <c r="AD29" s="1075"/>
      <c r="AE29" s="1076"/>
      <c r="AF29" s="1071">
        <v>58</v>
      </c>
      <c r="AG29" s="1072"/>
      <c r="AH29" s="1072"/>
      <c r="AI29" s="1072"/>
      <c r="AJ29" s="1073"/>
      <c r="AK29" s="1016">
        <v>140</v>
      </c>
      <c r="AL29" s="1007"/>
      <c r="AM29" s="1007"/>
      <c r="AN29" s="1007"/>
      <c r="AO29" s="1007"/>
      <c r="AP29" s="1007" t="s">
        <v>532</v>
      </c>
      <c r="AQ29" s="1007"/>
      <c r="AR29" s="1007"/>
      <c r="AS29" s="1007"/>
      <c r="AT29" s="1007"/>
      <c r="AU29" s="1007" t="s">
        <v>532</v>
      </c>
      <c r="AV29" s="1007"/>
      <c r="AW29" s="1007"/>
      <c r="AX29" s="1007"/>
      <c r="AY29" s="1007"/>
      <c r="AZ29" s="1077" t="s">
        <v>532</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412</v>
      </c>
      <c r="C30" s="1067"/>
      <c r="D30" s="1067"/>
      <c r="E30" s="1067"/>
      <c r="F30" s="1067"/>
      <c r="G30" s="1067"/>
      <c r="H30" s="1067"/>
      <c r="I30" s="1067"/>
      <c r="J30" s="1067"/>
      <c r="K30" s="1067"/>
      <c r="L30" s="1067"/>
      <c r="M30" s="1067"/>
      <c r="N30" s="1067"/>
      <c r="O30" s="1067"/>
      <c r="P30" s="1068"/>
      <c r="Q30" s="1074">
        <v>88</v>
      </c>
      <c r="R30" s="1075"/>
      <c r="S30" s="1075"/>
      <c r="T30" s="1075"/>
      <c r="U30" s="1075"/>
      <c r="V30" s="1075">
        <v>87</v>
      </c>
      <c r="W30" s="1075"/>
      <c r="X30" s="1075"/>
      <c r="Y30" s="1075"/>
      <c r="Z30" s="1075"/>
      <c r="AA30" s="1075">
        <v>1</v>
      </c>
      <c r="AB30" s="1075"/>
      <c r="AC30" s="1075"/>
      <c r="AD30" s="1075"/>
      <c r="AE30" s="1076"/>
      <c r="AF30" s="1071">
        <v>1</v>
      </c>
      <c r="AG30" s="1072"/>
      <c r="AH30" s="1072"/>
      <c r="AI30" s="1072"/>
      <c r="AJ30" s="1073"/>
      <c r="AK30" s="1016">
        <v>29</v>
      </c>
      <c r="AL30" s="1007"/>
      <c r="AM30" s="1007"/>
      <c r="AN30" s="1007"/>
      <c r="AO30" s="1007"/>
      <c r="AP30" s="1007" t="s">
        <v>532</v>
      </c>
      <c r="AQ30" s="1007"/>
      <c r="AR30" s="1007"/>
      <c r="AS30" s="1007"/>
      <c r="AT30" s="1007"/>
      <c r="AU30" s="1007" t="s">
        <v>532</v>
      </c>
      <c r="AV30" s="1007"/>
      <c r="AW30" s="1007"/>
      <c r="AX30" s="1007"/>
      <c r="AY30" s="1007"/>
      <c r="AZ30" s="1077" t="s">
        <v>532</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413</v>
      </c>
      <c r="C31" s="1067"/>
      <c r="D31" s="1067"/>
      <c r="E31" s="1067"/>
      <c r="F31" s="1067"/>
      <c r="G31" s="1067"/>
      <c r="H31" s="1067"/>
      <c r="I31" s="1067"/>
      <c r="J31" s="1067"/>
      <c r="K31" s="1067"/>
      <c r="L31" s="1067"/>
      <c r="M31" s="1067"/>
      <c r="N31" s="1067"/>
      <c r="O31" s="1067"/>
      <c r="P31" s="1068"/>
      <c r="Q31" s="1074">
        <v>175</v>
      </c>
      <c r="R31" s="1075"/>
      <c r="S31" s="1075"/>
      <c r="T31" s="1075"/>
      <c r="U31" s="1075"/>
      <c r="V31" s="1075">
        <v>159</v>
      </c>
      <c r="W31" s="1075"/>
      <c r="X31" s="1075"/>
      <c r="Y31" s="1075"/>
      <c r="Z31" s="1075"/>
      <c r="AA31" s="1075">
        <v>16</v>
      </c>
      <c r="AB31" s="1075"/>
      <c r="AC31" s="1075"/>
      <c r="AD31" s="1075"/>
      <c r="AE31" s="1076"/>
      <c r="AF31" s="1071">
        <v>365</v>
      </c>
      <c r="AG31" s="1072"/>
      <c r="AH31" s="1072"/>
      <c r="AI31" s="1072"/>
      <c r="AJ31" s="1073"/>
      <c r="AK31" s="1016">
        <v>5</v>
      </c>
      <c r="AL31" s="1007"/>
      <c r="AM31" s="1007"/>
      <c r="AN31" s="1007"/>
      <c r="AO31" s="1007"/>
      <c r="AP31" s="1007">
        <v>425</v>
      </c>
      <c r="AQ31" s="1007"/>
      <c r="AR31" s="1007"/>
      <c r="AS31" s="1007"/>
      <c r="AT31" s="1007"/>
      <c r="AU31" s="1007">
        <v>13</v>
      </c>
      <c r="AV31" s="1007"/>
      <c r="AW31" s="1007"/>
      <c r="AX31" s="1007"/>
      <c r="AY31" s="1007"/>
      <c r="AZ31" s="1077" t="s">
        <v>532</v>
      </c>
      <c r="BA31" s="1077"/>
      <c r="BB31" s="1077"/>
      <c r="BC31" s="1077"/>
      <c r="BD31" s="1077"/>
      <c r="BE31" s="1008" t="s">
        <v>414</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415</v>
      </c>
      <c r="C32" s="1067"/>
      <c r="D32" s="1067"/>
      <c r="E32" s="1067"/>
      <c r="F32" s="1067"/>
      <c r="G32" s="1067"/>
      <c r="H32" s="1067"/>
      <c r="I32" s="1067"/>
      <c r="J32" s="1067"/>
      <c r="K32" s="1067"/>
      <c r="L32" s="1067"/>
      <c r="M32" s="1067"/>
      <c r="N32" s="1067"/>
      <c r="O32" s="1067"/>
      <c r="P32" s="1068"/>
      <c r="Q32" s="1074">
        <v>328</v>
      </c>
      <c r="R32" s="1075"/>
      <c r="S32" s="1075"/>
      <c r="T32" s="1075"/>
      <c r="U32" s="1075"/>
      <c r="V32" s="1075">
        <v>314</v>
      </c>
      <c r="W32" s="1075"/>
      <c r="X32" s="1075"/>
      <c r="Y32" s="1075"/>
      <c r="Z32" s="1075"/>
      <c r="AA32" s="1075">
        <v>14</v>
      </c>
      <c r="AB32" s="1075"/>
      <c r="AC32" s="1075"/>
      <c r="AD32" s="1075"/>
      <c r="AE32" s="1076"/>
      <c r="AF32" s="1071">
        <v>66</v>
      </c>
      <c r="AG32" s="1072"/>
      <c r="AH32" s="1072"/>
      <c r="AI32" s="1072"/>
      <c r="AJ32" s="1073"/>
      <c r="AK32" s="1016">
        <v>229</v>
      </c>
      <c r="AL32" s="1007"/>
      <c r="AM32" s="1007"/>
      <c r="AN32" s="1007"/>
      <c r="AO32" s="1007"/>
      <c r="AP32" s="1007">
        <v>3202</v>
      </c>
      <c r="AQ32" s="1007"/>
      <c r="AR32" s="1007"/>
      <c r="AS32" s="1007"/>
      <c r="AT32" s="1007"/>
      <c r="AU32" s="1007">
        <v>2091</v>
      </c>
      <c r="AV32" s="1007"/>
      <c r="AW32" s="1007"/>
      <c r="AX32" s="1007"/>
      <c r="AY32" s="1007"/>
      <c r="AZ32" s="1077" t="s">
        <v>532</v>
      </c>
      <c r="BA32" s="1077"/>
      <c r="BB32" s="1077"/>
      <c r="BC32" s="1077"/>
      <c r="BD32" s="1077"/>
      <c r="BE32" s="1008" t="s">
        <v>416</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417</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397</v>
      </c>
      <c r="B63" s="973" t="s">
        <v>418</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516</v>
      </c>
      <c r="AG63" s="995"/>
      <c r="AH63" s="995"/>
      <c r="AI63" s="995"/>
      <c r="AJ63" s="1058"/>
      <c r="AK63" s="1059"/>
      <c r="AL63" s="999"/>
      <c r="AM63" s="999"/>
      <c r="AN63" s="999"/>
      <c r="AO63" s="999"/>
      <c r="AP63" s="995">
        <v>3627</v>
      </c>
      <c r="AQ63" s="995"/>
      <c r="AR63" s="995"/>
      <c r="AS63" s="995"/>
      <c r="AT63" s="995"/>
      <c r="AU63" s="995">
        <v>2104</v>
      </c>
      <c r="AV63" s="995"/>
      <c r="AW63" s="995"/>
      <c r="AX63" s="995"/>
      <c r="AY63" s="995"/>
      <c r="AZ63" s="1053"/>
      <c r="BA63" s="1053"/>
      <c r="BB63" s="1053"/>
      <c r="BC63" s="1053"/>
      <c r="BD63" s="1053"/>
      <c r="BE63" s="996"/>
      <c r="BF63" s="996"/>
      <c r="BG63" s="996"/>
      <c r="BH63" s="996"/>
      <c r="BI63" s="997"/>
      <c r="BJ63" s="1054" t="s">
        <v>419</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420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421</v>
      </c>
      <c r="B66" s="1032"/>
      <c r="C66" s="1032"/>
      <c r="D66" s="1032"/>
      <c r="E66" s="1032"/>
      <c r="F66" s="1032"/>
      <c r="G66" s="1032"/>
      <c r="H66" s="1032"/>
      <c r="I66" s="1032"/>
      <c r="J66" s="1032"/>
      <c r="K66" s="1032"/>
      <c r="L66" s="1032"/>
      <c r="M66" s="1032"/>
      <c r="N66" s="1032"/>
      <c r="O66" s="1032"/>
      <c r="P66" s="1033"/>
      <c r="Q66" s="1037" t="s">
        <v>422</v>
      </c>
      <c r="R66" s="1038"/>
      <c r="S66" s="1038"/>
      <c r="T66" s="1038"/>
      <c r="U66" s="1039"/>
      <c r="V66" s="1037" t="s">
        <v>423</v>
      </c>
      <c r="W66" s="1038"/>
      <c r="X66" s="1038"/>
      <c r="Y66" s="1038"/>
      <c r="Z66" s="1039"/>
      <c r="AA66" s="1037" t="s">
        <v>424</v>
      </c>
      <c r="AB66" s="1038"/>
      <c r="AC66" s="1038"/>
      <c r="AD66" s="1038"/>
      <c r="AE66" s="1039"/>
      <c r="AF66" s="1043" t="s">
        <v>425</v>
      </c>
      <c r="AG66" s="1044"/>
      <c r="AH66" s="1044"/>
      <c r="AI66" s="1044"/>
      <c r="AJ66" s="1045"/>
      <c r="AK66" s="1037" t="s">
        <v>426</v>
      </c>
      <c r="AL66" s="1032"/>
      <c r="AM66" s="1032"/>
      <c r="AN66" s="1032"/>
      <c r="AO66" s="1033"/>
      <c r="AP66" s="1037" t="s">
        <v>427</v>
      </c>
      <c r="AQ66" s="1038"/>
      <c r="AR66" s="1038"/>
      <c r="AS66" s="1038"/>
      <c r="AT66" s="1039"/>
      <c r="AU66" s="1037" t="s">
        <v>428</v>
      </c>
      <c r="AV66" s="1038"/>
      <c r="AW66" s="1038"/>
      <c r="AX66" s="1038"/>
      <c r="AY66" s="1039"/>
      <c r="AZ66" s="1037" t="s">
        <v>384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598</v>
      </c>
      <c r="C68" s="1022"/>
      <c r="D68" s="1022"/>
      <c r="E68" s="1022"/>
      <c r="F68" s="1022"/>
      <c r="G68" s="1022"/>
      <c r="H68" s="1022"/>
      <c r="I68" s="1022"/>
      <c r="J68" s="1022"/>
      <c r="K68" s="1022"/>
      <c r="L68" s="1022"/>
      <c r="M68" s="1022"/>
      <c r="N68" s="1022"/>
      <c r="O68" s="1022"/>
      <c r="P68" s="1023"/>
      <c r="Q68" s="1024">
        <v>3454</v>
      </c>
      <c r="R68" s="1018"/>
      <c r="S68" s="1018"/>
      <c r="T68" s="1018"/>
      <c r="U68" s="1018"/>
      <c r="V68" s="1018">
        <v>3112</v>
      </c>
      <c r="W68" s="1018"/>
      <c r="X68" s="1018"/>
      <c r="Y68" s="1018"/>
      <c r="Z68" s="1018"/>
      <c r="AA68" s="1018">
        <v>342</v>
      </c>
      <c r="AB68" s="1018"/>
      <c r="AC68" s="1018"/>
      <c r="AD68" s="1018"/>
      <c r="AE68" s="1018"/>
      <c r="AF68" s="1018">
        <v>342</v>
      </c>
      <c r="AG68" s="1018"/>
      <c r="AH68" s="1018"/>
      <c r="AI68" s="1018"/>
      <c r="AJ68" s="1018"/>
      <c r="AK68" s="1018">
        <v>58</v>
      </c>
      <c r="AL68" s="1018"/>
      <c r="AM68" s="1018"/>
      <c r="AN68" s="1018"/>
      <c r="AO68" s="1018"/>
      <c r="AP68" s="1018" t="s">
        <v>532</v>
      </c>
      <c r="AQ68" s="1018"/>
      <c r="AR68" s="1018"/>
      <c r="AS68" s="1018"/>
      <c r="AT68" s="1018"/>
      <c r="AU68" s="1018" t="s">
        <v>532</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599</v>
      </c>
      <c r="C69" s="1011"/>
      <c r="D69" s="1011"/>
      <c r="E69" s="1011"/>
      <c r="F69" s="1011"/>
      <c r="G69" s="1011"/>
      <c r="H69" s="1011"/>
      <c r="I69" s="1011"/>
      <c r="J69" s="1011"/>
      <c r="K69" s="1011"/>
      <c r="L69" s="1011"/>
      <c r="M69" s="1011"/>
      <c r="N69" s="1011"/>
      <c r="O69" s="1011"/>
      <c r="P69" s="1012"/>
      <c r="Q69" s="1013">
        <v>22</v>
      </c>
      <c r="R69" s="1007"/>
      <c r="S69" s="1007"/>
      <c r="T69" s="1007"/>
      <c r="U69" s="1007"/>
      <c r="V69" s="1007">
        <v>14</v>
      </c>
      <c r="W69" s="1007"/>
      <c r="X69" s="1007"/>
      <c r="Y69" s="1007"/>
      <c r="Z69" s="1007"/>
      <c r="AA69" s="1007">
        <v>8</v>
      </c>
      <c r="AB69" s="1007"/>
      <c r="AC69" s="1007"/>
      <c r="AD69" s="1007"/>
      <c r="AE69" s="1007"/>
      <c r="AF69" s="1007">
        <v>2</v>
      </c>
      <c r="AG69" s="1007"/>
      <c r="AH69" s="1007"/>
      <c r="AI69" s="1007"/>
      <c r="AJ69" s="1007"/>
      <c r="AK69" s="1007">
        <v>5</v>
      </c>
      <c r="AL69" s="1007"/>
      <c r="AM69" s="1007"/>
      <c r="AN69" s="1007"/>
      <c r="AO69" s="1007"/>
      <c r="AP69" s="1007">
        <v>1</v>
      </c>
      <c r="AQ69" s="1007"/>
      <c r="AR69" s="1007"/>
      <c r="AS69" s="1007"/>
      <c r="AT69" s="1007"/>
      <c r="AU69" s="1007" t="s">
        <v>532</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600</v>
      </c>
      <c r="C70" s="1011"/>
      <c r="D70" s="1011"/>
      <c r="E70" s="1011"/>
      <c r="F70" s="1011"/>
      <c r="G70" s="1011"/>
      <c r="H70" s="1011"/>
      <c r="I70" s="1011"/>
      <c r="J70" s="1011"/>
      <c r="K70" s="1011"/>
      <c r="L70" s="1011"/>
      <c r="M70" s="1011"/>
      <c r="N70" s="1011"/>
      <c r="O70" s="1011"/>
      <c r="P70" s="1012"/>
      <c r="Q70" s="1013">
        <v>78</v>
      </c>
      <c r="R70" s="1007"/>
      <c r="S70" s="1007"/>
      <c r="T70" s="1007"/>
      <c r="U70" s="1007"/>
      <c r="V70" s="1007">
        <v>69</v>
      </c>
      <c r="W70" s="1007"/>
      <c r="X70" s="1007"/>
      <c r="Y70" s="1007"/>
      <c r="Z70" s="1007"/>
      <c r="AA70" s="1007">
        <v>9</v>
      </c>
      <c r="AB70" s="1007"/>
      <c r="AC70" s="1007"/>
      <c r="AD70" s="1007"/>
      <c r="AE70" s="1007"/>
      <c r="AF70" s="1007">
        <v>9</v>
      </c>
      <c r="AG70" s="1007"/>
      <c r="AH70" s="1007"/>
      <c r="AI70" s="1007"/>
      <c r="AJ70" s="1007"/>
      <c r="AK70" s="1007">
        <v>18</v>
      </c>
      <c r="AL70" s="1007"/>
      <c r="AM70" s="1007"/>
      <c r="AN70" s="1007"/>
      <c r="AO70" s="1007"/>
      <c r="AP70" s="1007" t="s">
        <v>532</v>
      </c>
      <c r="AQ70" s="1007"/>
      <c r="AR70" s="1007"/>
      <c r="AS70" s="1007"/>
      <c r="AT70" s="1007"/>
      <c r="AU70" s="1007" t="s">
        <v>532</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601</v>
      </c>
      <c r="C71" s="1011"/>
      <c r="D71" s="1011"/>
      <c r="E71" s="1011"/>
      <c r="F71" s="1011"/>
      <c r="G71" s="1011"/>
      <c r="H71" s="1011"/>
      <c r="I71" s="1011"/>
      <c r="J71" s="1011"/>
      <c r="K71" s="1011"/>
      <c r="L71" s="1011"/>
      <c r="M71" s="1011"/>
      <c r="N71" s="1011"/>
      <c r="O71" s="1011"/>
      <c r="P71" s="1012"/>
      <c r="Q71" s="1013">
        <v>34</v>
      </c>
      <c r="R71" s="1007"/>
      <c r="S71" s="1007"/>
      <c r="T71" s="1007"/>
      <c r="U71" s="1007"/>
      <c r="V71" s="1007">
        <v>29</v>
      </c>
      <c r="W71" s="1007"/>
      <c r="X71" s="1007"/>
      <c r="Y71" s="1007"/>
      <c r="Z71" s="1007"/>
      <c r="AA71" s="1007">
        <v>5</v>
      </c>
      <c r="AB71" s="1007"/>
      <c r="AC71" s="1007"/>
      <c r="AD71" s="1007"/>
      <c r="AE71" s="1007"/>
      <c r="AF71" s="1007">
        <v>5</v>
      </c>
      <c r="AG71" s="1007"/>
      <c r="AH71" s="1007"/>
      <c r="AI71" s="1007"/>
      <c r="AJ71" s="1007"/>
      <c r="AK71" s="1007" t="s">
        <v>532</v>
      </c>
      <c r="AL71" s="1007"/>
      <c r="AM71" s="1007"/>
      <c r="AN71" s="1007"/>
      <c r="AO71" s="1007"/>
      <c r="AP71" s="1007" t="s">
        <v>532</v>
      </c>
      <c r="AQ71" s="1007"/>
      <c r="AR71" s="1007"/>
      <c r="AS71" s="1007"/>
      <c r="AT71" s="1007"/>
      <c r="AU71" s="1007" t="s">
        <v>532</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602</v>
      </c>
      <c r="C72" s="1011"/>
      <c r="D72" s="1011"/>
      <c r="E72" s="1011"/>
      <c r="F72" s="1011"/>
      <c r="G72" s="1011"/>
      <c r="H72" s="1011"/>
      <c r="I72" s="1011"/>
      <c r="J72" s="1011"/>
      <c r="K72" s="1011"/>
      <c r="L72" s="1011"/>
      <c r="M72" s="1011"/>
      <c r="N72" s="1011"/>
      <c r="O72" s="1011"/>
      <c r="P72" s="1012"/>
      <c r="Q72" s="1013">
        <v>40</v>
      </c>
      <c r="R72" s="1007"/>
      <c r="S72" s="1007"/>
      <c r="T72" s="1007"/>
      <c r="U72" s="1007"/>
      <c r="V72" s="1007">
        <v>35</v>
      </c>
      <c r="W72" s="1007"/>
      <c r="X72" s="1007"/>
      <c r="Y72" s="1007"/>
      <c r="Z72" s="1007"/>
      <c r="AA72" s="1007">
        <v>5</v>
      </c>
      <c r="AB72" s="1007"/>
      <c r="AC72" s="1007"/>
      <c r="AD72" s="1007"/>
      <c r="AE72" s="1007"/>
      <c r="AF72" s="1007">
        <v>5</v>
      </c>
      <c r="AG72" s="1007"/>
      <c r="AH72" s="1007"/>
      <c r="AI72" s="1007"/>
      <c r="AJ72" s="1007"/>
      <c r="AK72" s="1007" t="s">
        <v>532</v>
      </c>
      <c r="AL72" s="1007"/>
      <c r="AM72" s="1007"/>
      <c r="AN72" s="1007"/>
      <c r="AO72" s="1007"/>
      <c r="AP72" s="1007" t="s">
        <v>532</v>
      </c>
      <c r="AQ72" s="1007"/>
      <c r="AR72" s="1007"/>
      <c r="AS72" s="1007"/>
      <c r="AT72" s="1007"/>
      <c r="AU72" s="1007" t="s">
        <v>532</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603</v>
      </c>
      <c r="C73" s="1011"/>
      <c r="D73" s="1011"/>
      <c r="E73" s="1011"/>
      <c r="F73" s="1011"/>
      <c r="G73" s="1011"/>
      <c r="H73" s="1011"/>
      <c r="I73" s="1011"/>
      <c r="J73" s="1011"/>
      <c r="K73" s="1011"/>
      <c r="L73" s="1011"/>
      <c r="M73" s="1011"/>
      <c r="N73" s="1011"/>
      <c r="O73" s="1011"/>
      <c r="P73" s="1012"/>
      <c r="Q73" s="1013">
        <v>33</v>
      </c>
      <c r="R73" s="1007"/>
      <c r="S73" s="1007"/>
      <c r="T73" s="1007"/>
      <c r="U73" s="1007"/>
      <c r="V73" s="1007">
        <v>32</v>
      </c>
      <c r="W73" s="1007"/>
      <c r="X73" s="1007"/>
      <c r="Y73" s="1007"/>
      <c r="Z73" s="1007"/>
      <c r="AA73" s="1007">
        <v>0</v>
      </c>
      <c r="AB73" s="1007"/>
      <c r="AC73" s="1007"/>
      <c r="AD73" s="1007"/>
      <c r="AE73" s="1007"/>
      <c r="AF73" s="1007">
        <v>0</v>
      </c>
      <c r="AG73" s="1007"/>
      <c r="AH73" s="1007"/>
      <c r="AI73" s="1007"/>
      <c r="AJ73" s="1007"/>
      <c r="AK73" s="1007">
        <v>1</v>
      </c>
      <c r="AL73" s="1007"/>
      <c r="AM73" s="1007"/>
      <c r="AN73" s="1007"/>
      <c r="AO73" s="1007"/>
      <c r="AP73" s="1007" t="s">
        <v>532</v>
      </c>
      <c r="AQ73" s="1007"/>
      <c r="AR73" s="1007"/>
      <c r="AS73" s="1007"/>
      <c r="AT73" s="1007"/>
      <c r="AU73" s="1007" t="s">
        <v>532</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604</v>
      </c>
      <c r="C74" s="1011"/>
      <c r="D74" s="1011"/>
      <c r="E74" s="1011"/>
      <c r="F74" s="1011"/>
      <c r="G74" s="1011"/>
      <c r="H74" s="1011"/>
      <c r="I74" s="1011"/>
      <c r="J74" s="1011"/>
      <c r="K74" s="1011"/>
      <c r="L74" s="1011"/>
      <c r="M74" s="1011"/>
      <c r="N74" s="1011"/>
      <c r="O74" s="1011"/>
      <c r="P74" s="1012"/>
      <c r="Q74" s="1013">
        <v>712</v>
      </c>
      <c r="R74" s="1007"/>
      <c r="S74" s="1007"/>
      <c r="T74" s="1007"/>
      <c r="U74" s="1007"/>
      <c r="V74" s="1007">
        <v>696</v>
      </c>
      <c r="W74" s="1007"/>
      <c r="X74" s="1007"/>
      <c r="Y74" s="1007"/>
      <c r="Z74" s="1007"/>
      <c r="AA74" s="1007">
        <v>16</v>
      </c>
      <c r="AB74" s="1007"/>
      <c r="AC74" s="1007"/>
      <c r="AD74" s="1007"/>
      <c r="AE74" s="1007"/>
      <c r="AF74" s="1007">
        <v>16</v>
      </c>
      <c r="AG74" s="1007"/>
      <c r="AH74" s="1007"/>
      <c r="AI74" s="1007"/>
      <c r="AJ74" s="1007"/>
      <c r="AK74" s="1007">
        <v>20</v>
      </c>
      <c r="AL74" s="1007"/>
      <c r="AM74" s="1007"/>
      <c r="AN74" s="1007"/>
      <c r="AO74" s="1007"/>
      <c r="AP74" s="1007">
        <v>177</v>
      </c>
      <c r="AQ74" s="1007"/>
      <c r="AR74" s="1007"/>
      <c r="AS74" s="1007"/>
      <c r="AT74" s="1007"/>
      <c r="AU74" s="1007">
        <v>24</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605</v>
      </c>
      <c r="C75" s="1011"/>
      <c r="D75" s="1011"/>
      <c r="E75" s="1011"/>
      <c r="F75" s="1011"/>
      <c r="G75" s="1011"/>
      <c r="H75" s="1011"/>
      <c r="I75" s="1011"/>
      <c r="J75" s="1011"/>
      <c r="K75" s="1011"/>
      <c r="L75" s="1011"/>
      <c r="M75" s="1011"/>
      <c r="N75" s="1011"/>
      <c r="O75" s="1011"/>
      <c r="P75" s="1012"/>
      <c r="Q75" s="1014">
        <v>551</v>
      </c>
      <c r="R75" s="1015"/>
      <c r="S75" s="1015"/>
      <c r="T75" s="1015"/>
      <c r="U75" s="1016"/>
      <c r="V75" s="1017">
        <v>534</v>
      </c>
      <c r="W75" s="1015"/>
      <c r="X75" s="1015"/>
      <c r="Y75" s="1015"/>
      <c r="Z75" s="1016"/>
      <c r="AA75" s="1017">
        <v>17</v>
      </c>
      <c r="AB75" s="1015"/>
      <c r="AC75" s="1015"/>
      <c r="AD75" s="1015"/>
      <c r="AE75" s="1016"/>
      <c r="AF75" s="1017">
        <v>16</v>
      </c>
      <c r="AG75" s="1015"/>
      <c r="AH75" s="1015"/>
      <c r="AI75" s="1015"/>
      <c r="AJ75" s="1016"/>
      <c r="AK75" s="1017">
        <v>26</v>
      </c>
      <c r="AL75" s="1015"/>
      <c r="AM75" s="1015"/>
      <c r="AN75" s="1015"/>
      <c r="AO75" s="1016"/>
      <c r="AP75" s="1017" t="s">
        <v>532</v>
      </c>
      <c r="AQ75" s="1015"/>
      <c r="AR75" s="1015"/>
      <c r="AS75" s="1015"/>
      <c r="AT75" s="1016"/>
      <c r="AU75" s="1017" t="s">
        <v>532</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606</v>
      </c>
      <c r="C76" s="1011"/>
      <c r="D76" s="1011"/>
      <c r="E76" s="1011"/>
      <c r="F76" s="1011"/>
      <c r="G76" s="1011"/>
      <c r="H76" s="1011"/>
      <c r="I76" s="1011"/>
      <c r="J76" s="1011"/>
      <c r="K76" s="1011"/>
      <c r="L76" s="1011"/>
      <c r="M76" s="1011"/>
      <c r="N76" s="1011"/>
      <c r="O76" s="1011"/>
      <c r="P76" s="1012"/>
      <c r="Q76" s="1014">
        <v>78</v>
      </c>
      <c r="R76" s="1015"/>
      <c r="S76" s="1015"/>
      <c r="T76" s="1015"/>
      <c r="U76" s="1016"/>
      <c r="V76" s="1017">
        <v>72</v>
      </c>
      <c r="W76" s="1015"/>
      <c r="X76" s="1015"/>
      <c r="Y76" s="1015"/>
      <c r="Z76" s="1016"/>
      <c r="AA76" s="1017">
        <v>7</v>
      </c>
      <c r="AB76" s="1015"/>
      <c r="AC76" s="1015"/>
      <c r="AD76" s="1015"/>
      <c r="AE76" s="1016"/>
      <c r="AF76" s="1017">
        <v>7</v>
      </c>
      <c r="AG76" s="1015"/>
      <c r="AH76" s="1015"/>
      <c r="AI76" s="1015"/>
      <c r="AJ76" s="1016"/>
      <c r="AK76" s="1017" t="s">
        <v>532</v>
      </c>
      <c r="AL76" s="1015"/>
      <c r="AM76" s="1015"/>
      <c r="AN76" s="1015"/>
      <c r="AO76" s="1016"/>
      <c r="AP76" s="1017" t="s">
        <v>532</v>
      </c>
      <c r="AQ76" s="1015"/>
      <c r="AR76" s="1015"/>
      <c r="AS76" s="1015"/>
      <c r="AT76" s="1016"/>
      <c r="AU76" s="1017" t="s">
        <v>532</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t="s">
        <v>607</v>
      </c>
      <c r="C77" s="1011"/>
      <c r="D77" s="1011"/>
      <c r="E77" s="1011"/>
      <c r="F77" s="1011"/>
      <c r="G77" s="1011"/>
      <c r="H77" s="1011"/>
      <c r="I77" s="1011"/>
      <c r="J77" s="1011"/>
      <c r="K77" s="1011"/>
      <c r="L77" s="1011"/>
      <c r="M77" s="1011"/>
      <c r="N77" s="1011"/>
      <c r="O77" s="1011"/>
      <c r="P77" s="1012"/>
      <c r="Q77" s="1014">
        <v>176</v>
      </c>
      <c r="R77" s="1015"/>
      <c r="S77" s="1015"/>
      <c r="T77" s="1015"/>
      <c r="U77" s="1016"/>
      <c r="V77" s="1017">
        <v>163</v>
      </c>
      <c r="W77" s="1015"/>
      <c r="X77" s="1015"/>
      <c r="Y77" s="1015"/>
      <c r="Z77" s="1016"/>
      <c r="AA77" s="1017">
        <v>13</v>
      </c>
      <c r="AB77" s="1015"/>
      <c r="AC77" s="1015"/>
      <c r="AD77" s="1015"/>
      <c r="AE77" s="1016"/>
      <c r="AF77" s="1017">
        <v>13</v>
      </c>
      <c r="AG77" s="1015"/>
      <c r="AH77" s="1015"/>
      <c r="AI77" s="1015"/>
      <c r="AJ77" s="1016"/>
      <c r="AK77" s="1017" t="s">
        <v>532</v>
      </c>
      <c r="AL77" s="1015"/>
      <c r="AM77" s="1015"/>
      <c r="AN77" s="1015"/>
      <c r="AO77" s="1016"/>
      <c r="AP77" s="1017" t="s">
        <v>532</v>
      </c>
      <c r="AQ77" s="1015"/>
      <c r="AR77" s="1015"/>
      <c r="AS77" s="1015"/>
      <c r="AT77" s="1016"/>
      <c r="AU77" s="1017" t="s">
        <v>532</v>
      </c>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t="s">
        <v>608</v>
      </c>
      <c r="C78" s="1011"/>
      <c r="D78" s="1011"/>
      <c r="E78" s="1011"/>
      <c r="F78" s="1011"/>
      <c r="G78" s="1011"/>
      <c r="H78" s="1011"/>
      <c r="I78" s="1011"/>
      <c r="J78" s="1011"/>
      <c r="K78" s="1011"/>
      <c r="L78" s="1011"/>
      <c r="M78" s="1011"/>
      <c r="N78" s="1011"/>
      <c r="O78" s="1011"/>
      <c r="P78" s="1012"/>
      <c r="Q78" s="1013">
        <v>179905</v>
      </c>
      <c r="R78" s="1007"/>
      <c r="S78" s="1007"/>
      <c r="T78" s="1007"/>
      <c r="U78" s="1007"/>
      <c r="V78" s="1007">
        <v>174862</v>
      </c>
      <c r="W78" s="1007"/>
      <c r="X78" s="1007"/>
      <c r="Y78" s="1007"/>
      <c r="Z78" s="1007"/>
      <c r="AA78" s="1007">
        <v>5043</v>
      </c>
      <c r="AB78" s="1007"/>
      <c r="AC78" s="1007"/>
      <c r="AD78" s="1007"/>
      <c r="AE78" s="1007"/>
      <c r="AF78" s="1007">
        <v>5043</v>
      </c>
      <c r="AG78" s="1007"/>
      <c r="AH78" s="1007"/>
      <c r="AI78" s="1007"/>
      <c r="AJ78" s="1007"/>
      <c r="AK78" s="1007">
        <v>1191</v>
      </c>
      <c r="AL78" s="1007"/>
      <c r="AM78" s="1007"/>
      <c r="AN78" s="1007"/>
      <c r="AO78" s="1007"/>
      <c r="AP78" s="1007" t="s">
        <v>532</v>
      </c>
      <c r="AQ78" s="1007"/>
      <c r="AR78" s="1007"/>
      <c r="AS78" s="1007"/>
      <c r="AT78" s="1007"/>
      <c r="AU78" s="1007" t="s">
        <v>532</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397</v>
      </c>
      <c r="B88" s="973" t="s">
        <v>429</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5458</v>
      </c>
      <c r="AG88" s="995"/>
      <c r="AH88" s="995"/>
      <c r="AI88" s="995"/>
      <c r="AJ88" s="995"/>
      <c r="AK88" s="999"/>
      <c r="AL88" s="999"/>
      <c r="AM88" s="999"/>
      <c r="AN88" s="999"/>
      <c r="AO88" s="999"/>
      <c r="AP88" s="995">
        <v>178</v>
      </c>
      <c r="AQ88" s="995"/>
      <c r="AR88" s="995"/>
      <c r="AS88" s="995"/>
      <c r="AT88" s="995"/>
      <c r="AU88" s="995">
        <v>24</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397</v>
      </c>
      <c r="BR102" s="973" t="s">
        <v>430</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431</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432</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435</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436</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437</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438</v>
      </c>
      <c r="AB109" s="932"/>
      <c r="AC109" s="932"/>
      <c r="AD109" s="932"/>
      <c r="AE109" s="933"/>
      <c r="AF109" s="934" t="s">
        <v>439</v>
      </c>
      <c r="AG109" s="932"/>
      <c r="AH109" s="932"/>
      <c r="AI109" s="932"/>
      <c r="AJ109" s="933"/>
      <c r="AK109" s="934" t="s">
        <v>314</v>
      </c>
      <c r="AL109" s="932"/>
      <c r="AM109" s="932"/>
      <c r="AN109" s="932"/>
      <c r="AO109" s="933"/>
      <c r="AP109" s="934" t="s">
        <v>440</v>
      </c>
      <c r="AQ109" s="932"/>
      <c r="AR109" s="932"/>
      <c r="AS109" s="932"/>
      <c r="AT109" s="965"/>
      <c r="AU109" s="931" t="s">
        <v>437</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438</v>
      </c>
      <c r="BR109" s="932"/>
      <c r="BS109" s="932"/>
      <c r="BT109" s="932"/>
      <c r="BU109" s="933"/>
      <c r="BV109" s="934" t="s">
        <v>439</v>
      </c>
      <c r="BW109" s="932"/>
      <c r="BX109" s="932"/>
      <c r="BY109" s="932"/>
      <c r="BZ109" s="933"/>
      <c r="CA109" s="934" t="s">
        <v>314</v>
      </c>
      <c r="CB109" s="932"/>
      <c r="CC109" s="932"/>
      <c r="CD109" s="932"/>
      <c r="CE109" s="933"/>
      <c r="CF109" s="972" t="s">
        <v>440</v>
      </c>
      <c r="CG109" s="972"/>
      <c r="CH109" s="972"/>
      <c r="CI109" s="972"/>
      <c r="CJ109" s="972"/>
      <c r="CK109" s="934" t="s">
        <v>441</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438</v>
      </c>
      <c r="DH109" s="932"/>
      <c r="DI109" s="932"/>
      <c r="DJ109" s="932"/>
      <c r="DK109" s="933"/>
      <c r="DL109" s="934" t="s">
        <v>439</v>
      </c>
      <c r="DM109" s="932"/>
      <c r="DN109" s="932"/>
      <c r="DO109" s="932"/>
      <c r="DP109" s="933"/>
      <c r="DQ109" s="934" t="s">
        <v>314</v>
      </c>
      <c r="DR109" s="932"/>
      <c r="DS109" s="932"/>
      <c r="DT109" s="932"/>
      <c r="DU109" s="933"/>
      <c r="DV109" s="934" t="s">
        <v>440</v>
      </c>
      <c r="DW109" s="932"/>
      <c r="DX109" s="932"/>
      <c r="DY109" s="932"/>
      <c r="DZ109" s="965"/>
    </row>
    <row r="110" spans="1:131" s="230" customFormat="1" ht="26.25" customHeight="1" x14ac:dyDescent="0.15">
      <c r="A110" s="843" t="s">
        <v>442</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344970</v>
      </c>
      <c r="AB110" s="925"/>
      <c r="AC110" s="925"/>
      <c r="AD110" s="925"/>
      <c r="AE110" s="926"/>
      <c r="AF110" s="927">
        <v>310458</v>
      </c>
      <c r="AG110" s="925"/>
      <c r="AH110" s="925"/>
      <c r="AI110" s="925"/>
      <c r="AJ110" s="926"/>
      <c r="AK110" s="927">
        <v>297968</v>
      </c>
      <c r="AL110" s="925"/>
      <c r="AM110" s="925"/>
      <c r="AN110" s="925"/>
      <c r="AO110" s="926"/>
      <c r="AP110" s="928">
        <v>13.6</v>
      </c>
      <c r="AQ110" s="929"/>
      <c r="AR110" s="929"/>
      <c r="AS110" s="929"/>
      <c r="AT110" s="930"/>
      <c r="AU110" s="966" t="s">
        <v>75</v>
      </c>
      <c r="AV110" s="967"/>
      <c r="AW110" s="967"/>
      <c r="AX110" s="967"/>
      <c r="AY110" s="967"/>
      <c r="AZ110" s="896" t="s">
        <v>443</v>
      </c>
      <c r="BA110" s="844"/>
      <c r="BB110" s="844"/>
      <c r="BC110" s="844"/>
      <c r="BD110" s="844"/>
      <c r="BE110" s="844"/>
      <c r="BF110" s="844"/>
      <c r="BG110" s="844"/>
      <c r="BH110" s="844"/>
      <c r="BI110" s="844"/>
      <c r="BJ110" s="844"/>
      <c r="BK110" s="844"/>
      <c r="BL110" s="844"/>
      <c r="BM110" s="844"/>
      <c r="BN110" s="844"/>
      <c r="BO110" s="844"/>
      <c r="BP110" s="845"/>
      <c r="BQ110" s="897">
        <v>2217221</v>
      </c>
      <c r="BR110" s="878"/>
      <c r="BS110" s="878"/>
      <c r="BT110" s="878"/>
      <c r="BU110" s="878"/>
      <c r="BV110" s="878">
        <v>2020837</v>
      </c>
      <c r="BW110" s="878"/>
      <c r="BX110" s="878"/>
      <c r="BY110" s="878"/>
      <c r="BZ110" s="878"/>
      <c r="CA110" s="878">
        <v>1847311</v>
      </c>
      <c r="CB110" s="878"/>
      <c r="CC110" s="878"/>
      <c r="CD110" s="878"/>
      <c r="CE110" s="878"/>
      <c r="CF110" s="902">
        <v>84</v>
      </c>
      <c r="CG110" s="903"/>
      <c r="CH110" s="903"/>
      <c r="CI110" s="903"/>
      <c r="CJ110" s="903"/>
      <c r="CK110" s="962" t="s">
        <v>444</v>
      </c>
      <c r="CL110" s="855"/>
      <c r="CM110" s="896" t="s">
        <v>445</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399</v>
      </c>
      <c r="DH110" s="878"/>
      <c r="DI110" s="878"/>
      <c r="DJ110" s="878"/>
      <c r="DK110" s="878"/>
      <c r="DL110" s="878" t="s">
        <v>446</v>
      </c>
      <c r="DM110" s="878"/>
      <c r="DN110" s="878"/>
      <c r="DO110" s="878"/>
      <c r="DP110" s="878"/>
      <c r="DQ110" s="878" t="s">
        <v>447</v>
      </c>
      <c r="DR110" s="878"/>
      <c r="DS110" s="878"/>
      <c r="DT110" s="878"/>
      <c r="DU110" s="878"/>
      <c r="DV110" s="879" t="s">
        <v>446</v>
      </c>
      <c r="DW110" s="879"/>
      <c r="DX110" s="879"/>
      <c r="DY110" s="879"/>
      <c r="DZ110" s="880"/>
    </row>
    <row r="111" spans="1:131" s="230" customFormat="1" ht="26.25" customHeight="1" x14ac:dyDescent="0.15">
      <c r="A111" s="810" t="s">
        <v>448</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419</v>
      </c>
      <c r="AB111" s="955"/>
      <c r="AC111" s="955"/>
      <c r="AD111" s="955"/>
      <c r="AE111" s="956"/>
      <c r="AF111" s="957" t="s">
        <v>399</v>
      </c>
      <c r="AG111" s="955"/>
      <c r="AH111" s="955"/>
      <c r="AI111" s="955"/>
      <c r="AJ111" s="956"/>
      <c r="AK111" s="957" t="s">
        <v>399</v>
      </c>
      <c r="AL111" s="955"/>
      <c r="AM111" s="955"/>
      <c r="AN111" s="955"/>
      <c r="AO111" s="956"/>
      <c r="AP111" s="958" t="s">
        <v>399</v>
      </c>
      <c r="AQ111" s="959"/>
      <c r="AR111" s="959"/>
      <c r="AS111" s="959"/>
      <c r="AT111" s="960"/>
      <c r="AU111" s="968"/>
      <c r="AV111" s="969"/>
      <c r="AW111" s="969"/>
      <c r="AX111" s="969"/>
      <c r="AY111" s="969"/>
      <c r="AZ111" s="851" t="s">
        <v>449</v>
      </c>
      <c r="BA111" s="788"/>
      <c r="BB111" s="788"/>
      <c r="BC111" s="788"/>
      <c r="BD111" s="788"/>
      <c r="BE111" s="788"/>
      <c r="BF111" s="788"/>
      <c r="BG111" s="788"/>
      <c r="BH111" s="788"/>
      <c r="BI111" s="788"/>
      <c r="BJ111" s="788"/>
      <c r="BK111" s="788"/>
      <c r="BL111" s="788"/>
      <c r="BM111" s="788"/>
      <c r="BN111" s="788"/>
      <c r="BO111" s="788"/>
      <c r="BP111" s="789"/>
      <c r="BQ111" s="852">
        <v>196</v>
      </c>
      <c r="BR111" s="853"/>
      <c r="BS111" s="853"/>
      <c r="BT111" s="853"/>
      <c r="BU111" s="853"/>
      <c r="BV111" s="853" t="s">
        <v>450</v>
      </c>
      <c r="BW111" s="853"/>
      <c r="BX111" s="853"/>
      <c r="BY111" s="853"/>
      <c r="BZ111" s="853"/>
      <c r="CA111" s="853" t="s">
        <v>447</v>
      </c>
      <c r="CB111" s="853"/>
      <c r="CC111" s="853"/>
      <c r="CD111" s="853"/>
      <c r="CE111" s="853"/>
      <c r="CF111" s="911" t="s">
        <v>451</v>
      </c>
      <c r="CG111" s="912"/>
      <c r="CH111" s="912"/>
      <c r="CI111" s="912"/>
      <c r="CJ111" s="912"/>
      <c r="CK111" s="963"/>
      <c r="CL111" s="857"/>
      <c r="CM111" s="851" t="s">
        <v>452</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451</v>
      </c>
      <c r="DH111" s="853"/>
      <c r="DI111" s="853"/>
      <c r="DJ111" s="853"/>
      <c r="DK111" s="853"/>
      <c r="DL111" s="853" t="s">
        <v>453</v>
      </c>
      <c r="DM111" s="853"/>
      <c r="DN111" s="853"/>
      <c r="DO111" s="853"/>
      <c r="DP111" s="853"/>
      <c r="DQ111" s="853" t="s">
        <v>447</v>
      </c>
      <c r="DR111" s="853"/>
      <c r="DS111" s="853"/>
      <c r="DT111" s="853"/>
      <c r="DU111" s="853"/>
      <c r="DV111" s="830" t="s">
        <v>419</v>
      </c>
      <c r="DW111" s="830"/>
      <c r="DX111" s="830"/>
      <c r="DY111" s="830"/>
      <c r="DZ111" s="831"/>
    </row>
    <row r="112" spans="1:131" s="230" customFormat="1" ht="26.25" customHeight="1" x14ac:dyDescent="0.15">
      <c r="A112" s="948" t="s">
        <v>454</v>
      </c>
      <c r="B112" s="949"/>
      <c r="C112" s="788" t="s">
        <v>455</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419</v>
      </c>
      <c r="AB112" s="816"/>
      <c r="AC112" s="816"/>
      <c r="AD112" s="816"/>
      <c r="AE112" s="817"/>
      <c r="AF112" s="818" t="s">
        <v>447</v>
      </c>
      <c r="AG112" s="816"/>
      <c r="AH112" s="816"/>
      <c r="AI112" s="816"/>
      <c r="AJ112" s="817"/>
      <c r="AK112" s="818" t="s">
        <v>447</v>
      </c>
      <c r="AL112" s="816"/>
      <c r="AM112" s="816"/>
      <c r="AN112" s="816"/>
      <c r="AO112" s="817"/>
      <c r="AP112" s="860" t="s">
        <v>419</v>
      </c>
      <c r="AQ112" s="861"/>
      <c r="AR112" s="861"/>
      <c r="AS112" s="861"/>
      <c r="AT112" s="862"/>
      <c r="AU112" s="968"/>
      <c r="AV112" s="969"/>
      <c r="AW112" s="969"/>
      <c r="AX112" s="969"/>
      <c r="AY112" s="969"/>
      <c r="AZ112" s="851" t="s">
        <v>456</v>
      </c>
      <c r="BA112" s="788"/>
      <c r="BB112" s="788"/>
      <c r="BC112" s="788"/>
      <c r="BD112" s="788"/>
      <c r="BE112" s="788"/>
      <c r="BF112" s="788"/>
      <c r="BG112" s="788"/>
      <c r="BH112" s="788"/>
      <c r="BI112" s="788"/>
      <c r="BJ112" s="788"/>
      <c r="BK112" s="788"/>
      <c r="BL112" s="788"/>
      <c r="BM112" s="788"/>
      <c r="BN112" s="788"/>
      <c r="BO112" s="788"/>
      <c r="BP112" s="789"/>
      <c r="BQ112" s="852">
        <v>2101183</v>
      </c>
      <c r="BR112" s="853"/>
      <c r="BS112" s="853"/>
      <c r="BT112" s="853"/>
      <c r="BU112" s="853"/>
      <c r="BV112" s="853">
        <v>2116724</v>
      </c>
      <c r="BW112" s="853"/>
      <c r="BX112" s="853"/>
      <c r="BY112" s="853"/>
      <c r="BZ112" s="853"/>
      <c r="CA112" s="853">
        <v>2103790</v>
      </c>
      <c r="CB112" s="853"/>
      <c r="CC112" s="853"/>
      <c r="CD112" s="853"/>
      <c r="CE112" s="853"/>
      <c r="CF112" s="911">
        <v>95.7</v>
      </c>
      <c r="CG112" s="912"/>
      <c r="CH112" s="912"/>
      <c r="CI112" s="912"/>
      <c r="CJ112" s="912"/>
      <c r="CK112" s="963"/>
      <c r="CL112" s="857"/>
      <c r="CM112" s="851" t="s">
        <v>457</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447</v>
      </c>
      <c r="DH112" s="853"/>
      <c r="DI112" s="853"/>
      <c r="DJ112" s="853"/>
      <c r="DK112" s="853"/>
      <c r="DL112" s="853" t="s">
        <v>451</v>
      </c>
      <c r="DM112" s="853"/>
      <c r="DN112" s="853"/>
      <c r="DO112" s="853"/>
      <c r="DP112" s="853"/>
      <c r="DQ112" s="853" t="s">
        <v>451</v>
      </c>
      <c r="DR112" s="853"/>
      <c r="DS112" s="853"/>
      <c r="DT112" s="853"/>
      <c r="DU112" s="853"/>
      <c r="DV112" s="830" t="s">
        <v>447</v>
      </c>
      <c r="DW112" s="830"/>
      <c r="DX112" s="830"/>
      <c r="DY112" s="830"/>
      <c r="DZ112" s="831"/>
    </row>
    <row r="113" spans="1:130" s="230" customFormat="1" ht="26.25" customHeight="1" x14ac:dyDescent="0.15">
      <c r="A113" s="950"/>
      <c r="B113" s="951"/>
      <c r="C113" s="788" t="s">
        <v>458</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235773</v>
      </c>
      <c r="AB113" s="955"/>
      <c r="AC113" s="955"/>
      <c r="AD113" s="955"/>
      <c r="AE113" s="956"/>
      <c r="AF113" s="957">
        <v>230994</v>
      </c>
      <c r="AG113" s="955"/>
      <c r="AH113" s="955"/>
      <c r="AI113" s="955"/>
      <c r="AJ113" s="956"/>
      <c r="AK113" s="957">
        <v>229023</v>
      </c>
      <c r="AL113" s="955"/>
      <c r="AM113" s="955"/>
      <c r="AN113" s="955"/>
      <c r="AO113" s="956"/>
      <c r="AP113" s="958">
        <v>10.4</v>
      </c>
      <c r="AQ113" s="959"/>
      <c r="AR113" s="959"/>
      <c r="AS113" s="959"/>
      <c r="AT113" s="960"/>
      <c r="AU113" s="968"/>
      <c r="AV113" s="969"/>
      <c r="AW113" s="969"/>
      <c r="AX113" s="969"/>
      <c r="AY113" s="969"/>
      <c r="AZ113" s="851" t="s">
        <v>459</v>
      </c>
      <c r="BA113" s="788"/>
      <c r="BB113" s="788"/>
      <c r="BC113" s="788"/>
      <c r="BD113" s="788"/>
      <c r="BE113" s="788"/>
      <c r="BF113" s="788"/>
      <c r="BG113" s="788"/>
      <c r="BH113" s="788"/>
      <c r="BI113" s="788"/>
      <c r="BJ113" s="788"/>
      <c r="BK113" s="788"/>
      <c r="BL113" s="788"/>
      <c r="BM113" s="788"/>
      <c r="BN113" s="788"/>
      <c r="BO113" s="788"/>
      <c r="BP113" s="789"/>
      <c r="BQ113" s="852">
        <v>31708</v>
      </c>
      <c r="BR113" s="853"/>
      <c r="BS113" s="853"/>
      <c r="BT113" s="853"/>
      <c r="BU113" s="853"/>
      <c r="BV113" s="853">
        <v>28420</v>
      </c>
      <c r="BW113" s="853"/>
      <c r="BX113" s="853"/>
      <c r="BY113" s="853"/>
      <c r="BZ113" s="853"/>
      <c r="CA113" s="853">
        <v>23980</v>
      </c>
      <c r="CB113" s="853"/>
      <c r="CC113" s="853"/>
      <c r="CD113" s="853"/>
      <c r="CE113" s="853"/>
      <c r="CF113" s="911">
        <v>1.1000000000000001</v>
      </c>
      <c r="CG113" s="912"/>
      <c r="CH113" s="912"/>
      <c r="CI113" s="912"/>
      <c r="CJ113" s="912"/>
      <c r="CK113" s="963"/>
      <c r="CL113" s="857"/>
      <c r="CM113" s="851" t="s">
        <v>460</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447</v>
      </c>
      <c r="DH113" s="816"/>
      <c r="DI113" s="816"/>
      <c r="DJ113" s="816"/>
      <c r="DK113" s="817"/>
      <c r="DL113" s="818" t="s">
        <v>453</v>
      </c>
      <c r="DM113" s="816"/>
      <c r="DN113" s="816"/>
      <c r="DO113" s="816"/>
      <c r="DP113" s="817"/>
      <c r="DQ113" s="818" t="s">
        <v>419</v>
      </c>
      <c r="DR113" s="816"/>
      <c r="DS113" s="816"/>
      <c r="DT113" s="816"/>
      <c r="DU113" s="817"/>
      <c r="DV113" s="860" t="s">
        <v>419</v>
      </c>
      <c r="DW113" s="861"/>
      <c r="DX113" s="861"/>
      <c r="DY113" s="861"/>
      <c r="DZ113" s="862"/>
    </row>
    <row r="114" spans="1:130" s="230" customFormat="1" ht="26.25" customHeight="1" x14ac:dyDescent="0.15">
      <c r="A114" s="950"/>
      <c r="B114" s="951"/>
      <c r="C114" s="788" t="s">
        <v>461</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3413</v>
      </c>
      <c r="AB114" s="816"/>
      <c r="AC114" s="816"/>
      <c r="AD114" s="816"/>
      <c r="AE114" s="817"/>
      <c r="AF114" s="818">
        <v>3413</v>
      </c>
      <c r="AG114" s="816"/>
      <c r="AH114" s="816"/>
      <c r="AI114" s="816"/>
      <c r="AJ114" s="817"/>
      <c r="AK114" s="818">
        <v>3356</v>
      </c>
      <c r="AL114" s="816"/>
      <c r="AM114" s="816"/>
      <c r="AN114" s="816"/>
      <c r="AO114" s="817"/>
      <c r="AP114" s="860">
        <v>0.2</v>
      </c>
      <c r="AQ114" s="861"/>
      <c r="AR114" s="861"/>
      <c r="AS114" s="861"/>
      <c r="AT114" s="862"/>
      <c r="AU114" s="968"/>
      <c r="AV114" s="969"/>
      <c r="AW114" s="969"/>
      <c r="AX114" s="969"/>
      <c r="AY114" s="969"/>
      <c r="AZ114" s="851" t="s">
        <v>462</v>
      </c>
      <c r="BA114" s="788"/>
      <c r="BB114" s="788"/>
      <c r="BC114" s="788"/>
      <c r="BD114" s="788"/>
      <c r="BE114" s="788"/>
      <c r="BF114" s="788"/>
      <c r="BG114" s="788"/>
      <c r="BH114" s="788"/>
      <c r="BI114" s="788"/>
      <c r="BJ114" s="788"/>
      <c r="BK114" s="788"/>
      <c r="BL114" s="788"/>
      <c r="BM114" s="788"/>
      <c r="BN114" s="788"/>
      <c r="BO114" s="788"/>
      <c r="BP114" s="789"/>
      <c r="BQ114" s="852">
        <v>762312</v>
      </c>
      <c r="BR114" s="853"/>
      <c r="BS114" s="853"/>
      <c r="BT114" s="853"/>
      <c r="BU114" s="853"/>
      <c r="BV114" s="853">
        <v>739179</v>
      </c>
      <c r="BW114" s="853"/>
      <c r="BX114" s="853"/>
      <c r="BY114" s="853"/>
      <c r="BZ114" s="853"/>
      <c r="CA114" s="853">
        <v>761390</v>
      </c>
      <c r="CB114" s="853"/>
      <c r="CC114" s="853"/>
      <c r="CD114" s="853"/>
      <c r="CE114" s="853"/>
      <c r="CF114" s="911">
        <v>34.6</v>
      </c>
      <c r="CG114" s="912"/>
      <c r="CH114" s="912"/>
      <c r="CI114" s="912"/>
      <c r="CJ114" s="912"/>
      <c r="CK114" s="963"/>
      <c r="CL114" s="857"/>
      <c r="CM114" s="851" t="s">
        <v>463</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451</v>
      </c>
      <c r="DH114" s="816"/>
      <c r="DI114" s="816"/>
      <c r="DJ114" s="816"/>
      <c r="DK114" s="817"/>
      <c r="DL114" s="818" t="s">
        <v>447</v>
      </c>
      <c r="DM114" s="816"/>
      <c r="DN114" s="816"/>
      <c r="DO114" s="816"/>
      <c r="DP114" s="817"/>
      <c r="DQ114" s="818" t="s">
        <v>451</v>
      </c>
      <c r="DR114" s="816"/>
      <c r="DS114" s="816"/>
      <c r="DT114" s="816"/>
      <c r="DU114" s="817"/>
      <c r="DV114" s="860" t="s">
        <v>399</v>
      </c>
      <c r="DW114" s="861"/>
      <c r="DX114" s="861"/>
      <c r="DY114" s="861"/>
      <c r="DZ114" s="862"/>
    </row>
    <row r="115" spans="1:130" s="230" customFormat="1" ht="26.25" customHeight="1" x14ac:dyDescent="0.15">
      <c r="A115" s="950"/>
      <c r="B115" s="951"/>
      <c r="C115" s="788" t="s">
        <v>464</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1445</v>
      </c>
      <c r="AB115" s="955"/>
      <c r="AC115" s="955"/>
      <c r="AD115" s="955"/>
      <c r="AE115" s="956"/>
      <c r="AF115" s="957">
        <v>195</v>
      </c>
      <c r="AG115" s="955"/>
      <c r="AH115" s="955"/>
      <c r="AI115" s="955"/>
      <c r="AJ115" s="956"/>
      <c r="AK115" s="957" t="s">
        <v>453</v>
      </c>
      <c r="AL115" s="955"/>
      <c r="AM115" s="955"/>
      <c r="AN115" s="955"/>
      <c r="AO115" s="956"/>
      <c r="AP115" s="958" t="s">
        <v>451</v>
      </c>
      <c r="AQ115" s="959"/>
      <c r="AR115" s="959"/>
      <c r="AS115" s="959"/>
      <c r="AT115" s="960"/>
      <c r="AU115" s="968"/>
      <c r="AV115" s="969"/>
      <c r="AW115" s="969"/>
      <c r="AX115" s="969"/>
      <c r="AY115" s="969"/>
      <c r="AZ115" s="851" t="s">
        <v>465</v>
      </c>
      <c r="BA115" s="788"/>
      <c r="BB115" s="788"/>
      <c r="BC115" s="788"/>
      <c r="BD115" s="788"/>
      <c r="BE115" s="788"/>
      <c r="BF115" s="788"/>
      <c r="BG115" s="788"/>
      <c r="BH115" s="788"/>
      <c r="BI115" s="788"/>
      <c r="BJ115" s="788"/>
      <c r="BK115" s="788"/>
      <c r="BL115" s="788"/>
      <c r="BM115" s="788"/>
      <c r="BN115" s="788"/>
      <c r="BO115" s="788"/>
      <c r="BP115" s="789"/>
      <c r="BQ115" s="852">
        <v>546</v>
      </c>
      <c r="BR115" s="853"/>
      <c r="BS115" s="853"/>
      <c r="BT115" s="853"/>
      <c r="BU115" s="853"/>
      <c r="BV115" s="853" t="s">
        <v>419</v>
      </c>
      <c r="BW115" s="853"/>
      <c r="BX115" s="853"/>
      <c r="BY115" s="853"/>
      <c r="BZ115" s="853"/>
      <c r="CA115" s="853" t="s">
        <v>419</v>
      </c>
      <c r="CB115" s="853"/>
      <c r="CC115" s="853"/>
      <c r="CD115" s="853"/>
      <c r="CE115" s="853"/>
      <c r="CF115" s="911" t="s">
        <v>451</v>
      </c>
      <c r="CG115" s="912"/>
      <c r="CH115" s="912"/>
      <c r="CI115" s="912"/>
      <c r="CJ115" s="912"/>
      <c r="CK115" s="963"/>
      <c r="CL115" s="857"/>
      <c r="CM115" s="851" t="s">
        <v>466</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451</v>
      </c>
      <c r="DH115" s="816"/>
      <c r="DI115" s="816"/>
      <c r="DJ115" s="816"/>
      <c r="DK115" s="817"/>
      <c r="DL115" s="818" t="s">
        <v>399</v>
      </c>
      <c r="DM115" s="816"/>
      <c r="DN115" s="816"/>
      <c r="DO115" s="816"/>
      <c r="DP115" s="817"/>
      <c r="DQ115" s="818" t="s">
        <v>447</v>
      </c>
      <c r="DR115" s="816"/>
      <c r="DS115" s="816"/>
      <c r="DT115" s="816"/>
      <c r="DU115" s="817"/>
      <c r="DV115" s="860" t="s">
        <v>399</v>
      </c>
      <c r="DW115" s="861"/>
      <c r="DX115" s="861"/>
      <c r="DY115" s="861"/>
      <c r="DZ115" s="862"/>
    </row>
    <row r="116" spans="1:130" s="230" customFormat="1" ht="26.25" customHeight="1" x14ac:dyDescent="0.15">
      <c r="A116" s="952"/>
      <c r="B116" s="953"/>
      <c r="C116" s="875" t="s">
        <v>467</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451</v>
      </c>
      <c r="AB116" s="816"/>
      <c r="AC116" s="816"/>
      <c r="AD116" s="816"/>
      <c r="AE116" s="817"/>
      <c r="AF116" s="818" t="s">
        <v>419</v>
      </c>
      <c r="AG116" s="816"/>
      <c r="AH116" s="816"/>
      <c r="AI116" s="816"/>
      <c r="AJ116" s="817"/>
      <c r="AK116" s="818" t="s">
        <v>453</v>
      </c>
      <c r="AL116" s="816"/>
      <c r="AM116" s="816"/>
      <c r="AN116" s="816"/>
      <c r="AO116" s="817"/>
      <c r="AP116" s="860" t="s">
        <v>447</v>
      </c>
      <c r="AQ116" s="861"/>
      <c r="AR116" s="861"/>
      <c r="AS116" s="861"/>
      <c r="AT116" s="862"/>
      <c r="AU116" s="968"/>
      <c r="AV116" s="969"/>
      <c r="AW116" s="969"/>
      <c r="AX116" s="969"/>
      <c r="AY116" s="969"/>
      <c r="AZ116" s="945" t="s">
        <v>468</v>
      </c>
      <c r="BA116" s="946"/>
      <c r="BB116" s="946"/>
      <c r="BC116" s="946"/>
      <c r="BD116" s="946"/>
      <c r="BE116" s="946"/>
      <c r="BF116" s="946"/>
      <c r="BG116" s="946"/>
      <c r="BH116" s="946"/>
      <c r="BI116" s="946"/>
      <c r="BJ116" s="946"/>
      <c r="BK116" s="946"/>
      <c r="BL116" s="946"/>
      <c r="BM116" s="946"/>
      <c r="BN116" s="946"/>
      <c r="BO116" s="946"/>
      <c r="BP116" s="947"/>
      <c r="BQ116" s="852" t="s">
        <v>469</v>
      </c>
      <c r="BR116" s="853"/>
      <c r="BS116" s="853"/>
      <c r="BT116" s="853"/>
      <c r="BU116" s="853"/>
      <c r="BV116" s="853" t="s">
        <v>451</v>
      </c>
      <c r="BW116" s="853"/>
      <c r="BX116" s="853"/>
      <c r="BY116" s="853"/>
      <c r="BZ116" s="853"/>
      <c r="CA116" s="853" t="s">
        <v>450</v>
      </c>
      <c r="CB116" s="853"/>
      <c r="CC116" s="853"/>
      <c r="CD116" s="853"/>
      <c r="CE116" s="853"/>
      <c r="CF116" s="911" t="s">
        <v>399</v>
      </c>
      <c r="CG116" s="912"/>
      <c r="CH116" s="912"/>
      <c r="CI116" s="912"/>
      <c r="CJ116" s="912"/>
      <c r="CK116" s="963"/>
      <c r="CL116" s="857"/>
      <c r="CM116" s="851" t="s">
        <v>470</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196</v>
      </c>
      <c r="DH116" s="816"/>
      <c r="DI116" s="816"/>
      <c r="DJ116" s="816"/>
      <c r="DK116" s="817"/>
      <c r="DL116" s="818" t="s">
        <v>399</v>
      </c>
      <c r="DM116" s="816"/>
      <c r="DN116" s="816"/>
      <c r="DO116" s="816"/>
      <c r="DP116" s="817"/>
      <c r="DQ116" s="818" t="s">
        <v>451</v>
      </c>
      <c r="DR116" s="816"/>
      <c r="DS116" s="816"/>
      <c r="DT116" s="816"/>
      <c r="DU116" s="817"/>
      <c r="DV116" s="860" t="s">
        <v>447</v>
      </c>
      <c r="DW116" s="861"/>
      <c r="DX116" s="861"/>
      <c r="DY116" s="861"/>
      <c r="DZ116" s="862"/>
    </row>
    <row r="117" spans="1:130" s="230" customFormat="1" ht="26.25" customHeight="1" x14ac:dyDescent="0.15">
      <c r="A117" s="931" t="s">
        <v>193</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471</v>
      </c>
      <c r="Z117" s="933"/>
      <c r="AA117" s="938">
        <v>585601</v>
      </c>
      <c r="AB117" s="939"/>
      <c r="AC117" s="939"/>
      <c r="AD117" s="939"/>
      <c r="AE117" s="940"/>
      <c r="AF117" s="941">
        <v>545060</v>
      </c>
      <c r="AG117" s="939"/>
      <c r="AH117" s="939"/>
      <c r="AI117" s="939"/>
      <c r="AJ117" s="940"/>
      <c r="AK117" s="941">
        <v>530347</v>
      </c>
      <c r="AL117" s="939"/>
      <c r="AM117" s="939"/>
      <c r="AN117" s="939"/>
      <c r="AO117" s="940"/>
      <c r="AP117" s="942"/>
      <c r="AQ117" s="943"/>
      <c r="AR117" s="943"/>
      <c r="AS117" s="943"/>
      <c r="AT117" s="944"/>
      <c r="AU117" s="968"/>
      <c r="AV117" s="969"/>
      <c r="AW117" s="969"/>
      <c r="AX117" s="969"/>
      <c r="AY117" s="969"/>
      <c r="AZ117" s="899" t="s">
        <v>472</v>
      </c>
      <c r="BA117" s="900"/>
      <c r="BB117" s="900"/>
      <c r="BC117" s="900"/>
      <c r="BD117" s="900"/>
      <c r="BE117" s="900"/>
      <c r="BF117" s="900"/>
      <c r="BG117" s="900"/>
      <c r="BH117" s="900"/>
      <c r="BI117" s="900"/>
      <c r="BJ117" s="900"/>
      <c r="BK117" s="900"/>
      <c r="BL117" s="900"/>
      <c r="BM117" s="900"/>
      <c r="BN117" s="900"/>
      <c r="BO117" s="900"/>
      <c r="BP117" s="901"/>
      <c r="BQ117" s="852" t="s">
        <v>399</v>
      </c>
      <c r="BR117" s="853"/>
      <c r="BS117" s="853"/>
      <c r="BT117" s="853"/>
      <c r="BU117" s="853"/>
      <c r="BV117" s="853" t="s">
        <v>447</v>
      </c>
      <c r="BW117" s="853"/>
      <c r="BX117" s="853"/>
      <c r="BY117" s="853"/>
      <c r="BZ117" s="853"/>
      <c r="CA117" s="853" t="s">
        <v>399</v>
      </c>
      <c r="CB117" s="853"/>
      <c r="CC117" s="853"/>
      <c r="CD117" s="853"/>
      <c r="CE117" s="853"/>
      <c r="CF117" s="911" t="s">
        <v>447</v>
      </c>
      <c r="CG117" s="912"/>
      <c r="CH117" s="912"/>
      <c r="CI117" s="912"/>
      <c r="CJ117" s="912"/>
      <c r="CK117" s="963"/>
      <c r="CL117" s="857"/>
      <c r="CM117" s="851" t="s">
        <v>473</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451</v>
      </c>
      <c r="DH117" s="816"/>
      <c r="DI117" s="816"/>
      <c r="DJ117" s="816"/>
      <c r="DK117" s="817"/>
      <c r="DL117" s="818" t="s">
        <v>450</v>
      </c>
      <c r="DM117" s="816"/>
      <c r="DN117" s="816"/>
      <c r="DO117" s="816"/>
      <c r="DP117" s="817"/>
      <c r="DQ117" s="818" t="s">
        <v>399</v>
      </c>
      <c r="DR117" s="816"/>
      <c r="DS117" s="816"/>
      <c r="DT117" s="816"/>
      <c r="DU117" s="817"/>
      <c r="DV117" s="860" t="s">
        <v>399</v>
      </c>
      <c r="DW117" s="861"/>
      <c r="DX117" s="861"/>
      <c r="DY117" s="861"/>
      <c r="DZ117" s="862"/>
    </row>
    <row r="118" spans="1:130" s="230" customFormat="1" ht="26.25" customHeight="1" x14ac:dyDescent="0.15">
      <c r="A118" s="931" t="s">
        <v>441</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438</v>
      </c>
      <c r="AB118" s="932"/>
      <c r="AC118" s="932"/>
      <c r="AD118" s="932"/>
      <c r="AE118" s="933"/>
      <c r="AF118" s="934" t="s">
        <v>439</v>
      </c>
      <c r="AG118" s="932"/>
      <c r="AH118" s="932"/>
      <c r="AI118" s="932"/>
      <c r="AJ118" s="933"/>
      <c r="AK118" s="934" t="s">
        <v>314</v>
      </c>
      <c r="AL118" s="932"/>
      <c r="AM118" s="932"/>
      <c r="AN118" s="932"/>
      <c r="AO118" s="933"/>
      <c r="AP118" s="935" t="s">
        <v>440</v>
      </c>
      <c r="AQ118" s="936"/>
      <c r="AR118" s="936"/>
      <c r="AS118" s="936"/>
      <c r="AT118" s="937"/>
      <c r="AU118" s="968"/>
      <c r="AV118" s="969"/>
      <c r="AW118" s="969"/>
      <c r="AX118" s="969"/>
      <c r="AY118" s="969"/>
      <c r="AZ118" s="874" t="s">
        <v>474</v>
      </c>
      <c r="BA118" s="875"/>
      <c r="BB118" s="875"/>
      <c r="BC118" s="875"/>
      <c r="BD118" s="875"/>
      <c r="BE118" s="875"/>
      <c r="BF118" s="875"/>
      <c r="BG118" s="875"/>
      <c r="BH118" s="875"/>
      <c r="BI118" s="875"/>
      <c r="BJ118" s="875"/>
      <c r="BK118" s="875"/>
      <c r="BL118" s="875"/>
      <c r="BM118" s="875"/>
      <c r="BN118" s="875"/>
      <c r="BO118" s="875"/>
      <c r="BP118" s="876"/>
      <c r="BQ118" s="915" t="s">
        <v>399</v>
      </c>
      <c r="BR118" s="881"/>
      <c r="BS118" s="881"/>
      <c r="BT118" s="881"/>
      <c r="BU118" s="881"/>
      <c r="BV118" s="881" t="s">
        <v>399</v>
      </c>
      <c r="BW118" s="881"/>
      <c r="BX118" s="881"/>
      <c r="BY118" s="881"/>
      <c r="BZ118" s="881"/>
      <c r="CA118" s="881" t="s">
        <v>399</v>
      </c>
      <c r="CB118" s="881"/>
      <c r="CC118" s="881"/>
      <c r="CD118" s="881"/>
      <c r="CE118" s="881"/>
      <c r="CF118" s="911" t="s">
        <v>450</v>
      </c>
      <c r="CG118" s="912"/>
      <c r="CH118" s="912"/>
      <c r="CI118" s="912"/>
      <c r="CJ118" s="912"/>
      <c r="CK118" s="963"/>
      <c r="CL118" s="857"/>
      <c r="CM118" s="851" t="s">
        <v>475</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447</v>
      </c>
      <c r="DH118" s="816"/>
      <c r="DI118" s="816"/>
      <c r="DJ118" s="816"/>
      <c r="DK118" s="817"/>
      <c r="DL118" s="818" t="s">
        <v>399</v>
      </c>
      <c r="DM118" s="816"/>
      <c r="DN118" s="816"/>
      <c r="DO118" s="816"/>
      <c r="DP118" s="817"/>
      <c r="DQ118" s="818" t="s">
        <v>399</v>
      </c>
      <c r="DR118" s="816"/>
      <c r="DS118" s="816"/>
      <c r="DT118" s="816"/>
      <c r="DU118" s="817"/>
      <c r="DV118" s="860" t="s">
        <v>450</v>
      </c>
      <c r="DW118" s="861"/>
      <c r="DX118" s="861"/>
      <c r="DY118" s="861"/>
      <c r="DZ118" s="862"/>
    </row>
    <row r="119" spans="1:130" s="230" customFormat="1" ht="26.25" customHeight="1" x14ac:dyDescent="0.15">
      <c r="A119" s="854" t="s">
        <v>444</v>
      </c>
      <c r="B119" s="855"/>
      <c r="C119" s="896" t="s">
        <v>445</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453</v>
      </c>
      <c r="AB119" s="925"/>
      <c r="AC119" s="925"/>
      <c r="AD119" s="925"/>
      <c r="AE119" s="926"/>
      <c r="AF119" s="927" t="s">
        <v>399</v>
      </c>
      <c r="AG119" s="925"/>
      <c r="AH119" s="925"/>
      <c r="AI119" s="925"/>
      <c r="AJ119" s="926"/>
      <c r="AK119" s="927" t="s">
        <v>447</v>
      </c>
      <c r="AL119" s="925"/>
      <c r="AM119" s="925"/>
      <c r="AN119" s="925"/>
      <c r="AO119" s="926"/>
      <c r="AP119" s="928" t="s">
        <v>399</v>
      </c>
      <c r="AQ119" s="929"/>
      <c r="AR119" s="929"/>
      <c r="AS119" s="929"/>
      <c r="AT119" s="930"/>
      <c r="AU119" s="970"/>
      <c r="AV119" s="971"/>
      <c r="AW119" s="971"/>
      <c r="AX119" s="971"/>
      <c r="AY119" s="971"/>
      <c r="AZ119" s="251" t="s">
        <v>193</v>
      </c>
      <c r="BA119" s="251"/>
      <c r="BB119" s="251"/>
      <c r="BC119" s="251"/>
      <c r="BD119" s="251"/>
      <c r="BE119" s="251"/>
      <c r="BF119" s="251"/>
      <c r="BG119" s="251"/>
      <c r="BH119" s="251"/>
      <c r="BI119" s="251"/>
      <c r="BJ119" s="251"/>
      <c r="BK119" s="251"/>
      <c r="BL119" s="251"/>
      <c r="BM119" s="251"/>
      <c r="BN119" s="251"/>
      <c r="BO119" s="913" t="s">
        <v>476</v>
      </c>
      <c r="BP119" s="914"/>
      <c r="BQ119" s="915">
        <v>5113166</v>
      </c>
      <c r="BR119" s="881"/>
      <c r="BS119" s="881"/>
      <c r="BT119" s="881"/>
      <c r="BU119" s="881"/>
      <c r="BV119" s="881">
        <v>4905160</v>
      </c>
      <c r="BW119" s="881"/>
      <c r="BX119" s="881"/>
      <c r="BY119" s="881"/>
      <c r="BZ119" s="881"/>
      <c r="CA119" s="881">
        <v>4736471</v>
      </c>
      <c r="CB119" s="881"/>
      <c r="CC119" s="881"/>
      <c r="CD119" s="881"/>
      <c r="CE119" s="881"/>
      <c r="CF119" s="784"/>
      <c r="CG119" s="785"/>
      <c r="CH119" s="785"/>
      <c r="CI119" s="785"/>
      <c r="CJ119" s="870"/>
      <c r="CK119" s="964"/>
      <c r="CL119" s="859"/>
      <c r="CM119" s="874" t="s">
        <v>477</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447</v>
      </c>
      <c r="DH119" s="800"/>
      <c r="DI119" s="800"/>
      <c r="DJ119" s="800"/>
      <c r="DK119" s="801"/>
      <c r="DL119" s="802" t="s">
        <v>450</v>
      </c>
      <c r="DM119" s="800"/>
      <c r="DN119" s="800"/>
      <c r="DO119" s="800"/>
      <c r="DP119" s="801"/>
      <c r="DQ119" s="802" t="s">
        <v>450</v>
      </c>
      <c r="DR119" s="800"/>
      <c r="DS119" s="800"/>
      <c r="DT119" s="800"/>
      <c r="DU119" s="801"/>
      <c r="DV119" s="884" t="s">
        <v>399</v>
      </c>
      <c r="DW119" s="885"/>
      <c r="DX119" s="885"/>
      <c r="DY119" s="885"/>
      <c r="DZ119" s="886"/>
    </row>
    <row r="120" spans="1:130" s="230" customFormat="1" ht="26.25" customHeight="1" x14ac:dyDescent="0.15">
      <c r="A120" s="856"/>
      <c r="B120" s="857"/>
      <c r="C120" s="851" t="s">
        <v>452</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450</v>
      </c>
      <c r="AB120" s="816"/>
      <c r="AC120" s="816"/>
      <c r="AD120" s="816"/>
      <c r="AE120" s="817"/>
      <c r="AF120" s="818" t="s">
        <v>450</v>
      </c>
      <c r="AG120" s="816"/>
      <c r="AH120" s="816"/>
      <c r="AI120" s="816"/>
      <c r="AJ120" s="817"/>
      <c r="AK120" s="818" t="s">
        <v>399</v>
      </c>
      <c r="AL120" s="816"/>
      <c r="AM120" s="816"/>
      <c r="AN120" s="816"/>
      <c r="AO120" s="817"/>
      <c r="AP120" s="860" t="s">
        <v>447</v>
      </c>
      <c r="AQ120" s="861"/>
      <c r="AR120" s="861"/>
      <c r="AS120" s="861"/>
      <c r="AT120" s="862"/>
      <c r="AU120" s="916" t="s">
        <v>478</v>
      </c>
      <c r="AV120" s="917"/>
      <c r="AW120" s="917"/>
      <c r="AX120" s="917"/>
      <c r="AY120" s="918"/>
      <c r="AZ120" s="896" t="s">
        <v>479</v>
      </c>
      <c r="BA120" s="844"/>
      <c r="BB120" s="844"/>
      <c r="BC120" s="844"/>
      <c r="BD120" s="844"/>
      <c r="BE120" s="844"/>
      <c r="BF120" s="844"/>
      <c r="BG120" s="844"/>
      <c r="BH120" s="844"/>
      <c r="BI120" s="844"/>
      <c r="BJ120" s="844"/>
      <c r="BK120" s="844"/>
      <c r="BL120" s="844"/>
      <c r="BM120" s="844"/>
      <c r="BN120" s="844"/>
      <c r="BO120" s="844"/>
      <c r="BP120" s="845"/>
      <c r="BQ120" s="897">
        <v>1001919</v>
      </c>
      <c r="BR120" s="878"/>
      <c r="BS120" s="878"/>
      <c r="BT120" s="878"/>
      <c r="BU120" s="878"/>
      <c r="BV120" s="878">
        <v>1193179</v>
      </c>
      <c r="BW120" s="878"/>
      <c r="BX120" s="878"/>
      <c r="BY120" s="878"/>
      <c r="BZ120" s="878"/>
      <c r="CA120" s="878">
        <v>1421128</v>
      </c>
      <c r="CB120" s="878"/>
      <c r="CC120" s="878"/>
      <c r="CD120" s="878"/>
      <c r="CE120" s="878"/>
      <c r="CF120" s="902">
        <v>64.599999999999994</v>
      </c>
      <c r="CG120" s="903"/>
      <c r="CH120" s="903"/>
      <c r="CI120" s="903"/>
      <c r="CJ120" s="903"/>
      <c r="CK120" s="904" t="s">
        <v>480</v>
      </c>
      <c r="CL120" s="888"/>
      <c r="CM120" s="888"/>
      <c r="CN120" s="888"/>
      <c r="CO120" s="889"/>
      <c r="CP120" s="908" t="s">
        <v>415</v>
      </c>
      <c r="CQ120" s="909"/>
      <c r="CR120" s="909"/>
      <c r="CS120" s="909"/>
      <c r="CT120" s="909"/>
      <c r="CU120" s="909"/>
      <c r="CV120" s="909"/>
      <c r="CW120" s="909"/>
      <c r="CX120" s="909"/>
      <c r="CY120" s="909"/>
      <c r="CZ120" s="909"/>
      <c r="DA120" s="909"/>
      <c r="DB120" s="909"/>
      <c r="DC120" s="909"/>
      <c r="DD120" s="909"/>
      <c r="DE120" s="909"/>
      <c r="DF120" s="910"/>
      <c r="DG120" s="897">
        <v>2078526</v>
      </c>
      <c r="DH120" s="878"/>
      <c r="DI120" s="878"/>
      <c r="DJ120" s="878"/>
      <c r="DK120" s="878"/>
      <c r="DL120" s="878">
        <v>2098868</v>
      </c>
      <c r="DM120" s="878"/>
      <c r="DN120" s="878"/>
      <c r="DO120" s="878"/>
      <c r="DP120" s="878"/>
      <c r="DQ120" s="878">
        <v>2090611</v>
      </c>
      <c r="DR120" s="878"/>
      <c r="DS120" s="878"/>
      <c r="DT120" s="878"/>
      <c r="DU120" s="878"/>
      <c r="DV120" s="879">
        <v>95.1</v>
      </c>
      <c r="DW120" s="879"/>
      <c r="DX120" s="879"/>
      <c r="DY120" s="879"/>
      <c r="DZ120" s="880"/>
    </row>
    <row r="121" spans="1:130" s="230" customFormat="1" ht="26.25" customHeight="1" x14ac:dyDescent="0.15">
      <c r="A121" s="856"/>
      <c r="B121" s="857"/>
      <c r="C121" s="899" t="s">
        <v>481</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450</v>
      </c>
      <c r="AB121" s="816"/>
      <c r="AC121" s="816"/>
      <c r="AD121" s="816"/>
      <c r="AE121" s="817"/>
      <c r="AF121" s="818" t="s">
        <v>450</v>
      </c>
      <c r="AG121" s="816"/>
      <c r="AH121" s="816"/>
      <c r="AI121" s="816"/>
      <c r="AJ121" s="817"/>
      <c r="AK121" s="818" t="s">
        <v>399</v>
      </c>
      <c r="AL121" s="816"/>
      <c r="AM121" s="816"/>
      <c r="AN121" s="816"/>
      <c r="AO121" s="817"/>
      <c r="AP121" s="860" t="s">
        <v>450</v>
      </c>
      <c r="AQ121" s="861"/>
      <c r="AR121" s="861"/>
      <c r="AS121" s="861"/>
      <c r="AT121" s="862"/>
      <c r="AU121" s="919"/>
      <c r="AV121" s="920"/>
      <c r="AW121" s="920"/>
      <c r="AX121" s="920"/>
      <c r="AY121" s="921"/>
      <c r="AZ121" s="851" t="s">
        <v>482</v>
      </c>
      <c r="BA121" s="788"/>
      <c r="BB121" s="788"/>
      <c r="BC121" s="788"/>
      <c r="BD121" s="788"/>
      <c r="BE121" s="788"/>
      <c r="BF121" s="788"/>
      <c r="BG121" s="788"/>
      <c r="BH121" s="788"/>
      <c r="BI121" s="788"/>
      <c r="BJ121" s="788"/>
      <c r="BK121" s="788"/>
      <c r="BL121" s="788"/>
      <c r="BM121" s="788"/>
      <c r="BN121" s="788"/>
      <c r="BO121" s="788"/>
      <c r="BP121" s="789"/>
      <c r="BQ121" s="852">
        <v>1520</v>
      </c>
      <c r="BR121" s="853"/>
      <c r="BS121" s="853"/>
      <c r="BT121" s="853"/>
      <c r="BU121" s="853"/>
      <c r="BV121" s="853">
        <v>633</v>
      </c>
      <c r="BW121" s="853"/>
      <c r="BX121" s="853"/>
      <c r="BY121" s="853"/>
      <c r="BZ121" s="853"/>
      <c r="CA121" s="853" t="s">
        <v>399</v>
      </c>
      <c r="CB121" s="853"/>
      <c r="CC121" s="853"/>
      <c r="CD121" s="853"/>
      <c r="CE121" s="853"/>
      <c r="CF121" s="911" t="s">
        <v>450</v>
      </c>
      <c r="CG121" s="912"/>
      <c r="CH121" s="912"/>
      <c r="CI121" s="912"/>
      <c r="CJ121" s="912"/>
      <c r="CK121" s="905"/>
      <c r="CL121" s="891"/>
      <c r="CM121" s="891"/>
      <c r="CN121" s="891"/>
      <c r="CO121" s="892"/>
      <c r="CP121" s="871" t="s">
        <v>483</v>
      </c>
      <c r="CQ121" s="872"/>
      <c r="CR121" s="872"/>
      <c r="CS121" s="872"/>
      <c r="CT121" s="872"/>
      <c r="CU121" s="872"/>
      <c r="CV121" s="872"/>
      <c r="CW121" s="872"/>
      <c r="CX121" s="872"/>
      <c r="CY121" s="872"/>
      <c r="CZ121" s="872"/>
      <c r="DA121" s="872"/>
      <c r="DB121" s="872"/>
      <c r="DC121" s="872"/>
      <c r="DD121" s="872"/>
      <c r="DE121" s="872"/>
      <c r="DF121" s="873"/>
      <c r="DG121" s="852">
        <v>22657</v>
      </c>
      <c r="DH121" s="853"/>
      <c r="DI121" s="853"/>
      <c r="DJ121" s="853"/>
      <c r="DK121" s="853"/>
      <c r="DL121" s="853">
        <v>17856</v>
      </c>
      <c r="DM121" s="853"/>
      <c r="DN121" s="853"/>
      <c r="DO121" s="853"/>
      <c r="DP121" s="853"/>
      <c r="DQ121" s="853">
        <v>13179</v>
      </c>
      <c r="DR121" s="853"/>
      <c r="DS121" s="853"/>
      <c r="DT121" s="853"/>
      <c r="DU121" s="853"/>
      <c r="DV121" s="830">
        <v>0.6</v>
      </c>
      <c r="DW121" s="830"/>
      <c r="DX121" s="830"/>
      <c r="DY121" s="830"/>
      <c r="DZ121" s="831"/>
    </row>
    <row r="122" spans="1:130" s="230" customFormat="1" ht="26.25" customHeight="1" x14ac:dyDescent="0.15">
      <c r="A122" s="856"/>
      <c r="B122" s="857"/>
      <c r="C122" s="851" t="s">
        <v>463</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447</v>
      </c>
      <c r="AB122" s="816"/>
      <c r="AC122" s="816"/>
      <c r="AD122" s="816"/>
      <c r="AE122" s="817"/>
      <c r="AF122" s="818" t="s">
        <v>450</v>
      </c>
      <c r="AG122" s="816"/>
      <c r="AH122" s="816"/>
      <c r="AI122" s="816"/>
      <c r="AJ122" s="817"/>
      <c r="AK122" s="818" t="s">
        <v>450</v>
      </c>
      <c r="AL122" s="816"/>
      <c r="AM122" s="816"/>
      <c r="AN122" s="816"/>
      <c r="AO122" s="817"/>
      <c r="AP122" s="860" t="s">
        <v>450</v>
      </c>
      <c r="AQ122" s="861"/>
      <c r="AR122" s="861"/>
      <c r="AS122" s="861"/>
      <c r="AT122" s="862"/>
      <c r="AU122" s="919"/>
      <c r="AV122" s="920"/>
      <c r="AW122" s="920"/>
      <c r="AX122" s="920"/>
      <c r="AY122" s="921"/>
      <c r="AZ122" s="874" t="s">
        <v>484</v>
      </c>
      <c r="BA122" s="875"/>
      <c r="BB122" s="875"/>
      <c r="BC122" s="875"/>
      <c r="BD122" s="875"/>
      <c r="BE122" s="875"/>
      <c r="BF122" s="875"/>
      <c r="BG122" s="875"/>
      <c r="BH122" s="875"/>
      <c r="BI122" s="875"/>
      <c r="BJ122" s="875"/>
      <c r="BK122" s="875"/>
      <c r="BL122" s="875"/>
      <c r="BM122" s="875"/>
      <c r="BN122" s="875"/>
      <c r="BO122" s="875"/>
      <c r="BP122" s="876"/>
      <c r="BQ122" s="915">
        <v>3891287</v>
      </c>
      <c r="BR122" s="881"/>
      <c r="BS122" s="881"/>
      <c r="BT122" s="881"/>
      <c r="BU122" s="881"/>
      <c r="BV122" s="881">
        <v>3694767</v>
      </c>
      <c r="BW122" s="881"/>
      <c r="BX122" s="881"/>
      <c r="BY122" s="881"/>
      <c r="BZ122" s="881"/>
      <c r="CA122" s="881">
        <v>3502227</v>
      </c>
      <c r="CB122" s="881"/>
      <c r="CC122" s="881"/>
      <c r="CD122" s="881"/>
      <c r="CE122" s="881"/>
      <c r="CF122" s="882">
        <v>159.30000000000001</v>
      </c>
      <c r="CG122" s="883"/>
      <c r="CH122" s="883"/>
      <c r="CI122" s="883"/>
      <c r="CJ122" s="883"/>
      <c r="CK122" s="905"/>
      <c r="CL122" s="891"/>
      <c r="CM122" s="891"/>
      <c r="CN122" s="891"/>
      <c r="CO122" s="892"/>
      <c r="CP122" s="871" t="s">
        <v>485</v>
      </c>
      <c r="CQ122" s="872"/>
      <c r="CR122" s="872"/>
      <c r="CS122" s="872"/>
      <c r="CT122" s="872"/>
      <c r="CU122" s="872"/>
      <c r="CV122" s="872"/>
      <c r="CW122" s="872"/>
      <c r="CX122" s="872"/>
      <c r="CY122" s="872"/>
      <c r="CZ122" s="872"/>
      <c r="DA122" s="872"/>
      <c r="DB122" s="872"/>
      <c r="DC122" s="872"/>
      <c r="DD122" s="872"/>
      <c r="DE122" s="872"/>
      <c r="DF122" s="873"/>
      <c r="DG122" s="852" t="s">
        <v>469</v>
      </c>
      <c r="DH122" s="853"/>
      <c r="DI122" s="853"/>
      <c r="DJ122" s="853"/>
      <c r="DK122" s="853"/>
      <c r="DL122" s="853" t="s">
        <v>469</v>
      </c>
      <c r="DM122" s="853"/>
      <c r="DN122" s="853"/>
      <c r="DO122" s="853"/>
      <c r="DP122" s="853"/>
      <c r="DQ122" s="853" t="s">
        <v>469</v>
      </c>
      <c r="DR122" s="853"/>
      <c r="DS122" s="853"/>
      <c r="DT122" s="853"/>
      <c r="DU122" s="853"/>
      <c r="DV122" s="830" t="s">
        <v>399</v>
      </c>
      <c r="DW122" s="830"/>
      <c r="DX122" s="830"/>
      <c r="DY122" s="830"/>
      <c r="DZ122" s="831"/>
    </row>
    <row r="123" spans="1:130" s="230" customFormat="1" ht="26.25" customHeight="1" x14ac:dyDescent="0.15">
      <c r="A123" s="856"/>
      <c r="B123" s="857"/>
      <c r="C123" s="851" t="s">
        <v>470</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1445</v>
      </c>
      <c r="AB123" s="816"/>
      <c r="AC123" s="816"/>
      <c r="AD123" s="816"/>
      <c r="AE123" s="817"/>
      <c r="AF123" s="818">
        <v>195</v>
      </c>
      <c r="AG123" s="816"/>
      <c r="AH123" s="816"/>
      <c r="AI123" s="816"/>
      <c r="AJ123" s="817"/>
      <c r="AK123" s="818" t="s">
        <v>450</v>
      </c>
      <c r="AL123" s="816"/>
      <c r="AM123" s="816"/>
      <c r="AN123" s="816"/>
      <c r="AO123" s="817"/>
      <c r="AP123" s="860" t="s">
        <v>469</v>
      </c>
      <c r="AQ123" s="861"/>
      <c r="AR123" s="861"/>
      <c r="AS123" s="861"/>
      <c r="AT123" s="862"/>
      <c r="AU123" s="922"/>
      <c r="AV123" s="923"/>
      <c r="AW123" s="923"/>
      <c r="AX123" s="923"/>
      <c r="AY123" s="923"/>
      <c r="AZ123" s="251" t="s">
        <v>193</v>
      </c>
      <c r="BA123" s="251"/>
      <c r="BB123" s="251"/>
      <c r="BC123" s="251"/>
      <c r="BD123" s="251"/>
      <c r="BE123" s="251"/>
      <c r="BF123" s="251"/>
      <c r="BG123" s="251"/>
      <c r="BH123" s="251"/>
      <c r="BI123" s="251"/>
      <c r="BJ123" s="251"/>
      <c r="BK123" s="251"/>
      <c r="BL123" s="251"/>
      <c r="BM123" s="251"/>
      <c r="BN123" s="251"/>
      <c r="BO123" s="913" t="s">
        <v>486</v>
      </c>
      <c r="BP123" s="914"/>
      <c r="BQ123" s="868">
        <v>4894726</v>
      </c>
      <c r="BR123" s="869"/>
      <c r="BS123" s="869"/>
      <c r="BT123" s="869"/>
      <c r="BU123" s="869"/>
      <c r="BV123" s="869">
        <v>4888579</v>
      </c>
      <c r="BW123" s="869"/>
      <c r="BX123" s="869"/>
      <c r="BY123" s="869"/>
      <c r="BZ123" s="869"/>
      <c r="CA123" s="869">
        <v>4923355</v>
      </c>
      <c r="CB123" s="869"/>
      <c r="CC123" s="869"/>
      <c r="CD123" s="869"/>
      <c r="CE123" s="869"/>
      <c r="CF123" s="784"/>
      <c r="CG123" s="785"/>
      <c r="CH123" s="785"/>
      <c r="CI123" s="785"/>
      <c r="CJ123" s="870"/>
      <c r="CK123" s="905"/>
      <c r="CL123" s="891"/>
      <c r="CM123" s="891"/>
      <c r="CN123" s="891"/>
      <c r="CO123" s="892"/>
      <c r="CP123" s="871" t="s">
        <v>487</v>
      </c>
      <c r="CQ123" s="872"/>
      <c r="CR123" s="872"/>
      <c r="CS123" s="872"/>
      <c r="CT123" s="872"/>
      <c r="CU123" s="872"/>
      <c r="CV123" s="872"/>
      <c r="CW123" s="872"/>
      <c r="CX123" s="872"/>
      <c r="CY123" s="872"/>
      <c r="CZ123" s="872"/>
      <c r="DA123" s="872"/>
      <c r="DB123" s="872"/>
      <c r="DC123" s="872"/>
      <c r="DD123" s="872"/>
      <c r="DE123" s="872"/>
      <c r="DF123" s="873"/>
      <c r="DG123" s="815" t="s">
        <v>453</v>
      </c>
      <c r="DH123" s="816"/>
      <c r="DI123" s="816"/>
      <c r="DJ123" s="816"/>
      <c r="DK123" s="817"/>
      <c r="DL123" s="818" t="s">
        <v>453</v>
      </c>
      <c r="DM123" s="816"/>
      <c r="DN123" s="816"/>
      <c r="DO123" s="816"/>
      <c r="DP123" s="817"/>
      <c r="DQ123" s="818" t="s">
        <v>453</v>
      </c>
      <c r="DR123" s="816"/>
      <c r="DS123" s="816"/>
      <c r="DT123" s="816"/>
      <c r="DU123" s="817"/>
      <c r="DV123" s="860" t="s">
        <v>453</v>
      </c>
      <c r="DW123" s="861"/>
      <c r="DX123" s="861"/>
      <c r="DY123" s="861"/>
      <c r="DZ123" s="862"/>
    </row>
    <row r="124" spans="1:130" s="230" customFormat="1" ht="26.25" customHeight="1" thickBot="1" x14ac:dyDescent="0.2">
      <c r="A124" s="856"/>
      <c r="B124" s="857"/>
      <c r="C124" s="851" t="s">
        <v>473</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453</v>
      </c>
      <c r="AB124" s="816"/>
      <c r="AC124" s="816"/>
      <c r="AD124" s="816"/>
      <c r="AE124" s="817"/>
      <c r="AF124" s="818" t="s">
        <v>453</v>
      </c>
      <c r="AG124" s="816"/>
      <c r="AH124" s="816"/>
      <c r="AI124" s="816"/>
      <c r="AJ124" s="817"/>
      <c r="AK124" s="818" t="s">
        <v>453</v>
      </c>
      <c r="AL124" s="816"/>
      <c r="AM124" s="816"/>
      <c r="AN124" s="816"/>
      <c r="AO124" s="817"/>
      <c r="AP124" s="860" t="s">
        <v>453</v>
      </c>
      <c r="AQ124" s="861"/>
      <c r="AR124" s="861"/>
      <c r="AS124" s="861"/>
      <c r="AT124" s="862"/>
      <c r="AU124" s="863" t="s">
        <v>488</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10.3</v>
      </c>
      <c r="BR124" s="867"/>
      <c r="BS124" s="867"/>
      <c r="BT124" s="867"/>
      <c r="BU124" s="867"/>
      <c r="BV124" s="867">
        <v>0.7</v>
      </c>
      <c r="BW124" s="867"/>
      <c r="BX124" s="867"/>
      <c r="BY124" s="867"/>
      <c r="BZ124" s="867"/>
      <c r="CA124" s="867" t="s">
        <v>453</v>
      </c>
      <c r="CB124" s="867"/>
      <c r="CC124" s="867"/>
      <c r="CD124" s="867"/>
      <c r="CE124" s="867"/>
      <c r="CF124" s="762"/>
      <c r="CG124" s="763"/>
      <c r="CH124" s="763"/>
      <c r="CI124" s="763"/>
      <c r="CJ124" s="898"/>
      <c r="CK124" s="906"/>
      <c r="CL124" s="906"/>
      <c r="CM124" s="906"/>
      <c r="CN124" s="906"/>
      <c r="CO124" s="907"/>
      <c r="CP124" s="871" t="s">
        <v>489</v>
      </c>
      <c r="CQ124" s="872"/>
      <c r="CR124" s="872"/>
      <c r="CS124" s="872"/>
      <c r="CT124" s="872"/>
      <c r="CU124" s="872"/>
      <c r="CV124" s="872"/>
      <c r="CW124" s="872"/>
      <c r="CX124" s="872"/>
      <c r="CY124" s="872"/>
      <c r="CZ124" s="872"/>
      <c r="DA124" s="872"/>
      <c r="DB124" s="872"/>
      <c r="DC124" s="872"/>
      <c r="DD124" s="872"/>
      <c r="DE124" s="872"/>
      <c r="DF124" s="873"/>
      <c r="DG124" s="799" t="s">
        <v>490</v>
      </c>
      <c r="DH124" s="800"/>
      <c r="DI124" s="800"/>
      <c r="DJ124" s="800"/>
      <c r="DK124" s="801"/>
      <c r="DL124" s="802" t="s">
        <v>490</v>
      </c>
      <c r="DM124" s="800"/>
      <c r="DN124" s="800"/>
      <c r="DO124" s="800"/>
      <c r="DP124" s="801"/>
      <c r="DQ124" s="802" t="s">
        <v>490</v>
      </c>
      <c r="DR124" s="800"/>
      <c r="DS124" s="800"/>
      <c r="DT124" s="800"/>
      <c r="DU124" s="801"/>
      <c r="DV124" s="884" t="s">
        <v>491</v>
      </c>
      <c r="DW124" s="885"/>
      <c r="DX124" s="885"/>
      <c r="DY124" s="885"/>
      <c r="DZ124" s="886"/>
    </row>
    <row r="125" spans="1:130" s="230" customFormat="1" ht="26.25" customHeight="1" x14ac:dyDescent="0.15">
      <c r="A125" s="856"/>
      <c r="B125" s="857"/>
      <c r="C125" s="851" t="s">
        <v>475</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490</v>
      </c>
      <c r="AB125" s="816"/>
      <c r="AC125" s="816"/>
      <c r="AD125" s="816"/>
      <c r="AE125" s="817"/>
      <c r="AF125" s="818" t="s">
        <v>492</v>
      </c>
      <c r="AG125" s="816"/>
      <c r="AH125" s="816"/>
      <c r="AI125" s="816"/>
      <c r="AJ125" s="817"/>
      <c r="AK125" s="818" t="s">
        <v>493</v>
      </c>
      <c r="AL125" s="816"/>
      <c r="AM125" s="816"/>
      <c r="AN125" s="816"/>
      <c r="AO125" s="817"/>
      <c r="AP125" s="860" t="s">
        <v>490</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494</v>
      </c>
      <c r="CL125" s="888"/>
      <c r="CM125" s="888"/>
      <c r="CN125" s="888"/>
      <c r="CO125" s="889"/>
      <c r="CP125" s="896" t="s">
        <v>495</v>
      </c>
      <c r="CQ125" s="844"/>
      <c r="CR125" s="844"/>
      <c r="CS125" s="844"/>
      <c r="CT125" s="844"/>
      <c r="CU125" s="844"/>
      <c r="CV125" s="844"/>
      <c r="CW125" s="844"/>
      <c r="CX125" s="844"/>
      <c r="CY125" s="844"/>
      <c r="CZ125" s="844"/>
      <c r="DA125" s="844"/>
      <c r="DB125" s="844"/>
      <c r="DC125" s="844"/>
      <c r="DD125" s="844"/>
      <c r="DE125" s="844"/>
      <c r="DF125" s="845"/>
      <c r="DG125" s="897" t="s">
        <v>492</v>
      </c>
      <c r="DH125" s="878"/>
      <c r="DI125" s="878"/>
      <c r="DJ125" s="878"/>
      <c r="DK125" s="878"/>
      <c r="DL125" s="878" t="s">
        <v>496</v>
      </c>
      <c r="DM125" s="878"/>
      <c r="DN125" s="878"/>
      <c r="DO125" s="878"/>
      <c r="DP125" s="878"/>
      <c r="DQ125" s="878" t="s">
        <v>492</v>
      </c>
      <c r="DR125" s="878"/>
      <c r="DS125" s="878"/>
      <c r="DT125" s="878"/>
      <c r="DU125" s="878"/>
      <c r="DV125" s="879" t="s">
        <v>497</v>
      </c>
      <c r="DW125" s="879"/>
      <c r="DX125" s="879"/>
      <c r="DY125" s="879"/>
      <c r="DZ125" s="880"/>
    </row>
    <row r="126" spans="1:130" s="230" customFormat="1" ht="26.25" customHeight="1" thickBot="1" x14ac:dyDescent="0.2">
      <c r="A126" s="856"/>
      <c r="B126" s="857"/>
      <c r="C126" s="851" t="s">
        <v>477</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490</v>
      </c>
      <c r="AB126" s="816"/>
      <c r="AC126" s="816"/>
      <c r="AD126" s="816"/>
      <c r="AE126" s="817"/>
      <c r="AF126" s="818" t="s">
        <v>491</v>
      </c>
      <c r="AG126" s="816"/>
      <c r="AH126" s="816"/>
      <c r="AI126" s="816"/>
      <c r="AJ126" s="817"/>
      <c r="AK126" s="818" t="s">
        <v>493</v>
      </c>
      <c r="AL126" s="816"/>
      <c r="AM126" s="816"/>
      <c r="AN126" s="816"/>
      <c r="AO126" s="817"/>
      <c r="AP126" s="860" t="s">
        <v>493</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498</v>
      </c>
      <c r="CQ126" s="788"/>
      <c r="CR126" s="788"/>
      <c r="CS126" s="788"/>
      <c r="CT126" s="788"/>
      <c r="CU126" s="788"/>
      <c r="CV126" s="788"/>
      <c r="CW126" s="788"/>
      <c r="CX126" s="788"/>
      <c r="CY126" s="788"/>
      <c r="CZ126" s="788"/>
      <c r="DA126" s="788"/>
      <c r="DB126" s="788"/>
      <c r="DC126" s="788"/>
      <c r="DD126" s="788"/>
      <c r="DE126" s="788"/>
      <c r="DF126" s="789"/>
      <c r="DG126" s="852" t="s">
        <v>490</v>
      </c>
      <c r="DH126" s="853"/>
      <c r="DI126" s="853"/>
      <c r="DJ126" s="853"/>
      <c r="DK126" s="853"/>
      <c r="DL126" s="853" t="s">
        <v>453</v>
      </c>
      <c r="DM126" s="853"/>
      <c r="DN126" s="853"/>
      <c r="DO126" s="853"/>
      <c r="DP126" s="853"/>
      <c r="DQ126" s="853" t="s">
        <v>499</v>
      </c>
      <c r="DR126" s="853"/>
      <c r="DS126" s="853"/>
      <c r="DT126" s="853"/>
      <c r="DU126" s="853"/>
      <c r="DV126" s="830" t="s">
        <v>490</v>
      </c>
      <c r="DW126" s="830"/>
      <c r="DX126" s="830"/>
      <c r="DY126" s="830"/>
      <c r="DZ126" s="831"/>
    </row>
    <row r="127" spans="1:130" s="230" customFormat="1" ht="26.25" customHeight="1" x14ac:dyDescent="0.15">
      <c r="A127" s="858"/>
      <c r="B127" s="859"/>
      <c r="C127" s="874" t="s">
        <v>500</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492</v>
      </c>
      <c r="AB127" s="816"/>
      <c r="AC127" s="816"/>
      <c r="AD127" s="816"/>
      <c r="AE127" s="817"/>
      <c r="AF127" s="818" t="s">
        <v>490</v>
      </c>
      <c r="AG127" s="816"/>
      <c r="AH127" s="816"/>
      <c r="AI127" s="816"/>
      <c r="AJ127" s="817"/>
      <c r="AK127" s="818" t="s">
        <v>450</v>
      </c>
      <c r="AL127" s="816"/>
      <c r="AM127" s="816"/>
      <c r="AN127" s="816"/>
      <c r="AO127" s="817"/>
      <c r="AP127" s="860" t="s">
        <v>490</v>
      </c>
      <c r="AQ127" s="861"/>
      <c r="AR127" s="861"/>
      <c r="AS127" s="861"/>
      <c r="AT127" s="862"/>
      <c r="AU127" s="232"/>
      <c r="AV127" s="232"/>
      <c r="AW127" s="232"/>
      <c r="AX127" s="877" t="s">
        <v>501</v>
      </c>
      <c r="AY127" s="848"/>
      <c r="AZ127" s="848"/>
      <c r="BA127" s="848"/>
      <c r="BB127" s="848"/>
      <c r="BC127" s="848"/>
      <c r="BD127" s="848"/>
      <c r="BE127" s="849"/>
      <c r="BF127" s="847" t="s">
        <v>502</v>
      </c>
      <c r="BG127" s="848"/>
      <c r="BH127" s="848"/>
      <c r="BI127" s="848"/>
      <c r="BJ127" s="848"/>
      <c r="BK127" s="848"/>
      <c r="BL127" s="849"/>
      <c r="BM127" s="847" t="s">
        <v>503</v>
      </c>
      <c r="BN127" s="848"/>
      <c r="BO127" s="848"/>
      <c r="BP127" s="848"/>
      <c r="BQ127" s="848"/>
      <c r="BR127" s="848"/>
      <c r="BS127" s="849"/>
      <c r="BT127" s="847" t="s">
        <v>504</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505</v>
      </c>
      <c r="CQ127" s="788"/>
      <c r="CR127" s="788"/>
      <c r="CS127" s="788"/>
      <c r="CT127" s="788"/>
      <c r="CU127" s="788"/>
      <c r="CV127" s="788"/>
      <c r="CW127" s="788"/>
      <c r="CX127" s="788"/>
      <c r="CY127" s="788"/>
      <c r="CZ127" s="788"/>
      <c r="DA127" s="788"/>
      <c r="DB127" s="788"/>
      <c r="DC127" s="788"/>
      <c r="DD127" s="788"/>
      <c r="DE127" s="788"/>
      <c r="DF127" s="789"/>
      <c r="DG127" s="852" t="s">
        <v>490</v>
      </c>
      <c r="DH127" s="853"/>
      <c r="DI127" s="853"/>
      <c r="DJ127" s="853"/>
      <c r="DK127" s="853"/>
      <c r="DL127" s="853" t="s">
        <v>492</v>
      </c>
      <c r="DM127" s="853"/>
      <c r="DN127" s="853"/>
      <c r="DO127" s="853"/>
      <c r="DP127" s="853"/>
      <c r="DQ127" s="853" t="s">
        <v>492</v>
      </c>
      <c r="DR127" s="853"/>
      <c r="DS127" s="853"/>
      <c r="DT127" s="853"/>
      <c r="DU127" s="853"/>
      <c r="DV127" s="830" t="s">
        <v>450</v>
      </c>
      <c r="DW127" s="830"/>
      <c r="DX127" s="830"/>
      <c r="DY127" s="830"/>
      <c r="DZ127" s="831"/>
    </row>
    <row r="128" spans="1:130" s="230" customFormat="1" ht="26.25" customHeight="1" thickBot="1" x14ac:dyDescent="0.2">
      <c r="A128" s="832" t="s">
        <v>506</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507</v>
      </c>
      <c r="X128" s="834"/>
      <c r="Y128" s="834"/>
      <c r="Z128" s="835"/>
      <c r="AA128" s="836">
        <v>4938</v>
      </c>
      <c r="AB128" s="837"/>
      <c r="AC128" s="837"/>
      <c r="AD128" s="837"/>
      <c r="AE128" s="838"/>
      <c r="AF128" s="839" t="s">
        <v>492</v>
      </c>
      <c r="AG128" s="837"/>
      <c r="AH128" s="837"/>
      <c r="AI128" s="837"/>
      <c r="AJ128" s="838"/>
      <c r="AK128" s="839" t="s">
        <v>490</v>
      </c>
      <c r="AL128" s="837"/>
      <c r="AM128" s="837"/>
      <c r="AN128" s="837"/>
      <c r="AO128" s="838"/>
      <c r="AP128" s="840"/>
      <c r="AQ128" s="841"/>
      <c r="AR128" s="841"/>
      <c r="AS128" s="841"/>
      <c r="AT128" s="842"/>
      <c r="AU128" s="232"/>
      <c r="AV128" s="232"/>
      <c r="AW128" s="232"/>
      <c r="AX128" s="843" t="s">
        <v>508</v>
      </c>
      <c r="AY128" s="844"/>
      <c r="AZ128" s="844"/>
      <c r="BA128" s="844"/>
      <c r="BB128" s="844"/>
      <c r="BC128" s="844"/>
      <c r="BD128" s="844"/>
      <c r="BE128" s="845"/>
      <c r="BF128" s="822" t="s">
        <v>490</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509</v>
      </c>
      <c r="CQ128" s="766"/>
      <c r="CR128" s="766"/>
      <c r="CS128" s="766"/>
      <c r="CT128" s="766"/>
      <c r="CU128" s="766"/>
      <c r="CV128" s="766"/>
      <c r="CW128" s="766"/>
      <c r="CX128" s="766"/>
      <c r="CY128" s="766"/>
      <c r="CZ128" s="766"/>
      <c r="DA128" s="766"/>
      <c r="DB128" s="766"/>
      <c r="DC128" s="766"/>
      <c r="DD128" s="766"/>
      <c r="DE128" s="766"/>
      <c r="DF128" s="767"/>
      <c r="DG128" s="826">
        <v>546</v>
      </c>
      <c r="DH128" s="827"/>
      <c r="DI128" s="827"/>
      <c r="DJ128" s="827"/>
      <c r="DK128" s="827"/>
      <c r="DL128" s="827" t="s">
        <v>510</v>
      </c>
      <c r="DM128" s="827"/>
      <c r="DN128" s="827"/>
      <c r="DO128" s="827"/>
      <c r="DP128" s="827"/>
      <c r="DQ128" s="827" t="s">
        <v>510</v>
      </c>
      <c r="DR128" s="827"/>
      <c r="DS128" s="827"/>
      <c r="DT128" s="827"/>
      <c r="DU128" s="827"/>
      <c r="DV128" s="828" t="s">
        <v>492</v>
      </c>
      <c r="DW128" s="828"/>
      <c r="DX128" s="828"/>
      <c r="DY128" s="828"/>
      <c r="DZ128" s="829"/>
    </row>
    <row r="129" spans="1:131" s="230" customFormat="1" ht="26.25" customHeight="1" x14ac:dyDescent="0.15">
      <c r="A129" s="810" t="s">
        <v>109</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511</v>
      </c>
      <c r="X129" s="813"/>
      <c r="Y129" s="813"/>
      <c r="Z129" s="814"/>
      <c r="AA129" s="815">
        <v>2442969</v>
      </c>
      <c r="AB129" s="816"/>
      <c r="AC129" s="816"/>
      <c r="AD129" s="816"/>
      <c r="AE129" s="817"/>
      <c r="AF129" s="818">
        <v>2584312</v>
      </c>
      <c r="AG129" s="816"/>
      <c r="AH129" s="816"/>
      <c r="AI129" s="816"/>
      <c r="AJ129" s="817"/>
      <c r="AK129" s="818">
        <v>2511769</v>
      </c>
      <c r="AL129" s="816"/>
      <c r="AM129" s="816"/>
      <c r="AN129" s="816"/>
      <c r="AO129" s="817"/>
      <c r="AP129" s="819"/>
      <c r="AQ129" s="820"/>
      <c r="AR129" s="820"/>
      <c r="AS129" s="820"/>
      <c r="AT129" s="821"/>
      <c r="AU129" s="233"/>
      <c r="AV129" s="233"/>
      <c r="AW129" s="233"/>
      <c r="AX129" s="787" t="s">
        <v>512</v>
      </c>
      <c r="AY129" s="788"/>
      <c r="AZ129" s="788"/>
      <c r="BA129" s="788"/>
      <c r="BB129" s="788"/>
      <c r="BC129" s="788"/>
      <c r="BD129" s="788"/>
      <c r="BE129" s="789"/>
      <c r="BF129" s="806" t="s">
        <v>450</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513</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514</v>
      </c>
      <c r="X130" s="813"/>
      <c r="Y130" s="813"/>
      <c r="Z130" s="814"/>
      <c r="AA130" s="815">
        <v>336905</v>
      </c>
      <c r="AB130" s="816"/>
      <c r="AC130" s="816"/>
      <c r="AD130" s="816"/>
      <c r="AE130" s="817"/>
      <c r="AF130" s="818">
        <v>325473</v>
      </c>
      <c r="AG130" s="816"/>
      <c r="AH130" s="816"/>
      <c r="AI130" s="816"/>
      <c r="AJ130" s="817"/>
      <c r="AK130" s="818">
        <v>312907</v>
      </c>
      <c r="AL130" s="816"/>
      <c r="AM130" s="816"/>
      <c r="AN130" s="816"/>
      <c r="AO130" s="817"/>
      <c r="AP130" s="819"/>
      <c r="AQ130" s="820"/>
      <c r="AR130" s="820"/>
      <c r="AS130" s="820"/>
      <c r="AT130" s="821"/>
      <c r="AU130" s="233"/>
      <c r="AV130" s="233"/>
      <c r="AW130" s="233"/>
      <c r="AX130" s="787" t="s">
        <v>515</v>
      </c>
      <c r="AY130" s="788"/>
      <c r="AZ130" s="788"/>
      <c r="BA130" s="788"/>
      <c r="BB130" s="788"/>
      <c r="BC130" s="788"/>
      <c r="BD130" s="788"/>
      <c r="BE130" s="789"/>
      <c r="BF130" s="790">
        <v>10.3</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516</v>
      </c>
      <c r="X131" s="797"/>
      <c r="Y131" s="797"/>
      <c r="Z131" s="798"/>
      <c r="AA131" s="799">
        <v>2106064</v>
      </c>
      <c r="AB131" s="800"/>
      <c r="AC131" s="800"/>
      <c r="AD131" s="800"/>
      <c r="AE131" s="801"/>
      <c r="AF131" s="802">
        <v>2258839</v>
      </c>
      <c r="AG131" s="800"/>
      <c r="AH131" s="800"/>
      <c r="AI131" s="800"/>
      <c r="AJ131" s="801"/>
      <c r="AK131" s="802">
        <v>2198862</v>
      </c>
      <c r="AL131" s="800"/>
      <c r="AM131" s="800"/>
      <c r="AN131" s="800"/>
      <c r="AO131" s="801"/>
      <c r="AP131" s="803"/>
      <c r="AQ131" s="804"/>
      <c r="AR131" s="804"/>
      <c r="AS131" s="804"/>
      <c r="AT131" s="805"/>
      <c r="AU131" s="233"/>
      <c r="AV131" s="233"/>
      <c r="AW131" s="233"/>
      <c r="AX131" s="765" t="s">
        <v>517</v>
      </c>
      <c r="AY131" s="766"/>
      <c r="AZ131" s="766"/>
      <c r="BA131" s="766"/>
      <c r="BB131" s="766"/>
      <c r="BC131" s="766"/>
      <c r="BD131" s="766"/>
      <c r="BE131" s="767"/>
      <c r="BF131" s="768" t="s">
        <v>453</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518</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519</v>
      </c>
      <c r="W132" s="778"/>
      <c r="X132" s="778"/>
      <c r="Y132" s="778"/>
      <c r="Z132" s="779"/>
      <c r="AA132" s="780">
        <v>11.57410221</v>
      </c>
      <c r="AB132" s="781"/>
      <c r="AC132" s="781"/>
      <c r="AD132" s="781"/>
      <c r="AE132" s="782"/>
      <c r="AF132" s="783">
        <v>9.7212328990000003</v>
      </c>
      <c r="AG132" s="781"/>
      <c r="AH132" s="781"/>
      <c r="AI132" s="781"/>
      <c r="AJ132" s="782"/>
      <c r="AK132" s="783">
        <v>9.8887515449999999</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520</v>
      </c>
      <c r="W133" s="757"/>
      <c r="X133" s="757"/>
      <c r="Y133" s="757"/>
      <c r="Z133" s="758"/>
      <c r="AA133" s="759">
        <v>10.8</v>
      </c>
      <c r="AB133" s="760"/>
      <c r="AC133" s="760"/>
      <c r="AD133" s="760"/>
      <c r="AE133" s="761"/>
      <c r="AF133" s="759">
        <v>10.4</v>
      </c>
      <c r="AG133" s="760"/>
      <c r="AH133" s="760"/>
      <c r="AI133" s="760"/>
      <c r="AJ133" s="761"/>
      <c r="AK133" s="759">
        <v>10.3</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B6wScEOtpxIMuNZJU05E30uOEJN8H4K4/LhVUt2QS2iIxS8tqDrTp5QPuVJAaSNIs1HSP5gCoFm6QdQ4v3fRwA==" saltValue="R39HLq6LQs/RWXGXadJs9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521</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h9mxVC8IggDCbj0qFV7eYrxBiSaqYfAI5Vtii8VQjgEHlFRToVYt1sEPGZWK65+S7N7aPV4LifNEDRbwb9mdPw==" saltValue="1hHWOuGNqNpt7U6E6MDe2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7N/TPSS/PA93oJBkeyAHdDjPL8lVneZwCALFIKIsn4f1epVsyIYEN1TUi85fd393uHjlrHPSO2Zsuf6AhKSyQ==" saltValue="IACpI9Vcwk8nKe1cmbE2z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522</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523</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524</v>
      </c>
      <c r="AP7" s="272"/>
      <c r="AQ7" s="273" t="s">
        <v>525</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526</v>
      </c>
      <c r="AQ8" s="279" t="s">
        <v>527</v>
      </c>
      <c r="AR8" s="280" t="s">
        <v>528</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529</v>
      </c>
      <c r="AL9" s="1167"/>
      <c r="AM9" s="1167"/>
      <c r="AN9" s="1168"/>
      <c r="AO9" s="281">
        <v>908508</v>
      </c>
      <c r="AP9" s="281">
        <v>137757</v>
      </c>
      <c r="AQ9" s="282">
        <v>138583</v>
      </c>
      <c r="AR9" s="283">
        <v>-0.6</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530</v>
      </c>
      <c r="AL10" s="1167"/>
      <c r="AM10" s="1167"/>
      <c r="AN10" s="1168"/>
      <c r="AO10" s="284">
        <v>46006</v>
      </c>
      <c r="AP10" s="284">
        <v>6976</v>
      </c>
      <c r="AQ10" s="285">
        <v>15847</v>
      </c>
      <c r="AR10" s="286">
        <v>-56</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531</v>
      </c>
      <c r="AL11" s="1167"/>
      <c r="AM11" s="1167"/>
      <c r="AN11" s="1168"/>
      <c r="AO11" s="284" t="s">
        <v>532</v>
      </c>
      <c r="AP11" s="284" t="s">
        <v>532</v>
      </c>
      <c r="AQ11" s="285">
        <v>2224</v>
      </c>
      <c r="AR11" s="286" t="s">
        <v>532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533</v>
      </c>
      <c r="AL12" s="1167"/>
      <c r="AM12" s="1167"/>
      <c r="AN12" s="1168"/>
      <c r="AO12" s="284" t="s">
        <v>532</v>
      </c>
      <c r="AP12" s="284" t="s">
        <v>532</v>
      </c>
      <c r="AQ12" s="285" t="s">
        <v>532</v>
      </c>
      <c r="AR12" s="286" t="s">
        <v>532</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534</v>
      </c>
      <c r="AL13" s="1167"/>
      <c r="AM13" s="1167"/>
      <c r="AN13" s="1168"/>
      <c r="AO13" s="284">
        <v>45826</v>
      </c>
      <c r="AP13" s="284">
        <v>6949</v>
      </c>
      <c r="AQ13" s="285">
        <v>5571</v>
      </c>
      <c r="AR13" s="286">
        <v>24.7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535</v>
      </c>
      <c r="AL14" s="1167"/>
      <c r="AM14" s="1167"/>
      <c r="AN14" s="1168"/>
      <c r="AO14" s="284">
        <v>1231</v>
      </c>
      <c r="AP14" s="284">
        <v>187</v>
      </c>
      <c r="AQ14" s="285">
        <v>2766</v>
      </c>
      <c r="AR14" s="286">
        <v>-93.2</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536</v>
      </c>
      <c r="AL15" s="1170"/>
      <c r="AM15" s="1170"/>
      <c r="AN15" s="1171"/>
      <c r="AO15" s="284">
        <v>-62889</v>
      </c>
      <c r="AP15" s="284">
        <v>-9536</v>
      </c>
      <c r="AQ15" s="285">
        <v>-9361</v>
      </c>
      <c r="AR15" s="286">
        <v>1.9</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193</v>
      </c>
      <c r="AL16" s="1170"/>
      <c r="AM16" s="1170"/>
      <c r="AN16" s="1171"/>
      <c r="AO16" s="284">
        <v>938682</v>
      </c>
      <c r="AP16" s="284">
        <v>142332</v>
      </c>
      <c r="AQ16" s="285">
        <v>155632</v>
      </c>
      <c r="AR16" s="286">
        <v>-8.5</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537</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538</v>
      </c>
      <c r="AP20" s="293" t="s">
        <v>539</v>
      </c>
      <c r="AQ20" s="294" t="s">
        <v>540</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541</v>
      </c>
      <c r="AL21" s="1173"/>
      <c r="AM21" s="1173"/>
      <c r="AN21" s="1174"/>
      <c r="AO21" s="297">
        <v>15.31</v>
      </c>
      <c r="AP21" s="298">
        <v>13.83</v>
      </c>
      <c r="AQ21" s="299">
        <v>1.48</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542</v>
      </c>
      <c r="AL22" s="1173"/>
      <c r="AM22" s="1173"/>
      <c r="AN22" s="1174"/>
      <c r="AO22" s="302">
        <v>97.6</v>
      </c>
      <c r="AP22" s="303">
        <v>96.2</v>
      </c>
      <c r="AQ22" s="304">
        <v>1.4</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543</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544</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545</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524</v>
      </c>
      <c r="AP30" s="272"/>
      <c r="AQ30" s="273" t="s">
        <v>525</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526</v>
      </c>
      <c r="AQ31" s="279" t="s">
        <v>527</v>
      </c>
      <c r="AR31" s="280" t="s">
        <v>528</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546</v>
      </c>
      <c r="AL32" s="1157"/>
      <c r="AM32" s="1157"/>
      <c r="AN32" s="1158"/>
      <c r="AO32" s="312">
        <v>297968</v>
      </c>
      <c r="AP32" s="312">
        <v>45181</v>
      </c>
      <c r="AQ32" s="313">
        <v>82029</v>
      </c>
      <c r="AR32" s="314">
        <v>-44.9</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547</v>
      </c>
      <c r="AL33" s="1157"/>
      <c r="AM33" s="1157"/>
      <c r="AN33" s="1158"/>
      <c r="AO33" s="312" t="s">
        <v>532</v>
      </c>
      <c r="AP33" s="312" t="s">
        <v>532</v>
      </c>
      <c r="AQ33" s="313" t="s">
        <v>532</v>
      </c>
      <c r="AR33" s="314" t="s">
        <v>532</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548</v>
      </c>
      <c r="AL34" s="1157"/>
      <c r="AM34" s="1157"/>
      <c r="AN34" s="1158"/>
      <c r="AO34" s="312" t="s">
        <v>532</v>
      </c>
      <c r="AP34" s="312" t="s">
        <v>532</v>
      </c>
      <c r="AQ34" s="313" t="s">
        <v>532</v>
      </c>
      <c r="AR34" s="314" t="s">
        <v>532</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549</v>
      </c>
      <c r="AL35" s="1157"/>
      <c r="AM35" s="1157"/>
      <c r="AN35" s="1158"/>
      <c r="AO35" s="312">
        <v>229023</v>
      </c>
      <c r="AP35" s="312">
        <v>34727</v>
      </c>
      <c r="AQ35" s="313">
        <v>28200</v>
      </c>
      <c r="AR35" s="314">
        <v>23.1</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550</v>
      </c>
      <c r="AL36" s="1157"/>
      <c r="AM36" s="1157"/>
      <c r="AN36" s="1158"/>
      <c r="AO36" s="312">
        <v>3356</v>
      </c>
      <c r="AP36" s="312">
        <v>509</v>
      </c>
      <c r="AQ36" s="313">
        <v>4770</v>
      </c>
      <c r="AR36" s="314">
        <v>-89.3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551</v>
      </c>
      <c r="AL37" s="1157"/>
      <c r="AM37" s="1157"/>
      <c r="AN37" s="1158"/>
      <c r="AO37" s="312" t="s">
        <v>532</v>
      </c>
      <c r="AP37" s="312" t="s">
        <v>532</v>
      </c>
      <c r="AQ37" s="313">
        <v>525</v>
      </c>
      <c r="AR37" s="314" t="s">
        <v>532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552</v>
      </c>
      <c r="AL38" s="1160"/>
      <c r="AM38" s="1160"/>
      <c r="AN38" s="1161"/>
      <c r="AO38" s="315" t="s">
        <v>532</v>
      </c>
      <c r="AP38" s="315" t="s">
        <v>532</v>
      </c>
      <c r="AQ38" s="316">
        <v>4</v>
      </c>
      <c r="AR38" s="304" t="s">
        <v>532</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553</v>
      </c>
      <c r="AL39" s="1160"/>
      <c r="AM39" s="1160"/>
      <c r="AN39" s="1161"/>
      <c r="AO39" s="312" t="s">
        <v>532</v>
      </c>
      <c r="AP39" s="312" t="s">
        <v>532</v>
      </c>
      <c r="AQ39" s="313">
        <v>-1861</v>
      </c>
      <c r="AR39" s="314" t="s">
        <v>532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554</v>
      </c>
      <c r="AL40" s="1157"/>
      <c r="AM40" s="1157"/>
      <c r="AN40" s="1158"/>
      <c r="AO40" s="312">
        <v>-312907</v>
      </c>
      <c r="AP40" s="312">
        <v>-47446</v>
      </c>
      <c r="AQ40" s="313">
        <v>-76879</v>
      </c>
      <c r="AR40" s="314">
        <v>-38.299999999999997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306</v>
      </c>
      <c r="AL41" s="1163"/>
      <c r="AM41" s="1163"/>
      <c r="AN41" s="1164"/>
      <c r="AO41" s="312">
        <v>217440</v>
      </c>
      <c r="AP41" s="312">
        <v>32970</v>
      </c>
      <c r="AQ41" s="313">
        <v>36788</v>
      </c>
      <c r="AR41" s="314">
        <v>-10.4</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555</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556</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557</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524</v>
      </c>
      <c r="AN49" s="1151" t="s">
        <v>558</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559</v>
      </c>
      <c r="AO50" s="329" t="s">
        <v>560</v>
      </c>
      <c r="AP50" s="330" t="s">
        <v>561</v>
      </c>
      <c r="AQ50" s="331" t="s">
        <v>562</v>
      </c>
      <c r="AR50" s="332" t="s">
        <v>563</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564</v>
      </c>
      <c r="AL51" s="325"/>
      <c r="AM51" s="333">
        <v>268406</v>
      </c>
      <c r="AN51" s="334">
        <v>38399</v>
      </c>
      <c r="AO51" s="335">
        <v>-0.2</v>
      </c>
      <c r="AP51" s="336">
        <v>114790</v>
      </c>
      <c r="AQ51" s="337">
        <v>-6.6</v>
      </c>
      <c r="AR51" s="338">
        <v>6.4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565</v>
      </c>
      <c r="AM52" s="341">
        <v>141087</v>
      </c>
      <c r="AN52" s="342">
        <v>20184</v>
      </c>
      <c r="AO52" s="343">
        <v>-15</v>
      </c>
      <c r="AP52" s="344">
        <v>55601</v>
      </c>
      <c r="AQ52" s="345">
        <v>-15.5</v>
      </c>
      <c r="AR52" s="346">
        <v>0.5</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566</v>
      </c>
      <c r="AL53" s="325"/>
      <c r="AM53" s="333">
        <v>295588</v>
      </c>
      <c r="AN53" s="334">
        <v>42820</v>
      </c>
      <c r="AO53" s="335">
        <v>11.5</v>
      </c>
      <c r="AP53" s="336">
        <v>126262</v>
      </c>
      <c r="AQ53" s="337">
        <v>10</v>
      </c>
      <c r="AR53" s="338">
        <v>1.5</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565</v>
      </c>
      <c r="AM54" s="341">
        <v>175689</v>
      </c>
      <c r="AN54" s="342">
        <v>25451</v>
      </c>
      <c r="AO54" s="343">
        <v>26.1</v>
      </c>
      <c r="AP54" s="344">
        <v>56769</v>
      </c>
      <c r="AQ54" s="345">
        <v>2.1</v>
      </c>
      <c r="AR54" s="346">
        <v>24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567</v>
      </c>
      <c r="AL55" s="325"/>
      <c r="AM55" s="333">
        <v>393067</v>
      </c>
      <c r="AN55" s="334">
        <v>57906</v>
      </c>
      <c r="AO55" s="335">
        <v>35.200000000000003</v>
      </c>
      <c r="AP55" s="336">
        <v>126525</v>
      </c>
      <c r="AQ55" s="337">
        <v>0.2</v>
      </c>
      <c r="AR55" s="338">
        <v>35</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565</v>
      </c>
      <c r="AM56" s="341">
        <v>198804</v>
      </c>
      <c r="AN56" s="342">
        <v>29288</v>
      </c>
      <c r="AO56" s="343">
        <v>15.1</v>
      </c>
      <c r="AP56" s="344">
        <v>67052</v>
      </c>
      <c r="AQ56" s="345">
        <v>18.100000000000001</v>
      </c>
      <c r="AR56" s="346">
        <v>-3</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568</v>
      </c>
      <c r="AL57" s="325"/>
      <c r="AM57" s="333">
        <v>202873</v>
      </c>
      <c r="AN57" s="334">
        <v>30366</v>
      </c>
      <c r="AO57" s="335">
        <v>-47.6</v>
      </c>
      <c r="AP57" s="336">
        <v>122054</v>
      </c>
      <c r="AQ57" s="337">
        <v>-3.5</v>
      </c>
      <c r="AR57" s="338">
        <v>-44.1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565</v>
      </c>
      <c r="AM58" s="341">
        <v>145524</v>
      </c>
      <c r="AN58" s="342">
        <v>21782</v>
      </c>
      <c r="AO58" s="343">
        <v>-25.6</v>
      </c>
      <c r="AP58" s="344">
        <v>68298</v>
      </c>
      <c r="AQ58" s="345">
        <v>1.9</v>
      </c>
      <c r="AR58" s="346">
        <v>-27.5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569</v>
      </c>
      <c r="AL59" s="325"/>
      <c r="AM59" s="333">
        <v>206844</v>
      </c>
      <c r="AN59" s="334">
        <v>31364</v>
      </c>
      <c r="AO59" s="335">
        <v>3.3</v>
      </c>
      <c r="AP59" s="336">
        <v>111644</v>
      </c>
      <c r="AQ59" s="337">
        <v>-8.5</v>
      </c>
      <c r="AR59" s="338">
        <v>11.8</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565</v>
      </c>
      <c r="AM60" s="341">
        <v>151416</v>
      </c>
      <c r="AN60" s="342">
        <v>22959</v>
      </c>
      <c r="AO60" s="343">
        <v>5.4</v>
      </c>
      <c r="AP60" s="344">
        <v>66606</v>
      </c>
      <c r="AQ60" s="345">
        <v>-2.5</v>
      </c>
      <c r="AR60" s="346">
        <v>7.9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570</v>
      </c>
      <c r="AL61" s="347"/>
      <c r="AM61" s="348">
        <v>273356</v>
      </c>
      <c r="AN61" s="349">
        <v>40171</v>
      </c>
      <c r="AO61" s="350">
        <v>0.4</v>
      </c>
      <c r="AP61" s="351">
        <v>120255</v>
      </c>
      <c r="AQ61" s="352">
        <v>-1.7</v>
      </c>
      <c r="AR61" s="338">
        <v>2.1</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565</v>
      </c>
      <c r="AM62" s="341">
        <v>162504</v>
      </c>
      <c r="AN62" s="342">
        <v>23933</v>
      </c>
      <c r="AO62" s="343">
        <v>1.2</v>
      </c>
      <c r="AP62" s="344">
        <v>62865</v>
      </c>
      <c r="AQ62" s="345">
        <v>0.8</v>
      </c>
      <c r="AR62" s="346">
        <v>0.4</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X0DrwRjK8VzRlwbhm1KHpt9yhM1KxjcK9z+cHtrFapI3EC66KLEOlEiE+rbYonCB1gNGbYjeUln9HNITDI1pcQ==" saltValue="//YnTv5iNJ2POTdOi/luC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572</v>
      </c>
    </row>
    <row r="121" spans="125:125" ht="13.5" hidden="1" customHeight="1" x14ac:dyDescent="0.15">
      <c r="DU121" s="259"/>
    </row>
  </sheetData>
  <sheetProtection algorithmName="SHA-512" hashValue="t5afImN6Tz+JeJhr8zjqM8F/jcDht6nv46iBSGZi1i3Wf+x6BQ8DGFlsB43Zf+r17fQ19bM7K730Og4INYHT9A==" saltValue="tHglQS9Hoq3tdYqme2Vsz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573</v>
      </c>
    </row>
  </sheetData>
  <sheetProtection algorithmName="SHA-512" hashValue="BwzQbgisosPPfEy6IES7LVJxjTQ/SsfTaKInkdBvN7hb84mCL9/Smkq2+mIdjMeIs9MRvlQKdYoNvjb+tMac0A==" saltValue="axgVbsfZXU3AJM3LqnPvx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574</v>
      </c>
      <c r="G46" s="8" t="s">
        <v>575</v>
      </c>
      <c r="H46" s="8" t="s">
        <v>576</v>
      </c>
      <c r="I46" s="8" t="s">
        <v>577</v>
      </c>
      <c r="J46" s="9" t="s">
        <v>578</v>
      </c>
    </row>
    <row r="47" spans="2:10" ht="57.75" customHeight="1" x14ac:dyDescent="0.15">
      <c r="B47" s="10"/>
      <c r="C47" s="1175" t="s">
        <v>3</v>
      </c>
      <c r="D47" s="1175"/>
      <c r="E47" s="1176"/>
      <c r="F47" s="11">
        <v>16.75</v>
      </c>
      <c r="G47" s="12">
        <v>17.13</v>
      </c>
      <c r="H47" s="12">
        <v>12.71</v>
      </c>
      <c r="I47" s="12">
        <v>19.71</v>
      </c>
      <c r="J47" s="13">
        <v>24.26</v>
      </c>
    </row>
    <row r="48" spans="2:10" ht="57.75" customHeight="1" x14ac:dyDescent="0.15">
      <c r="B48" s="14"/>
      <c r="C48" s="1177" t="s">
        <v>4</v>
      </c>
      <c r="D48" s="1177"/>
      <c r="E48" s="1178"/>
      <c r="F48" s="15">
        <v>9.84</v>
      </c>
      <c r="G48" s="16">
        <v>5.24</v>
      </c>
      <c r="H48" s="16">
        <v>5.38</v>
      </c>
      <c r="I48" s="16">
        <v>5.08</v>
      </c>
      <c r="J48" s="17">
        <v>5.79</v>
      </c>
    </row>
    <row r="49" spans="2:10" ht="57.75" customHeight="1" thickBot="1" x14ac:dyDescent="0.2">
      <c r="B49" s="18"/>
      <c r="C49" s="1179" t="s">
        <v>5</v>
      </c>
      <c r="D49" s="1179"/>
      <c r="E49" s="1180"/>
      <c r="F49" s="19" t="s">
        <v>579</v>
      </c>
      <c r="G49" s="20" t="s">
        <v>580</v>
      </c>
      <c r="H49" s="20" t="s">
        <v>581</v>
      </c>
      <c r="I49" s="20">
        <v>7.69</v>
      </c>
      <c r="J49" s="21">
        <v>4.87</v>
      </c>
    </row>
    <row r="50" spans="2:10" x14ac:dyDescent="0.15"/>
  </sheetData>
  <sheetProtection algorithmName="SHA-512" hashValue="6WEVGcJf7dYRRwJpN4uTQFav48OtJF4LZhgbzs3eonVauJd2GIxJml76kIN6WnvTzU/vQrcVMFMjDMKarvd4qA==" saltValue="weel8HbMCUdNSj9SVE84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2024-10-11T00:05:08Z</cp:lastPrinted>
  <dcterms:created xsi:type="dcterms:W3CDTF">2024-03-14T03:07:58Z</dcterms:created>
  <dcterms:modified xsi:type="dcterms:W3CDTF">2024-10-17T06:29:45Z</dcterms:modified>
  <cp:category/>
</cp:coreProperties>
</file>