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327AF98B-C521-4A7F-8B57-CEBF0A21C91A}" xr6:coauthVersionLast="47" xr6:coauthVersionMax="47" xr10:uidLastSave="{00000000-0000-0000-0000-000000000000}"/>
  <bookViews>
    <workbookView xWindow="-120" yWindow="-120" windowWidth="29040" windowHeight="1584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7" l="1"/>
  <c r="CQ43" i="7"/>
  <c r="CO43" i="7" s="1"/>
  <c r="BY43" i="7"/>
  <c r="BW43" i="7" s="1"/>
  <c r="BE43" i="7"/>
  <c r="AM43" i="7"/>
  <c r="U43" i="7"/>
  <c r="E43" i="7"/>
  <c r="C43" i="7" s="1"/>
  <c r="DG42" i="7"/>
  <c r="CQ42" i="7"/>
  <c r="CO42" i="7" s="1"/>
  <c r="BY42" i="7"/>
  <c r="BW42" i="7"/>
  <c r="BE42" i="7"/>
  <c r="AM42" i="7"/>
  <c r="U42" i="7"/>
  <c r="E42" i="7"/>
  <c r="C42" i="7" s="1"/>
  <c r="DG41" i="7"/>
  <c r="CQ41" i="7"/>
  <c r="CO41" i="7" s="1"/>
  <c r="BY41" i="7"/>
  <c r="BE41" i="7"/>
  <c r="AM41" i="7"/>
  <c r="U41" i="7"/>
  <c r="E41" i="7"/>
  <c r="C41" i="7" s="1"/>
  <c r="DG40" i="7"/>
  <c r="CQ40" i="7"/>
  <c r="CO40" i="7" s="1"/>
  <c r="BY40" i="7"/>
  <c r="BE40" i="7"/>
  <c r="AM40" i="7"/>
  <c r="U40" i="7"/>
  <c r="E40" i="7"/>
  <c r="C40" i="7" s="1"/>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s="1"/>
  <c r="DG36" i="7"/>
  <c r="CQ36" i="7"/>
  <c r="CO36" i="7" s="1"/>
  <c r="BY36" i="7"/>
  <c r="BE36" i="7"/>
  <c r="AM36" i="7"/>
  <c r="W36" i="7"/>
  <c r="E36" i="7"/>
  <c r="C36" i="7" s="1"/>
  <c r="DG35" i="7"/>
  <c r="CQ35" i="7"/>
  <c r="CO35" i="7" s="1"/>
  <c r="BY35" i="7"/>
  <c r="BE35" i="7"/>
  <c r="AO35" i="7"/>
  <c r="W35" i="7"/>
  <c r="E35" i="7"/>
  <c r="C35" i="7" s="1"/>
  <c r="DG34" i="7"/>
  <c r="CQ34" i="7"/>
  <c r="BY34" i="7"/>
  <c r="BE34" i="7"/>
  <c r="AO34" i="7"/>
  <c r="W34" i="7"/>
  <c r="E34" i="7"/>
  <c r="C34" i="7" s="1"/>
  <c r="U34" i="7" l="1"/>
  <c r="U35" i="7" l="1"/>
  <c r="U36" i="7" s="1"/>
  <c r="AM34" i="7" l="1"/>
  <c r="AM35" i="7" l="1"/>
  <c r="BW34" i="7"/>
  <c r="BW35" i="7" s="1"/>
  <c r="BW36" i="7" s="1"/>
  <c r="BW37" i="7" s="1"/>
  <c r="BW38" i="7" s="1"/>
  <c r="BW39" i="7" s="1"/>
  <c r="BW40" i="7" s="1"/>
  <c r="BW41" i="7" s="1"/>
  <c r="CO34" i="7" l="1"/>
</calcChain>
</file>

<file path=xl/sharedStrings.xml><?xml version="1.0" encoding="utf-8"?>
<sst xmlns="http://schemas.openxmlformats.org/spreadsheetml/2006/main" count="1047" uniqueCount="549">
  <si>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</si>
  <si>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</si>
  <si>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</si>
  <si>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</si>
  <si>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</si>
  <si>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</si>
  <si>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</si>
  <si>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</si>
  <si>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</si>
  <si>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</si>
  <si>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</si>
  <si>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</si>
  <si>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</si>
  <si>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</si>
  <si>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</si>
  <si>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昨年度に引き続き将来負担比率は算定されなかったが、今後は老朽化が進んだ学校施設や高齢者福祉施設の長寿命化等に係る地方債借入額の増加や特定目的基金の取崩しが見込まれるため楽観視はできない。
　有形固定資産減価償却率は類似団体を下回っているが、引き続き低い水準を維持するために公共施設再編計画および公共施設等総合管理計画に基づき、公共施設の統合や廃止、複合化の取組を進める。</t>
    <phoneticPr fontId="5"/>
  </si>
  <si>
    <t>　将来負担比率は算定されず、また、実質公債費比率も類似団体と比較して低い水準にある。これは、繰上償還等により地方債現在高を縮減してきたことと、将来の社会資本や施設設備のために基金を積み立てたことによるものである。しかし、今後、地方債現在高の増加が見込まれるため、交付税措置のある市債を優先して発行するなど、指数の維持に努める必要がある。</t>
    <phoneticPr fontId="5"/>
  </si>
  <si>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</si>
  <si>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</si>
  <si>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</si>
  <si>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</si>
  <si>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</si>
  <si>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</si>
  <si>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</si>
  <si>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</si>
  <si>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</si>
  <si>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</si>
  <si>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</si>
  <si>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</si>
  <si>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</si>
  <si>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</si>
  <si>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</si>
  <si>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</si>
  <si>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</si>
  <si>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</si>
  <si>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</si>
  <si>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米原市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</si>
  <si>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</si>
  <si>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</si>
  <si>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</si>
  <si>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</si>
  <si>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</si>
  <si>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</si>
  <si>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</si>
  <si>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</si>
  <si>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</si>
  <si>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</si>
  <si>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</si>
  <si>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</si>
  <si>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</si>
  <si>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</si>
  <si>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</si>
  <si>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</si>
  <si>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</si>
  <si>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</si>
  <si>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</si>
  <si>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</si>
  <si>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</si>
  <si>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</si>
  <si>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</si>
  <si>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</si>
  <si>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</si>
  <si>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</si>
  <si>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</si>
  <si>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</si>
  <si>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</si>
  <si>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</si>
  <si>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</si>
  <si>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</si>
  <si>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</si>
  <si>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</si>
  <si>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</si>
  <si>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</si>
  <si>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</si>
  <si>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</si>
  <si>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</si>
  <si>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</si>
  <si>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</si>
  <si>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</si>
  <si>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</si>
  <si>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</si>
  <si>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</si>
  <si>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</si>
  <si>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</si>
  <si>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</si>
  <si>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</si>
  <si>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</si>
  <si>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</si>
  <si>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</si>
  <si>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</si>
  <si>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</si>
  <si>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</si>
  <si>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</si>
  <si>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</si>
  <si>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</si>
  <si>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</si>
  <si>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</si>
  <si>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</si>
  <si>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</si>
  <si>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</si>
  <si>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</si>
  <si>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</si>
  <si>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</si>
  <si>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</si>
  <si>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</si>
  <si>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</si>
  <si>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</si>
  <si>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</si>
  <si>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</si>
  <si>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</si>
  <si>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</si>
  <si>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</si>
  <si>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</si>
  <si>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</si>
  <si>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</si>
  <si>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</si>
  <si>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</si>
  <si>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</si>
  <si>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</si>
  <si>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</si>
  <si>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</si>
  <si>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</si>
  <si>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</si>
  <si>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</si>
  <si>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</si>
  <si>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</si>
  <si>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</si>
  <si>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</si>
  <si>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</si>
  <si>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</si>
  <si>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</si>
  <si>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</si>
  <si>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</si>
  <si>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</si>
  <si>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</si>
  <si>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</si>
  <si>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</si>
  <si>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</si>
  <si>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</si>
  <si>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</si>
  <si>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</si>
  <si>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</si>
  <si>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</si>
  <si>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</si>
  <si>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</si>
  <si>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</si>
  <si>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滋賀県米原市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</si>
  <si>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</si>
  <si>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</si>
  <si>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</si>
  <si>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</si>
  <si>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</si>
  <si>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</si>
  <si>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</si>
  <si>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</si>
  <si>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</si>
  <si>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</si>
  <si>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</si>
  <si>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</si>
  <si>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</si>
  <si>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</si>
  <si>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</si>
  <si>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</si>
  <si>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</si>
  <si>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</si>
  <si>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</si>
  <si>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</si>
  <si>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</si>
  <si>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</si>
  <si>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</si>
  <si>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</si>
  <si>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</si>
  <si>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</si>
  <si>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</si>
  <si>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</si>
  <si>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</si>
  <si>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</si>
  <si>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</si>
  <si>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</si>
  <si>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</si>
  <si>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</si>
  <si>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</si>
  <si>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</si>
  <si>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</si>
  <si>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</si>
  <si>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</si>
  <si>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</si>
  <si>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</si>
  <si>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</si>
  <si>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</si>
  <si>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</si>
  <si>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</si>
  <si>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</si>
  <si>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</si>
  <si>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</si>
  <si>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</si>
  <si>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</si>
  <si>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</si>
  <si>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</si>
  <si>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</si>
  <si>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</si>
  <si>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</si>
  <si>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</si>
  <si>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</si>
  <si>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</si>
  <si>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</si>
  <si>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</si>
  <si>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</si>
  <si>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</si>
  <si>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</si>
  <si>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</si>
  <si>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</si>
  <si>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</si>
  <si>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</si>
  <si>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</si>
  <si>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</si>
  <si>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</si>
  <si>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</si>
  <si>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</si>
  <si>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</si>
  <si>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</si>
  <si>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</si>
  <si>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</si>
  <si>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</si>
  <si>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</si>
  <si>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</si>
  <si>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</si>
  <si>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</si>
  <si>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</si>
  <si>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</si>
  <si>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</si>
  <si>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</si>
  <si>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</si>
  <si>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</si>
  <si>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</si>
  <si>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</si>
  <si>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</si>
  <si>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</si>
  <si>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</si>
  <si>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</si>
  <si>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</si>
  <si>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</si>
  <si>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</si>
  <si>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</si>
  <si>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</si>
  <si>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</si>
  <si>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</si>
  <si>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</si>
  <si>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</si>
  <si>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</si>
  <si>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</si>
  <si>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</si>
  <si>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</si>
  <si>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</si>
  <si>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</si>
  <si>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</si>
  <si>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</si>
  <si>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</si>
  <si>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</si>
  <si>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</si>
  <si>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</si>
  <si>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</si>
  <si>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</si>
  <si>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</si>
  <si>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</si>
  <si>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</si>
  <si>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</si>
  <si>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</si>
  <si>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</si>
  <si>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</si>
  <si>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</si>
  <si>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</si>
  <si>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</si>
  <si>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</si>
  <si>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</si>
  <si>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</si>
  <si>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</si>
  <si>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</si>
  <si>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</si>
  <si>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</si>
  <si>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</si>
  <si>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</si>
  <si>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</si>
  <si>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</si>
  <si>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</si>
  <si>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</si>
  <si>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</si>
  <si>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</si>
  <si>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</si>
  <si>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</si>
  <si>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</si>
  <si>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</si>
  <si>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</si>
  <si>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</si>
  <si>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</si>
  <si>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</si>
  <si>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</si>
  <si>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</si>
  <si>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滋賀県米原市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</si>
  <si>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</si>
  <si>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</si>
  <si>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</si>
  <si>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</si>
  <si>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</si>
  <si>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</si>
  <si>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</si>
  <si>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</si>
  <si>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</si>
  <si>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</si>
  <si>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</si>
  <si>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</si>
  <si>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</si>
  <si>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</si>
  <si>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</si>
  <si>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</si>
  <si>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</si>
  <si>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</si>
  <si>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</si>
  <si>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</si>
  <si>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公益財団法人　伊吹山麓まいばらスポーツ文化振興事業団</t>
    <rPh sb="0" eb="6">
      <t>コウエキザイダンホウジン</t>
    </rPh>
    <rPh sb="7" eb="9">
      <t>イブキ</t>
    </rPh>
    <rPh sb="9" eb="11">
      <t>サンロク</t>
    </rPh>
    <rPh sb="19" eb="21">
      <t>ブンカ</t>
    </rPh>
    <rPh sb="21" eb="23">
      <t>シンコウ</t>
    </rPh>
    <rPh sb="23" eb="26">
      <t>ジギョウダン</t>
    </rPh>
    <phoneticPr fontId="2"/>
  </si>
  <si>
    <t>-</t>
  </si>
  <si>
    <t>駐車場事業特別会計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</si>
  <si>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</si>
  <si>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</si>
  <si>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</si>
  <si>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</si>
  <si>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</si>
  <si>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</si>
  <si>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</si>
  <si>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</si>
  <si>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</si>
  <si>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</si>
  <si>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</si>
  <si>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</si>
  <si>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</si>
  <si>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</si>
  <si>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</si>
  <si>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</si>
  <si>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</si>
  <si>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</si>
  <si>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</si>
  <si>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</si>
  <si>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</si>
  <si>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</si>
  <si>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</si>
  <si>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</si>
  <si>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滋賀県市町村職員退職手当組合</t>
  </si>
  <si>
    <t>滋賀県市町村職員研修センター</t>
  </si>
  <si>
    <t>滋賀県後期高齢者医療広域連合（一般会計）</t>
    <rPh sb="15" eb="17">
      <t>イッパン</t>
    </rPh>
    <rPh sb="17" eb="19">
      <t>カイケイ</t>
    </rPh>
    <phoneticPr fontId="2"/>
  </si>
  <si>
    <t>滋賀県後期高齢者医療広域連合（後期高齢者医療特別会計）</t>
    <rPh sb="15" eb="17">
      <t>コウキ</t>
    </rPh>
    <rPh sb="17" eb="20">
      <t>コウレイシャ</t>
    </rPh>
    <rPh sb="20" eb="22">
      <t>イリョウ</t>
    </rPh>
    <rPh sb="22" eb="24">
      <t>トクベツ</t>
    </rPh>
    <rPh sb="24" eb="26">
      <t>カイケイ</t>
    </rPh>
    <phoneticPr fontId="2"/>
  </si>
  <si>
    <t>湖北広域行政事務センター</t>
  </si>
  <si>
    <t>湖北地域消防組合</t>
  </si>
  <si>
    <t>長浜水道企業団（水道事業会計）</t>
    <rPh sb="8" eb="10">
      <t>スイドウ</t>
    </rPh>
    <rPh sb="10" eb="12">
      <t>ジギョウ</t>
    </rPh>
    <rPh sb="12" eb="14">
      <t>カイケイ</t>
    </rPh>
    <phoneticPr fontId="2"/>
  </si>
  <si>
    <t>法適用</t>
    <rPh sb="0" eb="1">
      <t>ホウ</t>
    </rPh>
    <rPh sb="1" eb="3">
      <t>テキヨウ</t>
    </rPh>
    <phoneticPr fontId="2"/>
  </si>
  <si>
    <t>彦根市米原市山林組合</t>
  </si>
  <si>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</si>
  <si>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</si>
  <si>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t>
    <phoneticPr fontId="2"/>
  </si>
  <si>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</si>
  <si>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</si>
  <si>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</si>
  <si>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</si>
  <si>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</si>
  <si>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</si>
  <si>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</si>
  <si>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</si>
  <si>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</si>
  <si>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</si>
  <si>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</si>
  <si>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</si>
  <si>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</si>
  <si>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</si>
  <si>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</si>
  <si>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</si>
  <si>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</si>
  <si>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</si>
  <si>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</si>
  <si>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</si>
  <si>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</si>
  <si>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</si>
  <si>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</si>
  <si>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</si>
  <si>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</si>
  <si>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</si>
  <si>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</si>
  <si>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</si>
  <si>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</si>
  <si>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</si>
  <si>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</si>
  <si>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</si>
  <si>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</si>
  <si>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</si>
  <si>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</si>
  <si>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</si>
  <si>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</si>
  <si>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</si>
  <si>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</si>
  <si>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</si>
  <si>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</si>
  <si>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</si>
  <si>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</si>
  <si>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</si>
  <si>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</si>
  <si>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</si>
  <si>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</si>
  <si>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</si>
  <si>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</si>
  <si>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</si>
  <si>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</si>
  <si>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</si>
  <si>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</si>
  <si>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</si>
  <si>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</si>
  <si>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</si>
  <si>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</si>
  <si>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</si>
  <si>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</si>
  <si>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</si>
  <si>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</si>
  <si>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</si>
  <si>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</si>
  <si>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</si>
  <si>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</si>
  <si>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</si>
  <si>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</si>
  <si>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</si>
  <si>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</si>
  <si>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</si>
  <si>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</si>
  <si>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</si>
  <si>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</si>
  <si>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</si>
  <si>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</si>
  <si>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</si>
  <si>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</si>
  <si>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</si>
  <si>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</si>
  <si>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</si>
  <si>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</si>
  <si>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</si>
  <si>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</si>
  <si>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</si>
  <si>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</si>
  <si>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</si>
  <si>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</si>
  <si>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</si>
  <si>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</si>
  <si>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</si>
  <si>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</si>
  <si>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</si>
  <si>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</si>
  <si>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</si>
  <si>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</si>
  <si>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</si>
  <si>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</si>
  <si>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</si>
  <si>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</si>
  <si>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</si>
  <si>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</si>
  <si>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</si>
  <si>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</si>
  <si>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</si>
  <si>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</si>
  <si>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</si>
  <si>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</si>
  <si>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</si>
  <si>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</si>
  <si>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</si>
  <si>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</si>
  <si>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</si>
  <si>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</si>
  <si>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</si>
  <si>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</si>
  <si>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</si>
  <si>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</si>
  <si>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</si>
  <si>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</si>
  <si>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</si>
  <si>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</si>
  <si>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</si>
  <si>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</si>
  <si>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</si>
  <si>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</si>
  <si>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</si>
  <si>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</si>
  <si>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</si>
  <si>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水道事業会計</t>
  </si>
  <si>
    <t>一般会計</t>
  </si>
  <si>
    <t>介護保険事業特別会計</t>
  </si>
  <si>
    <t>下水道事業会計</t>
  </si>
  <si>
    <t>後期高齢者医療事業特別会計</t>
  </si>
  <si>
    <t>国民健康保険事業特別会計</t>
  </si>
  <si>
    <t>駐車場事業特別会計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</si>
  <si>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</si>
  <si>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</si>
  <si>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</si>
  <si>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</si>
  <si>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</si>
  <si>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</si>
  <si>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</si>
  <si>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</si>
  <si>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</si>
  <si>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</si>
  <si>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</si>
  <si>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</si>
  <si>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</si>
  <si>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</si>
  <si>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</si>
  <si>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</si>
  <si>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</si>
  <si>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</si>
  <si>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</si>
  <si>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</si>
  <si>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</si>
  <si>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</si>
  <si>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</si>
  <si>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</si>
  <si>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</si>
  <si>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</si>
  <si>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</si>
  <si>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</si>
  <si>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</si>
  <si>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</si>
  <si>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</si>
  <si>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</si>
  <si>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</si>
  <si>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</si>
  <si>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</si>
  <si>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</si>
  <si>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</si>
  <si>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</si>
  <si>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</si>
  <si>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</si>
  <si>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</si>
  <si>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</si>
  <si>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</si>
  <si>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</si>
  <si>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</si>
  <si>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</si>
  <si>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</si>
  <si>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</si>
  <si>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</si>
  <si>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</si>
  <si>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公共施設等整備基金</t>
  </si>
  <si>
    <t>地域の絆でまちづくり基金</t>
  </si>
  <si>
    <t>教育施設整備基金</t>
  </si>
  <si>
    <t>交通対策促進基金</t>
  </si>
  <si>
    <t>福祉対策基金</t>
  </si>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</sst>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3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0" fontId="27" fillId="0" borderId="12" xfId="2" applyNumberFormat="1" applyFont="1" applyFill="1" applyBorder="1" applyAlignment="1">
      <alignment horizontal="right" vertical="center" shrinkToFit="1"/>
    </xf>
    <xf numFmtId="190" fontId="27"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188" fontId="29" fillId="0" borderId="13" xfId="16" applyNumberFormat="1" applyFont="1" applyFill="1" applyBorder="1" applyAlignment="1" applyProtection="1">
      <alignment horizontal="right" vertical="center" shrinkToFit="1"/>
    </xf>
    <xf numFmtId="188" fontId="29" fillId="0" borderId="15" xfId="16" applyNumberFormat="1" applyFont="1" applyFill="1" applyBorder="1" applyAlignment="1" applyProtection="1">
      <alignment horizontal="right" vertical="center" shrinkToFit="1"/>
    </xf>
    <xf numFmtId="188"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188" fontId="29" fillId="0" borderId="35" xfId="16" applyNumberFormat="1" applyFont="1" applyFill="1" applyBorder="1" applyAlignment="1" applyProtection="1">
      <alignment horizontal="right" vertical="center" shrinkToFi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188" fontId="29" fillId="0" borderId="112" xfId="16" applyNumberFormat="1" applyFont="1" applyFill="1" applyBorder="1" applyAlignment="1" applyProtection="1">
      <alignment horizontal="right" vertical="center" shrinkToFit="1"/>
    </xf>
    <xf numFmtId="188" fontId="29" fillId="0" borderId="182" xfId="16" applyNumberFormat="1" applyFont="1" applyFill="1" applyBorder="1" applyAlignment="1" applyProtection="1">
      <alignment horizontal="right" vertical="center" shrinkToFit="1"/>
    </xf>
    <xf numFmtId="188"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188" fontId="29" fillId="0" borderId="183" xfId="17" applyNumberFormat="1" applyFont="1" applyFill="1" applyBorder="1" applyAlignment="1">
      <alignment horizontal="right" vertical="center" shrinkToFi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188" fontId="29" fillId="0" borderId="186"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188" fontId="29" fillId="0" borderId="112" xfId="17" applyNumberFormat="1" applyFont="1" applyFill="1" applyBorder="1" applyAlignment="1">
      <alignment horizontal="right" vertical="center" shrinkToFit="1"/>
    </xf>
    <xf numFmtId="188" fontId="29" fillId="0" borderId="182" xfId="17" applyNumberFormat="1" applyFont="1" applyFill="1" applyBorder="1" applyAlignment="1">
      <alignment horizontal="right" vertical="center" shrinkToFit="1"/>
    </xf>
    <xf numFmtId="188"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4"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10" xfId="19" applyFont="1" applyFill="1" applyBorder="1" applyAlignment="1">
      <alignmen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vertical="center" wrapText="1"/>
    </xf>
    <xf numFmtId="0" fontId="30" fillId="0" borderId="54" xfId="19" applyFont="1" applyFill="1" applyBorder="1" applyAlignment="1">
      <alignmen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9" fillId="0" borderId="34" xfId="7" applyFont="1" applyBorder="1">
      <alignment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9" xfId="7" applyFont="1" applyBorder="1">
      <alignment vertical="center"/>
    </xf>
    <xf numFmtId="0" fontId="13" fillId="0" borderId="11"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3" xfId="11" applyBorder="1" applyAlignment="1">
      <alignment horizontal="right" vertical="center" shrinkToFit="1"/>
    </xf>
    <xf numFmtId="182" fontId="9" fillId="0" borderId="75"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69"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182" fontId="9" fillId="0" borderId="4"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9" fillId="0" borderId="68"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5" xfId="11" applyNumberFormat="1" applyFont="1" applyBorder="1" applyAlignment="1">
      <alignment horizontal="right" vertical="center"/>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2" xfId="1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5"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0" borderId="94" xfId="15" applyFont="1" applyBorder="1" applyAlignment="1" applyProtection="1">
      <alignment horizontal="left" vertical="center" shrinkToFit="1"/>
      <protection locked="0"/>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1" fillId="0" borderId="2" xfId="2" applyNumberFormat="1" applyFont="1" applyFill="1" applyBorder="1">
      <alignment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3" xfId="18" applyFont="1" applyFill="1" applyBorder="1" applyAlignment="1">
      <alignment vertical="center"/>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179" fontId="3" fillId="2" borderId="12" xfId="3" applyNumberFormat="1" applyFont="1" applyFill="1" applyBorder="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xr:uid="{00000000-0005-0000-0000-000001000000}"/>
    <cellStyle name="標準 2 2" xfId="8" xr:uid="{00000000-0005-0000-0000-000002000000}"/>
    <cellStyle name="標準 2 3" xfId="10" xr:uid="{00000000-0005-0000-0000-000003000000}"/>
    <cellStyle name="標準 3" xfId="11" xr:uid="{00000000-0005-0000-0000-000004000000}"/>
    <cellStyle name="標準 4" xfId="20" xr:uid="{00000000-0005-0000-0000-000005000000}"/>
    <cellStyle name="標準 4_APAHO401600" xfId="16" xr:uid="{00000000-0005-0000-0000-000006000000}"/>
    <cellStyle name="標準 4_APAHO4019001" xfId="19" xr:uid="{00000000-0005-0000-0000-000007000000}"/>
    <cellStyle name="標準 4_ZJ08_022012_青森市_2010" xfId="18" xr:uid="{00000000-0005-0000-0000-000008000000}"/>
    <cellStyle name="標準 6" xfId="7"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6" xr:uid="{00000000-0005-0000-0000-00000D000000}"/>
    <cellStyle name="標準_【レイアウト】（県）資料３（Ｐ２）　歳出比較分析表" xfId="2" xr:uid="{00000000-0005-0000-0000-00000E000000}"/>
    <cellStyle name="標準_【レイアウト】（市）資料３（Ｐ２）　歳出比較分析表" xfId="3" xr:uid="{00000000-0005-0000-0000-00000F000000}"/>
    <cellStyle name="標準_APAHO251300" xfId="4" xr:uid="{00000000-0005-0000-0000-000010000000}"/>
    <cellStyle name="標準_APAHO252300" xfId="5"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17"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69729</c:v>
                </c:pt>
                <c:pt idx="1">
                  <c:v>74581</c:v>
                </c:pt>
                <c:pt idx="2">
                  <c:v>76347</c:v>
                </c:pt>
                <c:pt idx="3">
                  <c:v>69604</c:v>
                </c:pt>
                <c:pt idx="4">
                  <c:v>68410</c:v>
                </c:pt>
              </c:numCache>
            </c:numRef>
          </c:val>
          <c:smooth val="0"/>
          <c:extLst>
            <c:ext xmlns:c16="http://schemas.microsoft.com/office/drawing/2014/chart" uri="{C3380CC4-5D6E-409C-BE32-E72D297353CC}">
              <c16:uniqueId val="{00000000-C02C-4F8E-83BA-42881E7E820B}"/>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58346</c:v>
                </c:pt>
                <c:pt idx="1">
                  <c:v>75918</c:v>
                </c:pt>
                <c:pt idx="2">
                  <c:v>149614</c:v>
                </c:pt>
                <c:pt idx="3">
                  <c:v>70538</c:v>
                </c:pt>
                <c:pt idx="4">
                  <c:v>58834</c:v>
                </c:pt>
              </c:numCache>
            </c:numRef>
          </c:val>
          <c:smooth val="0"/>
          <c:extLst>
            <c:ext xmlns:c16="http://schemas.microsoft.com/office/drawing/2014/chart" uri="{C3380CC4-5D6E-409C-BE32-E72D297353CC}">
              <c16:uniqueId val="{00000001-C02C-4F8E-83BA-42881E7E820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6.58</c:v>
                </c:pt>
                <c:pt idx="1">
                  <c:v>6.33</c:v>
                </c:pt>
                <c:pt idx="2">
                  <c:v>6.14</c:v>
                </c:pt>
                <c:pt idx="3">
                  <c:v>7.85</c:v>
                </c:pt>
                <c:pt idx="4">
                  <c:v>5.9</c:v>
                </c:pt>
              </c:numCache>
            </c:numRef>
          </c:val>
          <c:extLst>
            <c:ext xmlns:c16="http://schemas.microsoft.com/office/drawing/2014/chart" uri="{C3380CC4-5D6E-409C-BE32-E72D297353CC}">
              <c16:uniqueId val="{00000000-2B11-4E21-B4D4-65CEB02CAA0A}"/>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21.8</c:v>
                </c:pt>
                <c:pt idx="1">
                  <c:v>22.12</c:v>
                </c:pt>
                <c:pt idx="2">
                  <c:v>21.45</c:v>
                </c:pt>
                <c:pt idx="3">
                  <c:v>20.9</c:v>
                </c:pt>
                <c:pt idx="4">
                  <c:v>21.38</c:v>
                </c:pt>
              </c:numCache>
            </c:numRef>
          </c:val>
          <c:extLst>
            <c:ext xmlns:c16="http://schemas.microsoft.com/office/drawing/2014/chart" uri="{C3380CC4-5D6E-409C-BE32-E72D297353CC}">
              <c16:uniqueId val="{00000001-2B11-4E21-B4D4-65CEB02CAA0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3.94</c:v>
                </c:pt>
                <c:pt idx="1">
                  <c:v>3.06</c:v>
                </c:pt>
                <c:pt idx="2">
                  <c:v>3.16</c:v>
                </c:pt>
                <c:pt idx="3">
                  <c:v>4.95</c:v>
                </c:pt>
                <c:pt idx="4">
                  <c:v>1.97</c:v>
                </c:pt>
              </c:numCache>
            </c:numRef>
          </c:val>
          <c:smooth val="0"/>
          <c:extLst>
            <c:ext xmlns:c16="http://schemas.microsoft.com/office/drawing/2014/chart" uri="{C3380CC4-5D6E-409C-BE32-E72D297353CC}">
              <c16:uniqueId val="{00000002-2B11-4E21-B4D4-65CEB02CAA0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86B-4B20-B1E7-104E86C290B8}"/>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6B-4B20-B1E7-104E86C290B8}"/>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86B-4B20-B1E7-104E86C290B8}"/>
            </c:ext>
          </c:extLst>
        </c:ser>
        <c:ser>
          <c:idx val="3"/>
          <c:order val="3"/>
          <c:tx>
            <c:strRef>
              <c:f>[1]データシート!$A$30</c:f>
              <c:strCache>
                <c:ptCount val="1"/>
                <c:pt idx="0">
                  <c:v>駐車場事業特別会計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86B-4B20-B1E7-104E86C290B8}"/>
            </c:ext>
          </c:extLst>
        </c:ser>
        <c:ser>
          <c:idx val="4"/>
          <c:order val="4"/>
          <c:tx>
            <c:strRef>
              <c:f>[1]データシート!$A$31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#N/A</c:v>
                </c:pt>
                <c:pt idx="1">
                  <c:v>0.12</c:v>
                </c:pt>
                <c:pt idx="2">
                  <c:v>#N/A</c:v>
                </c:pt>
                <c:pt idx="3">
                  <c:v>0.12</c:v>
                </c:pt>
                <c:pt idx="4">
                  <c:v>#N/A</c:v>
                </c:pt>
                <c:pt idx="5">
                  <c:v>0.24</c:v>
                </c:pt>
                <c:pt idx="6">
                  <c:v>#N/A</c:v>
                </c:pt>
                <c:pt idx="7">
                  <c:v>7.0000000000000007E-2</c:v>
                </c:pt>
                <c:pt idx="8">
                  <c:v>#N/A</c:v>
                </c:pt>
                <c:pt idx="9">
                  <c:v>0.01</c:v>
                </c:pt>
              </c:numCache>
            </c:numRef>
          </c:val>
          <c:extLst>
            <c:ext xmlns:c16="http://schemas.microsoft.com/office/drawing/2014/chart" uri="{C3380CC4-5D6E-409C-BE32-E72D297353CC}">
              <c16:uniqueId val="{00000004-586B-4B20-B1E7-104E86C290B8}"/>
            </c:ext>
          </c:extLst>
        </c:ser>
        <c:ser>
          <c:idx val="5"/>
          <c:order val="5"/>
          <c:tx>
            <c:strRef>
              <c:f>[1]データシート!$A$32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0.06</c:v>
                </c:pt>
                <c:pt idx="2">
                  <c:v>#N/A</c:v>
                </c:pt>
                <c:pt idx="3">
                  <c:v>0.04</c:v>
                </c:pt>
                <c:pt idx="4">
                  <c:v>#N/A</c:v>
                </c:pt>
                <c:pt idx="5">
                  <c:v>0.06</c:v>
                </c:pt>
                <c:pt idx="6">
                  <c:v>#N/A</c:v>
                </c:pt>
                <c:pt idx="7">
                  <c:v>0.06</c:v>
                </c:pt>
                <c:pt idx="8">
                  <c:v>#N/A</c:v>
                </c:pt>
                <c:pt idx="9">
                  <c:v>0.06</c:v>
                </c:pt>
              </c:numCache>
            </c:numRef>
          </c:val>
          <c:extLst>
            <c:ext xmlns:c16="http://schemas.microsoft.com/office/drawing/2014/chart" uri="{C3380CC4-5D6E-409C-BE32-E72D297353CC}">
              <c16:uniqueId val="{00000005-586B-4B20-B1E7-104E86C290B8}"/>
            </c:ext>
          </c:extLst>
        </c:ser>
        <c:ser>
          <c:idx val="6"/>
          <c:order val="6"/>
          <c:tx>
            <c:strRef>
              <c:f>[1]データシート!$A$33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0.6</c:v>
                </c:pt>
                <c:pt idx="2">
                  <c:v>#N/A</c:v>
                </c:pt>
                <c:pt idx="3">
                  <c:v>0.57999999999999996</c:v>
                </c:pt>
                <c:pt idx="4">
                  <c:v>#N/A</c:v>
                </c:pt>
                <c:pt idx="5">
                  <c:v>0.69</c:v>
                </c:pt>
                <c:pt idx="6">
                  <c:v>#N/A</c:v>
                </c:pt>
                <c:pt idx="7">
                  <c:v>0.34</c:v>
                </c:pt>
                <c:pt idx="8">
                  <c:v>#N/A</c:v>
                </c:pt>
                <c:pt idx="9">
                  <c:v>0.37</c:v>
                </c:pt>
              </c:numCache>
            </c:numRef>
          </c:val>
          <c:extLst>
            <c:ext xmlns:c16="http://schemas.microsoft.com/office/drawing/2014/chart" uri="{C3380CC4-5D6E-409C-BE32-E72D297353CC}">
              <c16:uniqueId val="{00000006-586B-4B20-B1E7-104E86C290B8}"/>
            </c:ext>
          </c:extLst>
        </c:ser>
        <c:ser>
          <c:idx val="7"/>
          <c:order val="7"/>
          <c:tx>
            <c:strRef>
              <c:f>[1]データシート!$A$34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0.25</c:v>
                </c:pt>
                <c:pt idx="2">
                  <c:v>#N/A</c:v>
                </c:pt>
                <c:pt idx="3">
                  <c:v>7.0000000000000007E-2</c:v>
                </c:pt>
                <c:pt idx="4">
                  <c:v>#N/A</c:v>
                </c:pt>
                <c:pt idx="5">
                  <c:v>0.28999999999999998</c:v>
                </c:pt>
                <c:pt idx="6">
                  <c:v>#N/A</c:v>
                </c:pt>
                <c:pt idx="7">
                  <c:v>1.67</c:v>
                </c:pt>
                <c:pt idx="8">
                  <c:v>#N/A</c:v>
                </c:pt>
                <c:pt idx="9">
                  <c:v>0.72</c:v>
                </c:pt>
              </c:numCache>
            </c:numRef>
          </c:val>
          <c:extLst>
            <c:ext xmlns:c16="http://schemas.microsoft.com/office/drawing/2014/chart" uri="{C3380CC4-5D6E-409C-BE32-E72D297353CC}">
              <c16:uniqueId val="{00000007-586B-4B20-B1E7-104E86C290B8}"/>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#N/A</c:v>
                </c:pt>
                <c:pt idx="1">
                  <c:v>6.57</c:v>
                </c:pt>
                <c:pt idx="2">
                  <c:v>#N/A</c:v>
                </c:pt>
                <c:pt idx="3">
                  <c:v>6.33</c:v>
                </c:pt>
                <c:pt idx="4">
                  <c:v>#N/A</c:v>
                </c:pt>
                <c:pt idx="5">
                  <c:v>6.13</c:v>
                </c:pt>
                <c:pt idx="6">
                  <c:v>#N/A</c:v>
                </c:pt>
                <c:pt idx="7">
                  <c:v>7.84</c:v>
                </c:pt>
                <c:pt idx="8">
                  <c:v>#N/A</c:v>
                </c:pt>
                <c:pt idx="9">
                  <c:v>5.88</c:v>
                </c:pt>
              </c:numCache>
            </c:numRef>
          </c:val>
          <c:extLst>
            <c:ext xmlns:c16="http://schemas.microsoft.com/office/drawing/2014/chart" uri="{C3380CC4-5D6E-409C-BE32-E72D297353CC}">
              <c16:uniqueId val="{00000008-586B-4B20-B1E7-104E86C290B8}"/>
            </c:ext>
          </c:extLst>
        </c:ser>
        <c:ser>
          <c:idx val="9"/>
          <c:order val="9"/>
          <c:tx>
            <c:strRef>
              <c:f>[1]データシート!$A$36</c:f>
              <c:strCache>
                <c:ptCount val="1"/>
                <c:pt idx="0">
                  <c:v>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17.600000000000001</c:v>
                </c:pt>
                <c:pt idx="2">
                  <c:v>#N/A</c:v>
                </c:pt>
                <c:pt idx="3">
                  <c:v>16.25</c:v>
                </c:pt>
                <c:pt idx="4">
                  <c:v>#N/A</c:v>
                </c:pt>
                <c:pt idx="5">
                  <c:v>10.97</c:v>
                </c:pt>
                <c:pt idx="6">
                  <c:v>#N/A</c:v>
                </c:pt>
                <c:pt idx="7">
                  <c:v>12.6</c:v>
                </c:pt>
                <c:pt idx="8">
                  <c:v>#N/A</c:v>
                </c:pt>
                <c:pt idx="9">
                  <c:v>9.4</c:v>
                </c:pt>
              </c:numCache>
            </c:numRef>
          </c:val>
          <c:extLst>
            <c:ext xmlns:c16="http://schemas.microsoft.com/office/drawing/2014/chart" uri="{C3380CC4-5D6E-409C-BE32-E72D297353CC}">
              <c16:uniqueId val="{00000009-586B-4B20-B1E7-104E86C290B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2717</c:v>
                </c:pt>
                <c:pt idx="5">
                  <c:v>2751</c:v>
                </c:pt>
                <c:pt idx="8">
                  <c:v>2693</c:v>
                </c:pt>
                <c:pt idx="11">
                  <c:v>2715</c:v>
                </c:pt>
                <c:pt idx="14">
                  <c:v>2708</c:v>
                </c:pt>
              </c:numCache>
            </c:numRef>
          </c:val>
          <c:extLst>
            <c:ext xmlns:c16="http://schemas.microsoft.com/office/drawing/2014/chart" uri="{C3380CC4-5D6E-409C-BE32-E72D297353CC}">
              <c16:uniqueId val="{00000000-5C0E-44CA-9E95-4CE12BE80524}"/>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C0E-44CA-9E95-4CE12BE80524}"/>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6</c:v>
                </c:pt>
                <c:pt idx="3">
                  <c:v>6</c:v>
                </c:pt>
                <c:pt idx="6">
                  <c:v>6</c:v>
                </c:pt>
                <c:pt idx="9">
                  <c:v>6</c:v>
                </c:pt>
                <c:pt idx="12">
                  <c:v>4</c:v>
                </c:pt>
              </c:numCache>
            </c:numRef>
          </c:val>
          <c:extLst>
            <c:ext xmlns:c16="http://schemas.microsoft.com/office/drawing/2014/chart" uri="{C3380CC4-5D6E-409C-BE32-E72D297353CC}">
              <c16:uniqueId val="{00000002-5C0E-44CA-9E95-4CE12BE80524}"/>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24</c:v>
                </c:pt>
                <c:pt idx="3">
                  <c:v>22</c:v>
                </c:pt>
                <c:pt idx="6">
                  <c:v>23</c:v>
                </c:pt>
                <c:pt idx="9">
                  <c:v>27</c:v>
                </c:pt>
                <c:pt idx="12">
                  <c:v>28</c:v>
                </c:pt>
              </c:numCache>
            </c:numRef>
          </c:val>
          <c:extLst>
            <c:ext xmlns:c16="http://schemas.microsoft.com/office/drawing/2014/chart" uri="{C3380CC4-5D6E-409C-BE32-E72D297353CC}">
              <c16:uniqueId val="{00000003-5C0E-44CA-9E95-4CE12BE80524}"/>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1262</c:v>
                </c:pt>
                <c:pt idx="3">
                  <c:v>1256</c:v>
                </c:pt>
                <c:pt idx="6">
                  <c:v>1194</c:v>
                </c:pt>
                <c:pt idx="9">
                  <c:v>1174</c:v>
                </c:pt>
                <c:pt idx="12">
                  <c:v>1144</c:v>
                </c:pt>
              </c:numCache>
            </c:numRef>
          </c:val>
          <c:extLst>
            <c:ext xmlns:c16="http://schemas.microsoft.com/office/drawing/2014/chart" uri="{C3380CC4-5D6E-409C-BE32-E72D297353CC}">
              <c16:uniqueId val="{00000004-5C0E-44CA-9E95-4CE12BE80524}"/>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C0E-44CA-9E95-4CE12BE80524}"/>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C0E-44CA-9E95-4CE12BE80524}"/>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1905</c:v>
                </c:pt>
                <c:pt idx="3">
                  <c:v>1956</c:v>
                </c:pt>
                <c:pt idx="6">
                  <c:v>1982</c:v>
                </c:pt>
                <c:pt idx="9">
                  <c:v>2039</c:v>
                </c:pt>
                <c:pt idx="12">
                  <c:v>2072</c:v>
                </c:pt>
              </c:numCache>
            </c:numRef>
          </c:val>
          <c:extLst>
            <c:ext xmlns:c16="http://schemas.microsoft.com/office/drawing/2014/chart" uri="{C3380CC4-5D6E-409C-BE32-E72D297353CC}">
              <c16:uniqueId val="{00000007-5C0E-44CA-9E95-4CE12BE8052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480</c:v>
                </c:pt>
                <c:pt idx="2">
                  <c:v>#N/A</c:v>
                </c:pt>
                <c:pt idx="3">
                  <c:v>#N/A</c:v>
                </c:pt>
                <c:pt idx="4">
                  <c:v>489</c:v>
                </c:pt>
                <c:pt idx="5">
                  <c:v>#N/A</c:v>
                </c:pt>
                <c:pt idx="6">
                  <c:v>#N/A</c:v>
                </c:pt>
                <c:pt idx="7">
                  <c:v>512</c:v>
                </c:pt>
                <c:pt idx="8">
                  <c:v>#N/A</c:v>
                </c:pt>
                <c:pt idx="9">
                  <c:v>#N/A</c:v>
                </c:pt>
                <c:pt idx="10">
                  <c:v>531</c:v>
                </c:pt>
                <c:pt idx="11">
                  <c:v>#N/A</c:v>
                </c:pt>
                <c:pt idx="12">
                  <c:v>#N/A</c:v>
                </c:pt>
                <c:pt idx="13">
                  <c:v>540</c:v>
                </c:pt>
                <c:pt idx="14">
                  <c:v>#N/A</c:v>
                </c:pt>
              </c:numCache>
            </c:numRef>
          </c:val>
          <c:smooth val="0"/>
          <c:extLst>
            <c:ext xmlns:c16="http://schemas.microsoft.com/office/drawing/2014/chart" uri="{C3380CC4-5D6E-409C-BE32-E72D297353CC}">
              <c16:uniqueId val="{00000008-5C0E-44CA-9E95-4CE12BE8052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32219</c:v>
                </c:pt>
                <c:pt idx="5">
                  <c:v>31749</c:v>
                </c:pt>
                <c:pt idx="8">
                  <c:v>32889</c:v>
                </c:pt>
                <c:pt idx="11">
                  <c:v>31745</c:v>
                </c:pt>
                <c:pt idx="14">
                  <c:v>30207</c:v>
                </c:pt>
              </c:numCache>
            </c:numRef>
          </c:val>
          <c:extLst>
            <c:ext xmlns:c16="http://schemas.microsoft.com/office/drawing/2014/chart" uri="{C3380CC4-5D6E-409C-BE32-E72D297353CC}">
              <c16:uniqueId val="{00000000-68A7-44B2-85FE-4AD5CB735DED}"/>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1055</c:v>
                </c:pt>
                <c:pt idx="5">
                  <c:v>935</c:v>
                </c:pt>
                <c:pt idx="8">
                  <c:v>993</c:v>
                </c:pt>
                <c:pt idx="11">
                  <c:v>938</c:v>
                </c:pt>
                <c:pt idx="14">
                  <c:v>831</c:v>
                </c:pt>
              </c:numCache>
            </c:numRef>
          </c:val>
          <c:extLst>
            <c:ext xmlns:c16="http://schemas.microsoft.com/office/drawing/2014/chart" uri="{C3380CC4-5D6E-409C-BE32-E72D297353CC}">
              <c16:uniqueId val="{00000001-68A7-44B2-85FE-4AD5CB735DED}"/>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12910</c:v>
                </c:pt>
                <c:pt idx="5">
                  <c:v>13303</c:v>
                </c:pt>
                <c:pt idx="8">
                  <c:v>13191</c:v>
                </c:pt>
                <c:pt idx="11">
                  <c:v>13864</c:v>
                </c:pt>
                <c:pt idx="14">
                  <c:v>14405</c:v>
                </c:pt>
              </c:numCache>
            </c:numRef>
          </c:val>
          <c:extLst>
            <c:ext xmlns:c16="http://schemas.microsoft.com/office/drawing/2014/chart" uri="{C3380CC4-5D6E-409C-BE32-E72D297353CC}">
              <c16:uniqueId val="{00000002-68A7-44B2-85FE-4AD5CB735DED}"/>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8A7-44B2-85FE-4AD5CB735DED}"/>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8A7-44B2-85FE-4AD5CB735DED}"/>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19</c:v>
                </c:pt>
                <c:pt idx="3">
                  <c:v>0</c:v>
                </c:pt>
                <c:pt idx="6">
                  <c:v>0</c:v>
                </c:pt>
                <c:pt idx="9">
                  <c:v>0</c:v>
                </c:pt>
                <c:pt idx="12">
                  <c:v>0</c:v>
                </c:pt>
              </c:numCache>
            </c:numRef>
          </c:val>
          <c:extLst>
            <c:ext xmlns:c16="http://schemas.microsoft.com/office/drawing/2014/chart" uri="{C3380CC4-5D6E-409C-BE32-E72D297353CC}">
              <c16:uniqueId val="{00000005-68A7-44B2-85FE-4AD5CB735DED}"/>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3241</c:v>
                </c:pt>
                <c:pt idx="3">
                  <c:v>3295</c:v>
                </c:pt>
                <c:pt idx="6">
                  <c:v>3281</c:v>
                </c:pt>
                <c:pt idx="9">
                  <c:v>3248</c:v>
                </c:pt>
                <c:pt idx="12">
                  <c:v>3169</c:v>
                </c:pt>
              </c:numCache>
            </c:numRef>
          </c:val>
          <c:extLst>
            <c:ext xmlns:c16="http://schemas.microsoft.com/office/drawing/2014/chart" uri="{C3380CC4-5D6E-409C-BE32-E72D297353CC}">
              <c16:uniqueId val="{00000006-68A7-44B2-85FE-4AD5CB735DED}"/>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198</c:v>
                </c:pt>
                <c:pt idx="3">
                  <c:v>240</c:v>
                </c:pt>
                <c:pt idx="6">
                  <c:v>275</c:v>
                </c:pt>
                <c:pt idx="9">
                  <c:v>278</c:v>
                </c:pt>
                <c:pt idx="12">
                  <c:v>259</c:v>
                </c:pt>
              </c:numCache>
            </c:numRef>
          </c:val>
          <c:extLst>
            <c:ext xmlns:c16="http://schemas.microsoft.com/office/drawing/2014/chart" uri="{C3380CC4-5D6E-409C-BE32-E72D297353CC}">
              <c16:uniqueId val="{00000007-68A7-44B2-85FE-4AD5CB735DED}"/>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16187</c:v>
                </c:pt>
                <c:pt idx="3">
                  <c:v>14566</c:v>
                </c:pt>
                <c:pt idx="6">
                  <c:v>13090</c:v>
                </c:pt>
                <c:pt idx="9">
                  <c:v>12132</c:v>
                </c:pt>
                <c:pt idx="12">
                  <c:v>11123</c:v>
                </c:pt>
              </c:numCache>
            </c:numRef>
          </c:val>
          <c:extLst>
            <c:ext xmlns:c16="http://schemas.microsoft.com/office/drawing/2014/chart" uri="{C3380CC4-5D6E-409C-BE32-E72D297353CC}">
              <c16:uniqueId val="{00000008-68A7-44B2-85FE-4AD5CB735DED}"/>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40</c:v>
                </c:pt>
                <c:pt idx="3">
                  <c:v>34</c:v>
                </c:pt>
                <c:pt idx="6">
                  <c:v>28</c:v>
                </c:pt>
                <c:pt idx="9">
                  <c:v>22</c:v>
                </c:pt>
                <c:pt idx="12">
                  <c:v>14</c:v>
                </c:pt>
              </c:numCache>
            </c:numRef>
          </c:val>
          <c:extLst>
            <c:ext xmlns:c16="http://schemas.microsoft.com/office/drawing/2014/chart" uri="{C3380CC4-5D6E-409C-BE32-E72D297353CC}">
              <c16:uniqueId val="{00000009-68A7-44B2-85FE-4AD5CB735DED}"/>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23759</c:v>
                </c:pt>
                <c:pt idx="3">
                  <c:v>24038</c:v>
                </c:pt>
                <c:pt idx="6">
                  <c:v>27049</c:v>
                </c:pt>
                <c:pt idx="9">
                  <c:v>26532</c:v>
                </c:pt>
                <c:pt idx="12">
                  <c:v>25646</c:v>
                </c:pt>
              </c:numCache>
            </c:numRef>
          </c:val>
          <c:extLst>
            <c:ext xmlns:c16="http://schemas.microsoft.com/office/drawing/2014/chart" uri="{C3380CC4-5D6E-409C-BE32-E72D297353CC}">
              <c16:uniqueId val="{0000000A-68A7-44B2-85FE-4AD5CB735DE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8A7-44B2-85FE-4AD5CB735DE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General</c:formatCode>
                <c:ptCount val="3"/>
                <c:pt idx="0">
                  <c:v>2784</c:v>
                </c:pt>
                <c:pt idx="1">
                  <c:v>2795</c:v>
                </c:pt>
                <c:pt idx="2">
                  <c:v>2804</c:v>
                </c:pt>
              </c:numCache>
            </c:numRef>
          </c:val>
          <c:extLst>
            <c:ext xmlns:c16="http://schemas.microsoft.com/office/drawing/2014/chart" uri="{C3380CC4-5D6E-409C-BE32-E72D297353CC}">
              <c16:uniqueId val="{00000000-86F2-43A6-98D2-9F13E8117190}"/>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General</c:formatCode>
                <c:ptCount val="3"/>
                <c:pt idx="0">
                  <c:v>3983</c:v>
                </c:pt>
                <c:pt idx="1">
                  <c:v>4003</c:v>
                </c:pt>
                <c:pt idx="2">
                  <c:v>4021</c:v>
                </c:pt>
              </c:numCache>
            </c:numRef>
          </c:val>
          <c:extLst>
            <c:ext xmlns:c16="http://schemas.microsoft.com/office/drawing/2014/chart" uri="{C3380CC4-5D6E-409C-BE32-E72D297353CC}">
              <c16:uniqueId val="{00000001-86F2-43A6-98D2-9F13E8117190}"/>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General</c:formatCode>
                <c:ptCount val="3"/>
                <c:pt idx="0">
                  <c:v>7802</c:v>
                </c:pt>
                <c:pt idx="1">
                  <c:v>8333</c:v>
                </c:pt>
                <c:pt idx="2">
                  <c:v>8803</c:v>
                </c:pt>
              </c:numCache>
            </c:numRef>
          </c:val>
          <c:extLst>
            <c:ext xmlns:c16="http://schemas.microsoft.com/office/drawing/2014/chart" uri="{C3380CC4-5D6E-409C-BE32-E72D297353CC}">
              <c16:uniqueId val="{00000002-86F2-43A6-98D2-9F13E811719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{81548114-3717-48C5-99BE-F7F9497D843B}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CC06-40F4-BDDC-28AE443858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{AAC46022-0E02-46A3-B661-CF85256D47A9}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C06-40F4-BDDC-28AE443858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{DDBB6829-84A7-4AFB-957E-0AE44F86B4D8}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C06-40F4-BDDC-28AE443858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{DA7452B5-B0C6-4011-B3CD-4C5F261FE9AF}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C06-40F4-BDDC-28AE443858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{82DF8123-DAD2-4BEE-8036-175E1C3851B2}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C06-40F4-BDDC-28AE4438581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{87BA58D0-4F3E-4839-A0AF-696FD6494D1B}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CC06-40F4-BDDC-28AE4438581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{FA89D98F-0DE2-44E0-9B81-6C95A9637D0C}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CC06-40F4-BDDC-28AE4438581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{F088EB20-90AC-47D9-B4A1-A7E08F933CF3}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CC06-40F4-BDDC-28AE4438581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{710CE843-B4CD-4402-8D98-840F2BA6DEA4}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CC06-40F4-BDDC-28AE443858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58.8</c:v>
                </c:pt>
                <c:pt idx="8">
                  <c:v>60.1</c:v>
                </c:pt>
                <c:pt idx="16">
                  <c:v>57.4</c:v>
                </c:pt>
                <c:pt idx="24">
                  <c:v>58.7</c:v>
                </c:pt>
                <c:pt idx="32">
                  <c:v>59.6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C06-40F4-BDDC-28AE4438581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{81C57C03-87F0-4683-88F3-A87FCE23F71C}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CC06-40F4-BDDC-28AE4438581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{15E908BA-4E81-4718-9F8F-12949E8919C9}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C06-40F4-BDDC-28AE443858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{8B7F3DCF-B99D-43C9-B6C8-2779E60956B2}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C06-40F4-BDDC-28AE443858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{CD9CF949-66BC-4A19-9FC0-AF1AD4D151A2}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C06-40F4-BDDC-28AE443858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{FF4FD936-1BAE-4A1F-908D-9C034693A755}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C06-40F4-BDDC-28AE4438581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{C8217913-FC40-46EC-A3DC-EAA61CBAF11C}</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CC06-40F4-BDDC-28AE4438581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{CFAA8016-741C-4B6C-9638-1AC1C85CF999}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CC06-40F4-BDDC-28AE4438581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{853DCCBE-7223-4DE1-9D89-BF5D03B54909}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CC06-40F4-BDDC-28AE4438581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{187AFA4F-53C6-4075-8AE3-69DB871F9A2F}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CC06-40F4-BDDC-28AE443858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59.9</c:v>
                </c:pt>
                <c:pt idx="8">
                  <c:v>60.2</c:v>
                </c:pt>
                <c:pt idx="16">
                  <c:v>62</c:v>
                </c:pt>
                <c:pt idx="24">
                  <c:v>63.2</c:v>
                </c:pt>
                <c:pt idx="32">
                  <c:v>65.2</c:v>
                </c:pt>
              </c:numCache>
            </c:numRef>
          </c:xVal>
          <c:yVal>
            <c:numRef>
              <c:f>公会計指標分析・財政指標組合せ分析表!$BP$55:$DC$55</c:f>
              <c:numCache>
                <c:formatCode>#,##0.0;"▲ "#,##0.0</c:formatCode>
                <c:ptCount val="40"/>
                <c:pt idx="0">
                  <c:v>52.7</c:v>
                </c:pt>
                <c:pt idx="8">
                  <c:v>49.7</c:v>
                </c:pt>
                <c:pt idx="16">
                  <c:v>37.299999999999997</c:v>
                </c:pt>
                <c:pt idx="24">
                  <c:v>25.1</c:v>
                </c:pt>
                <c:pt idx="32">
                  <c:v>17.600000000000001</c:v>
                </c:pt>
              </c:numCache>
            </c:numRef>
          </c:yVal>
          <c:smooth val="0"/>
          <c:extLst>
            <c:ext xmlns:c16="http://schemas.microsoft.com/office/drawing/2014/chart" uri="{C3380CC4-5D6E-409C-BE32-E72D297353CC}">
              <c16:uniqueId val="{00000013-CC06-40F4-BDDC-28AE44385818}"/>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{C1C29728-E4A2-4A62-B596-686F795EA925}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664E-417C-9720-CFA17AB3FBE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{E242D390-0150-4FC4-8ED0-285FBC294133}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64E-417C-9720-CFA17AB3FBE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{794D0D1E-A854-4500-9ABC-5636DCDBE9A1}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64E-417C-9720-CFA17AB3FBE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{2D5A05D1-21FF-4733-BAAE-A7294622E605}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64E-417C-9720-CFA17AB3FBE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{91E1DD1B-4F34-440D-AC51-9DA8D06532AA}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64E-417C-9720-CFA17AB3FBEC}"/>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{87345EC4-B275-46BF-B9BE-F5E21A542C31}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664E-417C-9720-CFA17AB3FBEC}"/>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{E3368587-9E27-4A81-88B6-74BBDB974CA8}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664E-417C-9720-CFA17AB3FBEC}"/>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{95339F72-C514-4448-AD7E-64D15D680E1C}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664E-417C-9720-CFA17AB3FBEC}"/>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{E01FDEE9-4761-4442-AB4C-6AA503A72688}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664E-417C-9720-CFA17AB3FBE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6.1</c:v>
                </c:pt>
                <c:pt idx="8">
                  <c:v>6.2</c:v>
                </c:pt>
                <c:pt idx="16">
                  <c:v>4.8</c:v>
                </c:pt>
                <c:pt idx="24">
                  <c:v>4.9000000000000004</c:v>
                </c:pt>
                <c:pt idx="32">
                  <c:v>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64E-417C-9720-CFA17AB3FBE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{234FD94B-9F2C-4595-BE58-BD9B4E1317E7}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664E-417C-9720-CFA17AB3FBE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{64CE76EF-DE66-44BD-8C9D-06531E631D60}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64E-417C-9720-CFA17AB3FBE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{DB4F2499-407A-4775-B6B5-5E5A03BDBEA7}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64E-417C-9720-CFA17AB3FBE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{9810119D-EC3A-4D5A-B446-EE913A345800}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64E-417C-9720-CFA17AB3FBE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{0171EA64-71C8-4AAD-BF22-F93A33B96765}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64E-417C-9720-CFA17AB3FBEC}"/>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{CAD468A2-CFE0-48D7-96E8-80DACC2848C9}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664E-417C-9720-CFA17AB3FBEC}"/>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{BDC17C12-6A94-41B9-A7DD-054594B1683A}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664E-417C-9720-CFA17AB3FBEC}"/>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{2882CAD8-454F-47DD-9E55-786D2ECD8190}</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664E-417C-9720-CFA17AB3FBEC}"/>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{54D190D5-E800-4955-B667-D54BC138CF65}</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664E-417C-9720-CFA17AB3FBE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8.6</c:v>
                </c:pt>
                <c:pt idx="24">
                  <c:v>8.3000000000000007</c:v>
                </c:pt>
                <c:pt idx="32">
                  <c:v>8.4</c:v>
                </c:pt>
              </c:numCache>
            </c:numRef>
          </c:xVal>
          <c:yVal>
            <c:numRef>
              <c:f>公会計指標分析・財政指標組合せ分析表!$BP$77:$DC$77</c:f>
              <c:numCache>
                <c:formatCode>#,##0.0;"▲ "#,##0.0</c:formatCode>
                <c:ptCount val="40"/>
                <c:pt idx="0">
                  <c:v>52.7</c:v>
                </c:pt>
                <c:pt idx="8">
                  <c:v>49.7</c:v>
                </c:pt>
                <c:pt idx="16">
                  <c:v>37.299999999999997</c:v>
                </c:pt>
                <c:pt idx="24">
                  <c:v>25.1</c:v>
                </c:pt>
                <c:pt idx="32">
                  <c:v>17.600000000000001</c:v>
                </c:pt>
              </c:numCache>
            </c:numRef>
          </c:yVal>
          <c:smooth val="0"/>
          <c:extLst>
            <c:ext xmlns:c16="http://schemas.microsoft.com/office/drawing/2014/chart" uri="{C3380CC4-5D6E-409C-BE32-E72D297353CC}">
              <c16:uniqueId val="{00000013-664E-417C-9720-CFA17AB3FBEC}"/>
            </c:ext>
          </c:extLst>
        </c:ser>
        <c:dLbls>
          <c:showLegendKey val="0"/>
          <c:showVal val="1"/>
          <c:showCatName val="0"/>
          <c:showSerName val="0"/>
          <c:showPercent val="0"/>
          <c:showBubbleSize val="0"/>
        </c:dLbls>
        <c:axId val="84219776"/>
        <c:axId val="84234240"/>
      </c:scatterChart>
      <c:valAx>
        <c:axId val="84219776"/>
        <c:scaling>
          <c:orientation val="maxMin"/>
          <c:max val="10"/>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過去から繰上償還等による公債費の抑制を行ってきたが、過年度における大規模事業の元金償還が新たに開始した影響等により、元利償還金は</a:t>
          </a:r>
          <a:r>
            <a:rPr kumimoji="1" lang="en-US" altLang="ja-JP" sz="1400">
              <a:latin typeface="ＭＳ ゴシック" pitchFamily="49" charset="-128"/>
              <a:ea typeface="ＭＳ ゴシック" pitchFamily="49" charset="-128"/>
            </a:rPr>
            <a:t>33</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元利償還金の増加等に伴い実質公債費比率は上昇傾向にあるため、交付税上より有利な市債発行事業を厳選するなど、将来負担の適正化に努める。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457200" y="12230100"/>
          <a:ext cx="6705600" cy="39624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1811000" y="12239625"/>
          <a:ext cx="3999140" cy="156155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1835493" y="122301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5775" y="12449175"/>
          <a:ext cx="3792141" cy="1304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満期一括償還の地方債の借入は無い。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一般会計等に係る地方債の現在高は、繰上償還の実施等により</a:t>
          </a:r>
          <a:r>
            <a:rPr kumimoji="1" lang="en-US" altLang="ja-JP" sz="1400">
              <a:latin typeface="ＭＳ ゴシック" pitchFamily="49" charset="-128"/>
              <a:ea typeface="ＭＳ ゴシック" pitchFamily="49" charset="-128"/>
            </a:rPr>
            <a:t>886</a:t>
          </a:r>
          <a:r>
            <a:rPr kumimoji="1" lang="ja-JP" altLang="en-US" sz="1400">
              <a:latin typeface="ＭＳ ゴシック" pitchFamily="49" charset="-128"/>
              <a:ea typeface="ＭＳ ゴシック" pitchFamily="49" charset="-128"/>
            </a:rPr>
            <a:t>百万円減少し、公営企業債等繰入見込額は下水道事業債が償還ピークを過ぎたこと等により</a:t>
          </a:r>
          <a:r>
            <a:rPr kumimoji="1" lang="en-US" altLang="ja-JP" sz="1400">
              <a:latin typeface="ＭＳ ゴシック" pitchFamily="49" charset="-128"/>
              <a:ea typeface="ＭＳ ゴシック" pitchFamily="49" charset="-128"/>
            </a:rPr>
            <a:t>1,009</a:t>
          </a:r>
          <a:r>
            <a:rPr kumimoji="1" lang="ja-JP" altLang="en-US" sz="1400">
              <a:latin typeface="ＭＳ ゴシック" pitchFamily="49" charset="-128"/>
              <a:ea typeface="ＭＳ ゴシック" pitchFamily="49" charset="-128"/>
            </a:rPr>
            <a:t>百万円減少したため、将来負担比率の分子は</a:t>
          </a:r>
          <a:r>
            <a:rPr kumimoji="1" lang="en-US" altLang="ja-JP" sz="1400">
              <a:latin typeface="ＭＳ ゴシック" pitchFamily="49" charset="-128"/>
              <a:ea typeface="ＭＳ ゴシック" pitchFamily="49" charset="-128"/>
            </a:rPr>
            <a:t>898</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今後は、公共施設の老朽化に伴う整備費等の増加により地方債現在高の増加が見込まれるため、新規事業について総点検を図るとともに、市債発行事業を厳選し財政規律の維持に努める。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滋賀県米原市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令和４年度は、交通対策促進基金へ運用益含め３億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万８千円を積立て、米原ガンバレ！ふるさと応援寄付基金へ運用益含め２億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万９千円の積立て等を行った一方で、観光関連施設管理運営事業や予防接種事業等の財源として米原ガンバレ！ふるさと応援寄付基金を５億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万３千円取崩し、基金全体としては４億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は一定規模を維持しているが、今後、大型投資事業、公共施設等の長寿命化および公債費の平準化のための取崩しが見込まれることから、健全な財政運営を図るため、一定の基準を設けた上で計画的かつ限定的な運用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・公共施設等整備基金：公共施設等の整備充実を図るため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・地域の絆でまちづくり基金：市民の連携の強化および地域振興のため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・教育施設整備基金：教育施設の整備充実を図るため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千円および売電収入６千円の積立てによる増加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万５千円の積立てによる増加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文化財保護事業等の財源として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万２千円の取崩しによる減少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・教育施設整備基金：２億円の新規積立ておよび基金運用益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万３千円の積立てによる増加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・公共施設等整備基金：今後予定されている社会福祉施設をはじめとした公共施設の改修事業等へ充当していく。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・地域の絆でまちづくり基金：市民の連携の強化につながる事業や地域振興事業に計画的に充当していく。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・教育施設整備基金：教育施設の老朽化対策等に必要な財源確保を目的として計画的に積立ててきたところであり、今後は小中学校等教育施設の修繕および長寿命化事業へ予定どおり充当していく。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万６千円の積立てによる増加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合併特例法による普通交付税の合併算定替による特例措置が令和２年度で終了しており、一定の基準を設けた上で計画的かつ限定的な運用を行う。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万３千円および米原駅東口事業用定期借地賃料</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万６千円の積立てによる増加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法による普通交付税の合併算定替が令和２年度で終了しており、今後、公債費の平準化のための取崩しが見込まれることから、健全な財政運営を図るため、一定の基準を設けた上で計画的かつ限定的な運用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37,761
37,205
250.39
23,725,752
22,818,436
773,204
13,112,427
25,646,215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年度に策定した公共施設再編計画に基づき、施設の統合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や譲渡、廃止等を行ってきたことから、有形固定資産減価償却率は類似団体と比較してやや低い水準である。引き続き、平成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年度に策定した公共施設等総合管理計画に掲げる公共施設の延床面積を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％削減するという目標に向け、公共施設の統合や廃止、複合化等の取組を進める。</a:t>
          </a:r>
          <a:endParaRPr lang="ja-JP" altLang="ja-JP" i="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0000000-0008-0000-0D00-00004A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00000000-0008-0000-0D00-00004B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00000000-0008-0000-0D00-00004C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103142</xdr:rowOff>
    </xdr:from>
    <xdr:to>
      <xdr:col>23</xdr:col>
      <xdr:colOff>85090</xdr:colOff>
      <xdr:row>34</xdr:row>
      <xdr:rowOff>110218</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flipV="1">
          <a:off x="4760595" y="5332367"/>
          <a:ext cx="1270" cy="137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78" name="有形固定資産減価償却率最小値テキスト">
          <a:extLst>
            <a:ext uri="{FF2B5EF4-FFF2-40B4-BE49-F238E27FC236}">
              <a16:creationId xmlns:a16="http://schemas.microsoft.com/office/drawing/2014/main" id="{00000000-0008-0000-0D00-00004E000000}"/>
            </a:ext>
          </a:extLst>
        </xdr:cNvPr>
        <xdr:cNvSpPr txBox="1"/>
      </xdr:nvSpPr>
      <xdr:spPr>
        <a:xfrm>
          <a:off x="4813300"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671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49819</xdr:rowOff>
    </xdr:from>
    <xdr:ext cx="405111" cy="259045"/>
    <xdr:sp macro="" textlink="">
      <xdr:nvSpPr>
        <xdr:cNvPr id="80" name="有形固定資産減価償却率最大値テキスト">
          <a:extLst>
            <a:ext uri="{FF2B5EF4-FFF2-40B4-BE49-F238E27FC236}">
              <a16:creationId xmlns:a16="http://schemas.microsoft.com/office/drawing/2014/main" id="{00000000-0008-0000-0D00-000050000000}"/>
            </a:ext>
          </a:extLst>
        </xdr:cNvPr>
        <xdr:cNvSpPr txBox="1"/>
      </xdr:nvSpPr>
      <xdr:spPr>
        <a:xfrm>
          <a:off x="4813300" y="5107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103142</xdr:rowOff>
    </xdr:from>
    <xdr:to>
      <xdr:col>23</xdr:col>
      <xdr:colOff>174625</xdr:colOff>
      <xdr:row>26</xdr:row>
      <xdr:rowOff>103142</xdr:rowOff>
    </xdr:to>
    <xdr:cxnSp macro="">
      <xdr:nvCxnSpPr>
        <xdr:cNvPr id="81" name="直線コネクタ 80">
          <a:extLst>
            <a:ext uri="{FF2B5EF4-FFF2-40B4-BE49-F238E27FC236}">
              <a16:creationId xmlns:a16="http://schemas.microsoft.com/office/drawing/2014/main" id="{00000000-0008-0000-0D00-000051000000}"/>
            </a:ext>
          </a:extLst>
        </xdr:cNvPr>
        <xdr:cNvCxnSpPr/>
      </xdr:nvCxnSpPr>
      <xdr:spPr>
        <a:xfrm>
          <a:off x="4673600" y="5332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51271</xdr:rowOff>
    </xdr:from>
    <xdr:ext cx="405111" cy="259045"/>
    <xdr:sp macro="" textlink="">
      <xdr:nvSpPr>
        <xdr:cNvPr id="82" name="有形固定資産減価償却率平均値テキスト">
          <a:extLst>
            <a:ext uri="{FF2B5EF4-FFF2-40B4-BE49-F238E27FC236}">
              <a16:creationId xmlns:a16="http://schemas.microsoft.com/office/drawing/2014/main" id="{00000000-0008-0000-0D00-000052000000}"/>
            </a:ext>
          </a:extLst>
        </xdr:cNvPr>
        <xdr:cNvSpPr txBox="1"/>
      </xdr:nvSpPr>
      <xdr:spPr>
        <a:xfrm>
          <a:off x="4813300" y="59662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72844</xdr:rowOff>
    </xdr:from>
    <xdr:to>
      <xdr:col>23</xdr:col>
      <xdr:colOff>136525</xdr:colOff>
      <xdr:row>31</xdr:row>
      <xdr:rowOff>2994</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4711700" y="598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11158</xdr:rowOff>
    </xdr:from>
    <xdr:to>
      <xdr:col>19</xdr:col>
      <xdr:colOff>187325</xdr:colOff>
      <xdr:row>30</xdr:row>
      <xdr:rowOff>112758</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4000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145597</xdr:rowOff>
    </xdr:from>
    <xdr:to>
      <xdr:col>15</xdr:col>
      <xdr:colOff>187325</xdr:colOff>
      <xdr:row>30</xdr:row>
      <xdr:rowOff>75747</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3238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90079</xdr:rowOff>
    </xdr:from>
    <xdr:to>
      <xdr:col>11</xdr:col>
      <xdr:colOff>187325</xdr:colOff>
      <xdr:row>30</xdr:row>
      <xdr:rowOff>20229</xdr:rowOff>
    </xdr:to>
    <xdr:sp macro="" textlink="">
      <xdr:nvSpPr>
        <xdr:cNvPr id="86" name="フローチャート: 判断 85">
          <a:extLst>
            <a:ext uri="{FF2B5EF4-FFF2-40B4-BE49-F238E27FC236}">
              <a16:creationId xmlns:a16="http://schemas.microsoft.com/office/drawing/2014/main" id="{00000000-0008-0000-0D00-000056000000}"/>
            </a:ext>
          </a:extLst>
        </xdr:cNvPr>
        <xdr:cNvSpPr/>
      </xdr:nvSpPr>
      <xdr:spPr>
        <a:xfrm>
          <a:off x="2476500" y="58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80826</xdr:rowOff>
    </xdr:from>
    <xdr:to>
      <xdr:col>7</xdr:col>
      <xdr:colOff>187325</xdr:colOff>
      <xdr:row>30</xdr:row>
      <xdr:rowOff>10976</xdr:rowOff>
    </xdr:to>
    <xdr:sp macro="" textlink="">
      <xdr:nvSpPr>
        <xdr:cNvPr id="87" name="フローチャート: 判断 86">
          <a:extLst>
            <a:ext uri="{FF2B5EF4-FFF2-40B4-BE49-F238E27FC236}">
              <a16:creationId xmlns:a16="http://schemas.microsoft.com/office/drawing/2014/main" id="{00000000-0008-0000-0D00-000057000000}"/>
            </a:ext>
          </a:extLst>
        </xdr:cNvPr>
        <xdr:cNvSpPr/>
      </xdr:nvSpPr>
      <xdr:spPr>
        <a:xfrm>
          <a:off x="1714500" y="58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D00-00005B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D00-00005C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71574</xdr:rowOff>
    </xdr:from>
    <xdr:to>
      <xdr:col>23</xdr:col>
      <xdr:colOff>136525</xdr:colOff>
      <xdr:row>30</xdr:row>
      <xdr:rowOff>1724</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711700" y="581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94451</xdr:rowOff>
    </xdr:from>
    <xdr:ext cx="405111" cy="259045"/>
    <xdr:sp macro="" textlink="">
      <xdr:nvSpPr>
        <xdr:cNvPr id="94" name="有形固定資産減価償却率該当値テキスト">
          <a:extLst>
            <a:ext uri="{FF2B5EF4-FFF2-40B4-BE49-F238E27FC236}">
              <a16:creationId xmlns:a16="http://schemas.microsoft.com/office/drawing/2014/main" id="{00000000-0008-0000-0D00-00005E000000}"/>
            </a:ext>
          </a:extLst>
        </xdr:cNvPr>
        <xdr:cNvSpPr txBox="1"/>
      </xdr:nvSpPr>
      <xdr:spPr>
        <a:xfrm>
          <a:off x="4813300" y="5666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43815</xdr:rowOff>
    </xdr:from>
    <xdr:to>
      <xdr:col>19</xdr:col>
      <xdr:colOff>187325</xdr:colOff>
      <xdr:row>29</xdr:row>
      <xdr:rowOff>145415</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4000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94615</xdr:rowOff>
    </xdr:from>
    <xdr:to>
      <xdr:col>23</xdr:col>
      <xdr:colOff>85725</xdr:colOff>
      <xdr:row>29</xdr:row>
      <xdr:rowOff>122374</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4051300" y="5838190"/>
          <a:ext cx="711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3719</xdr:rowOff>
    </xdr:from>
    <xdr:to>
      <xdr:col>15</xdr:col>
      <xdr:colOff>187325</xdr:colOff>
      <xdr:row>29</xdr:row>
      <xdr:rowOff>105319</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3238500" y="57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54519</xdr:rowOff>
    </xdr:from>
    <xdr:to>
      <xdr:col>19</xdr:col>
      <xdr:colOff>136525</xdr:colOff>
      <xdr:row>29</xdr:row>
      <xdr:rowOff>94615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3289300" y="5798094"/>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86995</xdr:rowOff>
    </xdr:from>
    <xdr:to>
      <xdr:col>11</xdr:col>
      <xdr:colOff>187325</xdr:colOff>
      <xdr:row>30</xdr:row>
      <xdr:rowOff>17145</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24765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54519</xdr:rowOff>
    </xdr:from>
    <xdr:to>
      <xdr:col>15</xdr:col>
      <xdr:colOff>136525</xdr:colOff>
      <xdr:row>29</xdr:row>
      <xdr:rowOff>137795</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flipV="1">
          <a:off x="2527300" y="5798094"/>
          <a:ext cx="762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46899</xdr:rowOff>
    </xdr:from>
    <xdr:to>
      <xdr:col>7</xdr:col>
      <xdr:colOff>187325</xdr:colOff>
      <xdr:row>29</xdr:row>
      <xdr:rowOff>148499</xdr:rowOff>
    </xdr:to>
    <xdr:sp macro="" textlink="">
      <xdr:nvSpPr>
        <xdr:cNvPr id="101" name="楕円 100">
          <a:extLst>
            <a:ext uri="{FF2B5EF4-FFF2-40B4-BE49-F238E27FC236}">
              <a16:creationId xmlns:a16="http://schemas.microsoft.com/office/drawing/2014/main" id="{00000000-0008-0000-0D00-000065000000}"/>
            </a:ext>
          </a:extLst>
        </xdr:cNvPr>
        <xdr:cNvSpPr/>
      </xdr:nvSpPr>
      <xdr:spPr>
        <a:xfrm>
          <a:off x="1714500" y="579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97699</xdr:rowOff>
    </xdr:from>
    <xdr:to>
      <xdr:col>11</xdr:col>
      <xdr:colOff>136525</xdr:colOff>
      <xdr:row>29</xdr:row>
      <xdr:rowOff>137795</xdr:rowOff>
    </xdr:to>
    <xdr:cxnSp macro="">
      <xdr:nvCxnSpPr>
        <xdr:cNvPr id="102" name="直線コネクタ 101">
          <a:extLst>
            <a:ext uri="{FF2B5EF4-FFF2-40B4-BE49-F238E27FC236}">
              <a16:creationId xmlns:a16="http://schemas.microsoft.com/office/drawing/2014/main" id="{00000000-0008-0000-0D00-000066000000}"/>
            </a:ext>
          </a:extLst>
        </xdr:cNvPr>
        <xdr:cNvCxnSpPr/>
      </xdr:nvCxnSpPr>
      <xdr:spPr>
        <a:xfrm>
          <a:off x="1765300" y="5841274"/>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103885</xdr:rowOff>
    </xdr:from>
    <xdr:ext cx="405111" cy="259045"/>
    <xdr:sp macro="" textlink="">
      <xdr:nvSpPr>
        <xdr:cNvPr id="103" name="n_1aveValue有形固定資産減価償却率">
          <a:extLst>
            <a:ext uri="{FF2B5EF4-FFF2-40B4-BE49-F238E27FC236}">
              <a16:creationId xmlns:a16="http://schemas.microsoft.com/office/drawing/2014/main" id="{00000000-0008-0000-0D00-000067000000}"/>
            </a:ext>
          </a:extLst>
        </xdr:cNvPr>
        <xdr:cNvSpPr txBox="1"/>
      </xdr:nvSpPr>
      <xdr:spPr>
        <a:xfrm>
          <a:off x="3836044" y="601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66874</xdr:rowOff>
    </xdr:from>
    <xdr:ext cx="405111" cy="259045"/>
    <xdr:sp macro="" textlink="">
      <xdr:nvSpPr>
        <xdr:cNvPr id="104" name="n_2aveValue有形固定資産減価償却率">
          <a:extLst>
            <a:ext uri="{FF2B5EF4-FFF2-40B4-BE49-F238E27FC236}">
              <a16:creationId xmlns:a16="http://schemas.microsoft.com/office/drawing/2014/main" id="{00000000-0008-0000-0D00-000068000000}"/>
            </a:ext>
          </a:extLst>
        </xdr:cNvPr>
        <xdr:cNvSpPr txBox="1"/>
      </xdr:nvSpPr>
      <xdr:spPr>
        <a:xfrm>
          <a:off x="3086744" y="5981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11356</xdr:rowOff>
    </xdr:from>
    <xdr:ext cx="405111" cy="259045"/>
    <xdr:sp macro="" textlink="">
      <xdr:nvSpPr>
        <xdr:cNvPr id="105" name="n_3aveValue有形固定資産減価償却率">
          <a:extLst>
            <a:ext uri="{FF2B5EF4-FFF2-40B4-BE49-F238E27FC236}">
              <a16:creationId xmlns:a16="http://schemas.microsoft.com/office/drawing/2014/main" id="{00000000-0008-0000-0D00-000069000000}"/>
            </a:ext>
          </a:extLst>
        </xdr:cNvPr>
        <xdr:cNvSpPr txBox="1"/>
      </xdr:nvSpPr>
      <xdr:spPr>
        <a:xfrm>
          <a:off x="2324744" y="5926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2103</xdr:rowOff>
    </xdr:from>
    <xdr:ext cx="405111" cy="259045"/>
    <xdr:sp macro="" textlink="">
      <xdr:nvSpPr>
        <xdr:cNvPr id="106" name="n_4aveValue有形固定資産減価償却率">
          <a:extLst>
            <a:ext uri="{FF2B5EF4-FFF2-40B4-BE49-F238E27FC236}">
              <a16:creationId xmlns:a16="http://schemas.microsoft.com/office/drawing/2014/main" id="{00000000-0008-0000-0D00-00006A000000}"/>
            </a:ext>
          </a:extLst>
        </xdr:cNvPr>
        <xdr:cNvSpPr txBox="1"/>
      </xdr:nvSpPr>
      <xdr:spPr>
        <a:xfrm>
          <a:off x="1562744" y="5917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161942</xdr:rowOff>
    </xdr:from>
    <xdr:ext cx="405111" cy="259045"/>
    <xdr:sp macro="" textlink="">
      <xdr:nvSpPr>
        <xdr:cNvPr id="107" name="n_1mainValue有形固定資産減価償却率">
          <a:extLst>
            <a:ext uri="{FF2B5EF4-FFF2-40B4-BE49-F238E27FC236}">
              <a16:creationId xmlns:a16="http://schemas.microsoft.com/office/drawing/2014/main" id="{00000000-0008-0000-0D00-00006B000000}"/>
            </a:ext>
          </a:extLst>
        </xdr:cNvPr>
        <xdr:cNvSpPr txBox="1"/>
      </xdr:nvSpPr>
      <xdr:spPr>
        <a:xfrm>
          <a:off x="38360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121846</xdr:rowOff>
    </xdr:from>
    <xdr:ext cx="405111" cy="259045"/>
    <xdr:sp macro="" textlink="">
      <xdr:nvSpPr>
        <xdr:cNvPr id="108" name="n_2mainValue有形固定資産減価償却率">
          <a:extLst>
            <a:ext uri="{FF2B5EF4-FFF2-40B4-BE49-F238E27FC236}">
              <a16:creationId xmlns:a16="http://schemas.microsoft.com/office/drawing/2014/main" id="{00000000-0008-0000-0D00-00006C000000}"/>
            </a:ext>
          </a:extLst>
        </xdr:cNvPr>
        <xdr:cNvSpPr txBox="1"/>
      </xdr:nvSpPr>
      <xdr:spPr>
        <a:xfrm>
          <a:off x="3086744" y="5522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33672</xdr:rowOff>
    </xdr:from>
    <xdr:ext cx="405111" cy="259045"/>
    <xdr:sp macro="" textlink="">
      <xdr:nvSpPr>
        <xdr:cNvPr id="109" name="n_3mainValue有形固定資産減価償却率">
          <a:extLst>
            <a:ext uri="{FF2B5EF4-FFF2-40B4-BE49-F238E27FC236}">
              <a16:creationId xmlns:a16="http://schemas.microsoft.com/office/drawing/2014/main" id="{00000000-0008-0000-0D00-00006D000000}"/>
            </a:ext>
          </a:extLst>
        </xdr:cNvPr>
        <xdr:cNvSpPr txBox="1"/>
      </xdr:nvSpPr>
      <xdr:spPr>
        <a:xfrm>
          <a:off x="23247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165026</xdr:rowOff>
    </xdr:from>
    <xdr:ext cx="405111" cy="259045"/>
    <xdr:sp macro="" textlink="">
      <xdr:nvSpPr>
        <xdr:cNvPr id="110" name="n_4mainValue有形固定資産減価償却率">
          <a:extLst>
            <a:ext uri="{FF2B5EF4-FFF2-40B4-BE49-F238E27FC236}">
              <a16:creationId xmlns:a16="http://schemas.microsoft.com/office/drawing/2014/main" id="{00000000-0008-0000-0D00-00006E000000}"/>
            </a:ext>
          </a:extLst>
        </xdr:cNvPr>
        <xdr:cNvSpPr txBox="1"/>
      </xdr:nvSpPr>
      <xdr:spPr>
        <a:xfrm>
          <a:off x="1562744" y="55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00000000-0008-0000-0D00-000079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00000000-0008-0000-0D00-00007A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0000000-0008-0000-0D00-00007B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債務償還比率は類似団体と同等を推移している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引き続き、繰上償還等によ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地方債現在高</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縮減</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するとともに、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将来の社会資本や施設整備のために計画的な基金の積み立てを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行うことで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、更なる指数の改善に努める。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41" name="債務償還比率グラフ枠">
          <a:extLst>
            <a:ext uri="{FF2B5EF4-FFF2-40B4-BE49-F238E27FC236}">
              <a16:creationId xmlns:a16="http://schemas.microsoft.com/office/drawing/2014/main" id="{00000000-0008-0000-0D00-00008D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142739</xdr:rowOff>
    </xdr:from>
    <xdr:to>
      <xdr:col>76</xdr:col>
      <xdr:colOff>21589</xdr:colOff>
      <xdr:row>34</xdr:row>
      <xdr:rowOff>119317</xdr:rowOff>
    </xdr:to>
    <xdr:cxnSp macro="">
      <xdr:nvCxnSpPr>
        <xdr:cNvPr id="142" name="直線コネクタ 141">
          <a:extLst>
            <a:ext uri="{FF2B5EF4-FFF2-40B4-BE49-F238E27FC236}">
              <a16:creationId xmlns:a16="http://schemas.microsoft.com/office/drawing/2014/main" id="{00000000-0008-0000-0D00-00008E000000}"/>
            </a:ext>
          </a:extLst>
        </xdr:cNvPr>
        <xdr:cNvCxnSpPr/>
      </xdr:nvCxnSpPr>
      <xdr:spPr>
        <a:xfrm flipV="1">
          <a:off x="14793595" y="5200514"/>
          <a:ext cx="1269" cy="1519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123144</xdr:rowOff>
    </xdr:from>
    <xdr:ext cx="560923" cy="259045"/>
    <xdr:sp macro="" textlink="">
      <xdr:nvSpPr>
        <xdr:cNvPr id="143" name="債務償還比率最小値テキスト">
          <a:extLst>
            <a:ext uri="{FF2B5EF4-FFF2-40B4-BE49-F238E27FC236}">
              <a16:creationId xmlns:a16="http://schemas.microsoft.com/office/drawing/2014/main" id="{00000000-0008-0000-0D00-00008F000000}"/>
            </a:ext>
          </a:extLst>
        </xdr:cNvPr>
        <xdr:cNvSpPr txBox="1"/>
      </xdr:nvSpPr>
      <xdr:spPr>
        <a:xfrm>
          <a:off x="14846300" y="672396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119317</xdr:rowOff>
    </xdr:from>
    <xdr:to>
      <xdr:col>76</xdr:col>
      <xdr:colOff>111125</xdr:colOff>
      <xdr:row>34</xdr:row>
      <xdr:rowOff>119317</xdr:rowOff>
    </xdr:to>
    <xdr:cxnSp macro="">
      <xdr:nvCxnSpPr>
        <xdr:cNvPr id="144" name="直線コネクタ 143">
          <a:extLst>
            <a:ext uri="{FF2B5EF4-FFF2-40B4-BE49-F238E27FC236}">
              <a16:creationId xmlns:a16="http://schemas.microsoft.com/office/drawing/2014/main" id="{00000000-0008-0000-0D00-000090000000}"/>
            </a:ext>
          </a:extLst>
        </xdr:cNvPr>
        <xdr:cNvCxnSpPr/>
      </xdr:nvCxnSpPr>
      <xdr:spPr>
        <a:xfrm>
          <a:off x="14706600" y="6720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89416</xdr:rowOff>
    </xdr:from>
    <xdr:ext cx="469744" cy="259045"/>
    <xdr:sp macro="" textlink="">
      <xdr:nvSpPr>
        <xdr:cNvPr id="145" name="債務償還比率最大値テキスト">
          <a:extLst>
            <a:ext uri="{FF2B5EF4-FFF2-40B4-BE49-F238E27FC236}">
              <a16:creationId xmlns:a16="http://schemas.microsoft.com/office/drawing/2014/main" id="{00000000-0008-0000-0D00-000091000000}"/>
            </a:ext>
          </a:extLst>
        </xdr:cNvPr>
        <xdr:cNvSpPr txBox="1"/>
      </xdr:nvSpPr>
      <xdr:spPr>
        <a:xfrm>
          <a:off x="14846300" y="497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142739</xdr:rowOff>
    </xdr:from>
    <xdr:to>
      <xdr:col>76</xdr:col>
      <xdr:colOff>111125</xdr:colOff>
      <xdr:row>25</xdr:row>
      <xdr:rowOff>142739</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a:off x="14706600" y="5200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148353</xdr:rowOff>
    </xdr:from>
    <xdr:ext cx="469744" cy="259045"/>
    <xdr:sp macro="" textlink="">
      <xdr:nvSpPr>
        <xdr:cNvPr id="147" name="債務償還比率平均値テキスト">
          <a:extLst>
            <a:ext uri="{FF2B5EF4-FFF2-40B4-BE49-F238E27FC236}">
              <a16:creationId xmlns:a16="http://schemas.microsoft.com/office/drawing/2014/main" id="{00000000-0008-0000-0D00-000093000000}"/>
            </a:ext>
          </a:extLst>
        </xdr:cNvPr>
        <xdr:cNvSpPr txBox="1"/>
      </xdr:nvSpPr>
      <xdr:spPr>
        <a:xfrm>
          <a:off x="14846300" y="57204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169926</xdr:rowOff>
    </xdr:from>
    <xdr:to>
      <xdr:col>76</xdr:col>
      <xdr:colOff>73025</xdr:colOff>
      <xdr:row>29</xdr:row>
      <xdr:rowOff>100076</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4744700" y="5742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121965</xdr:rowOff>
    </xdr:from>
    <xdr:to>
      <xdr:col>72</xdr:col>
      <xdr:colOff>123825</xdr:colOff>
      <xdr:row>29</xdr:row>
      <xdr:rowOff>52115</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4033500" y="569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160401</xdr:rowOff>
    </xdr:from>
    <xdr:to>
      <xdr:col>68</xdr:col>
      <xdr:colOff>123825</xdr:colOff>
      <xdr:row>30</xdr:row>
      <xdr:rowOff>90551</xdr:rowOff>
    </xdr:to>
    <xdr:sp macro="" textlink="">
      <xdr:nvSpPr>
        <xdr:cNvPr id="150" name="フローチャート: 判断 149">
          <a:extLst>
            <a:ext uri="{FF2B5EF4-FFF2-40B4-BE49-F238E27FC236}">
              <a16:creationId xmlns:a16="http://schemas.microsoft.com/office/drawing/2014/main" id="{00000000-0008-0000-0D00-000096000000}"/>
            </a:ext>
          </a:extLst>
        </xdr:cNvPr>
        <xdr:cNvSpPr/>
      </xdr:nvSpPr>
      <xdr:spPr>
        <a:xfrm>
          <a:off x="13271500" y="59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80400</xdr:rowOff>
    </xdr:from>
    <xdr:to>
      <xdr:col>64</xdr:col>
      <xdr:colOff>123825</xdr:colOff>
      <xdr:row>31</xdr:row>
      <xdr:rowOff>10550</xdr:rowOff>
    </xdr:to>
    <xdr:sp macro="" textlink="">
      <xdr:nvSpPr>
        <xdr:cNvPr id="151" name="フローチャート: 判断 150">
          <a:extLst>
            <a:ext uri="{FF2B5EF4-FFF2-40B4-BE49-F238E27FC236}">
              <a16:creationId xmlns:a16="http://schemas.microsoft.com/office/drawing/2014/main" id="{00000000-0008-0000-0D00-000097000000}"/>
            </a:ext>
          </a:extLst>
        </xdr:cNvPr>
        <xdr:cNvSpPr/>
      </xdr:nvSpPr>
      <xdr:spPr>
        <a:xfrm>
          <a:off x="12509500" y="599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75619</xdr:rowOff>
    </xdr:from>
    <xdr:to>
      <xdr:col>60</xdr:col>
      <xdr:colOff>123825</xdr:colOff>
      <xdr:row>31</xdr:row>
      <xdr:rowOff>5769</xdr:rowOff>
    </xdr:to>
    <xdr:sp macro="" textlink="">
      <xdr:nvSpPr>
        <xdr:cNvPr id="152" name="フローチャート: 判断 151">
          <a:extLst>
            <a:ext uri="{FF2B5EF4-FFF2-40B4-BE49-F238E27FC236}">
              <a16:creationId xmlns:a16="http://schemas.microsoft.com/office/drawing/2014/main" id="{00000000-0008-0000-0D00-000098000000}"/>
            </a:ext>
          </a:extLst>
        </xdr:cNvPr>
        <xdr:cNvSpPr/>
      </xdr:nvSpPr>
      <xdr:spPr>
        <a:xfrm>
          <a:off x="11747500" y="599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00000000-0008-0000-0D00-00009B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00000000-0008-0000-0D00-00009C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00000000-0008-0000-0D00-00009D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150495</xdr:rowOff>
    </xdr:from>
    <xdr:to>
      <xdr:col>76</xdr:col>
      <xdr:colOff>73025</xdr:colOff>
      <xdr:row>29</xdr:row>
      <xdr:rowOff>80645</xdr:rowOff>
    </xdr:to>
    <xdr:sp macro="" textlink="">
      <xdr:nvSpPr>
        <xdr:cNvPr id="158" name="楕円 157">
          <a:extLst>
            <a:ext uri="{FF2B5EF4-FFF2-40B4-BE49-F238E27FC236}">
              <a16:creationId xmlns:a16="http://schemas.microsoft.com/office/drawing/2014/main" id="{00000000-0008-0000-0D00-00009E000000}"/>
            </a:ext>
          </a:extLst>
        </xdr:cNvPr>
        <xdr:cNvSpPr/>
      </xdr:nvSpPr>
      <xdr:spPr>
        <a:xfrm>
          <a:off x="147447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1922</xdr:rowOff>
    </xdr:from>
    <xdr:ext cx="469744" cy="259045"/>
    <xdr:sp macro="" textlink="">
      <xdr:nvSpPr>
        <xdr:cNvPr id="159" name="債務償還比率該当値テキスト">
          <a:extLst>
            <a:ext uri="{FF2B5EF4-FFF2-40B4-BE49-F238E27FC236}">
              <a16:creationId xmlns:a16="http://schemas.microsoft.com/office/drawing/2014/main" id="{00000000-0008-0000-0D00-00009F000000}"/>
            </a:ext>
          </a:extLst>
        </xdr:cNvPr>
        <xdr:cNvSpPr txBox="1"/>
      </xdr:nvSpPr>
      <xdr:spPr>
        <a:xfrm>
          <a:off x="14846300" y="557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152037</xdr:rowOff>
    </xdr:from>
    <xdr:to>
      <xdr:col>72</xdr:col>
      <xdr:colOff>123825</xdr:colOff>
      <xdr:row>29</xdr:row>
      <xdr:rowOff>82187</xdr:rowOff>
    </xdr:to>
    <xdr:sp macro="" textlink="">
      <xdr:nvSpPr>
        <xdr:cNvPr id="160" name="楕円 159">
          <a:extLst>
            <a:ext uri="{FF2B5EF4-FFF2-40B4-BE49-F238E27FC236}">
              <a16:creationId xmlns:a16="http://schemas.microsoft.com/office/drawing/2014/main" id="{00000000-0008-0000-0D00-0000A0000000}"/>
            </a:ext>
          </a:extLst>
        </xdr:cNvPr>
        <xdr:cNvSpPr/>
      </xdr:nvSpPr>
      <xdr:spPr>
        <a:xfrm>
          <a:off x="14033500" y="572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29845</xdr:rowOff>
    </xdr:from>
    <xdr:to>
      <xdr:col>76</xdr:col>
      <xdr:colOff>22225</xdr:colOff>
      <xdr:row>29</xdr:row>
      <xdr:rowOff>31387</xdr:rowOff>
    </xdr:to>
    <xdr:cxnSp macro="">
      <xdr:nvCxnSpPr>
        <xdr:cNvPr id="161" name="直線コネクタ 160">
          <a:extLst>
            <a:ext uri="{FF2B5EF4-FFF2-40B4-BE49-F238E27FC236}">
              <a16:creationId xmlns:a16="http://schemas.microsoft.com/office/drawing/2014/main" id="{00000000-0008-0000-0D00-0000A1000000}"/>
            </a:ext>
          </a:extLst>
        </xdr:cNvPr>
        <xdr:cNvCxnSpPr/>
      </xdr:nvCxnSpPr>
      <xdr:spPr>
        <a:xfrm flipV="1">
          <a:off x="14084300" y="5773420"/>
          <a:ext cx="711200" cy="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708</xdr:rowOff>
    </xdr:from>
    <xdr:to>
      <xdr:col>68</xdr:col>
      <xdr:colOff>123825</xdr:colOff>
      <xdr:row>31</xdr:row>
      <xdr:rowOff>102308</xdr:rowOff>
    </xdr:to>
    <xdr:sp macro="" textlink="">
      <xdr:nvSpPr>
        <xdr:cNvPr id="162" name="楕円 161">
          <a:extLst>
            <a:ext uri="{FF2B5EF4-FFF2-40B4-BE49-F238E27FC236}">
              <a16:creationId xmlns:a16="http://schemas.microsoft.com/office/drawing/2014/main" id="{00000000-0008-0000-0D00-0000A2000000}"/>
            </a:ext>
          </a:extLst>
        </xdr:cNvPr>
        <xdr:cNvSpPr/>
      </xdr:nvSpPr>
      <xdr:spPr>
        <a:xfrm>
          <a:off x="13271500" y="608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31387</xdr:rowOff>
    </xdr:from>
    <xdr:to>
      <xdr:col>72</xdr:col>
      <xdr:colOff>73025</xdr:colOff>
      <xdr:row>31</xdr:row>
      <xdr:rowOff>51508</xdr:rowOff>
    </xdr:to>
    <xdr:cxnSp macro="">
      <xdr:nvCxnSpPr>
        <xdr:cNvPr id="163" name="直線コネクタ 162">
          <a:extLst>
            <a:ext uri="{FF2B5EF4-FFF2-40B4-BE49-F238E27FC236}">
              <a16:creationId xmlns:a16="http://schemas.microsoft.com/office/drawing/2014/main" id="{00000000-0008-0000-0D00-0000A3000000}"/>
            </a:ext>
          </a:extLst>
        </xdr:cNvPr>
        <xdr:cNvCxnSpPr/>
      </xdr:nvCxnSpPr>
      <xdr:spPr>
        <a:xfrm flipV="1">
          <a:off x="13322300" y="5774962"/>
          <a:ext cx="762000" cy="36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49866</xdr:rowOff>
    </xdr:from>
    <xdr:to>
      <xdr:col>64</xdr:col>
      <xdr:colOff>123825</xdr:colOff>
      <xdr:row>30</xdr:row>
      <xdr:rowOff>151466</xdr:rowOff>
    </xdr:to>
    <xdr:sp macro="" textlink="">
      <xdr:nvSpPr>
        <xdr:cNvPr id="164" name="楕円 163">
          <a:extLst>
            <a:ext uri="{FF2B5EF4-FFF2-40B4-BE49-F238E27FC236}">
              <a16:creationId xmlns:a16="http://schemas.microsoft.com/office/drawing/2014/main" id="{00000000-0008-0000-0D00-0000A4000000}"/>
            </a:ext>
          </a:extLst>
        </xdr:cNvPr>
        <xdr:cNvSpPr/>
      </xdr:nvSpPr>
      <xdr:spPr>
        <a:xfrm>
          <a:off x="12509500" y="596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100666</xdr:rowOff>
    </xdr:from>
    <xdr:to>
      <xdr:col>68</xdr:col>
      <xdr:colOff>73025</xdr:colOff>
      <xdr:row>31</xdr:row>
      <xdr:rowOff>51508</xdr:rowOff>
    </xdr:to>
    <xdr:cxnSp macro="">
      <xdr:nvCxnSpPr>
        <xdr:cNvPr id="165" name="直線コネクタ 164">
          <a:extLst>
            <a:ext uri="{FF2B5EF4-FFF2-40B4-BE49-F238E27FC236}">
              <a16:creationId xmlns:a16="http://schemas.microsoft.com/office/drawing/2014/main" id="{00000000-0008-0000-0D00-0000A5000000}"/>
            </a:ext>
          </a:extLst>
        </xdr:cNvPr>
        <xdr:cNvCxnSpPr/>
      </xdr:nvCxnSpPr>
      <xdr:spPr>
        <a:xfrm>
          <a:off x="12560300" y="6015691"/>
          <a:ext cx="762000" cy="12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92120</xdr:rowOff>
    </xdr:from>
    <xdr:to>
      <xdr:col>60</xdr:col>
      <xdr:colOff>123825</xdr:colOff>
      <xdr:row>31</xdr:row>
      <xdr:rowOff>22270</xdr:rowOff>
    </xdr:to>
    <xdr:sp macro="" textlink="">
      <xdr:nvSpPr>
        <xdr:cNvPr id="166" name="楕円 165">
          <a:extLst>
            <a:ext uri="{FF2B5EF4-FFF2-40B4-BE49-F238E27FC236}">
              <a16:creationId xmlns:a16="http://schemas.microsoft.com/office/drawing/2014/main" id="{00000000-0008-0000-0D00-0000A6000000}"/>
            </a:ext>
          </a:extLst>
        </xdr:cNvPr>
        <xdr:cNvSpPr/>
      </xdr:nvSpPr>
      <xdr:spPr>
        <a:xfrm>
          <a:off x="11747500" y="600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100666</xdr:rowOff>
    </xdr:from>
    <xdr:to>
      <xdr:col>64</xdr:col>
      <xdr:colOff>73025</xdr:colOff>
      <xdr:row>30</xdr:row>
      <xdr:rowOff>142920</xdr:rowOff>
    </xdr:to>
    <xdr:cxnSp macro="">
      <xdr:nvCxnSpPr>
        <xdr:cNvPr id="167" name="直線コネクタ 166">
          <a:extLst>
            <a:ext uri="{FF2B5EF4-FFF2-40B4-BE49-F238E27FC236}">
              <a16:creationId xmlns:a16="http://schemas.microsoft.com/office/drawing/2014/main" id="{00000000-0008-0000-0D00-0000A7000000}"/>
            </a:ext>
          </a:extLst>
        </xdr:cNvPr>
        <xdr:cNvCxnSpPr/>
      </xdr:nvCxnSpPr>
      <xdr:spPr>
        <a:xfrm flipV="1">
          <a:off x="11798300" y="6015691"/>
          <a:ext cx="762000" cy="4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68642</xdr:rowOff>
    </xdr:from>
    <xdr:ext cx="469744" cy="259045"/>
    <xdr:sp macro="" textlink="">
      <xdr:nvSpPr>
        <xdr:cNvPr id="168" name="n_1aveValue債務償還比率">
          <a:extLst>
            <a:ext uri="{FF2B5EF4-FFF2-40B4-BE49-F238E27FC236}">
              <a16:creationId xmlns:a16="http://schemas.microsoft.com/office/drawing/2014/main" id="{00000000-0008-0000-0D00-0000A8000000}"/>
            </a:ext>
          </a:extLst>
        </xdr:cNvPr>
        <xdr:cNvSpPr txBox="1"/>
      </xdr:nvSpPr>
      <xdr:spPr>
        <a:xfrm>
          <a:off x="13836727" y="5469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107078</xdr:rowOff>
    </xdr:from>
    <xdr:ext cx="469744" cy="259045"/>
    <xdr:sp macro="" textlink="">
      <xdr:nvSpPr>
        <xdr:cNvPr id="169" name="n_2aveValue債務償還比率">
          <a:extLst>
            <a:ext uri="{FF2B5EF4-FFF2-40B4-BE49-F238E27FC236}">
              <a16:creationId xmlns:a16="http://schemas.microsoft.com/office/drawing/2014/main" id="{00000000-0008-0000-0D00-0000A9000000}"/>
            </a:ext>
          </a:extLst>
        </xdr:cNvPr>
        <xdr:cNvSpPr txBox="1"/>
      </xdr:nvSpPr>
      <xdr:spPr>
        <a:xfrm>
          <a:off x="13087427" y="5679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1677</xdr:rowOff>
    </xdr:from>
    <xdr:ext cx="469744" cy="259045"/>
    <xdr:sp macro="" textlink="">
      <xdr:nvSpPr>
        <xdr:cNvPr id="170" name="n_3aveValue債務償還比率">
          <a:extLst>
            <a:ext uri="{FF2B5EF4-FFF2-40B4-BE49-F238E27FC236}">
              <a16:creationId xmlns:a16="http://schemas.microsoft.com/office/drawing/2014/main" id="{00000000-0008-0000-0D00-0000AA000000}"/>
            </a:ext>
          </a:extLst>
        </xdr:cNvPr>
        <xdr:cNvSpPr txBox="1"/>
      </xdr:nvSpPr>
      <xdr:spPr>
        <a:xfrm>
          <a:off x="12325427" y="608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22296</xdr:rowOff>
    </xdr:from>
    <xdr:ext cx="469744" cy="259045"/>
    <xdr:sp macro="" textlink="">
      <xdr:nvSpPr>
        <xdr:cNvPr id="171" name="n_4aveValue債務償還比率">
          <a:extLst>
            <a:ext uri="{FF2B5EF4-FFF2-40B4-BE49-F238E27FC236}">
              <a16:creationId xmlns:a16="http://schemas.microsoft.com/office/drawing/2014/main" id="{00000000-0008-0000-0D00-0000AB000000}"/>
            </a:ext>
          </a:extLst>
        </xdr:cNvPr>
        <xdr:cNvSpPr txBox="1"/>
      </xdr:nvSpPr>
      <xdr:spPr>
        <a:xfrm>
          <a:off x="11563427" y="576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73314</xdr:rowOff>
    </xdr:from>
    <xdr:ext cx="469744" cy="259045"/>
    <xdr:sp macro="" textlink="">
      <xdr:nvSpPr>
        <xdr:cNvPr id="172" name="n_1mainValue債務償還比率">
          <a:extLst>
            <a:ext uri="{FF2B5EF4-FFF2-40B4-BE49-F238E27FC236}">
              <a16:creationId xmlns:a16="http://schemas.microsoft.com/office/drawing/2014/main" id="{00000000-0008-0000-0D00-0000AC000000}"/>
            </a:ext>
          </a:extLst>
        </xdr:cNvPr>
        <xdr:cNvSpPr txBox="1"/>
      </xdr:nvSpPr>
      <xdr:spPr>
        <a:xfrm>
          <a:off x="13836727" y="5816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93435</xdr:rowOff>
    </xdr:from>
    <xdr:ext cx="469744" cy="259045"/>
    <xdr:sp macro="" textlink="">
      <xdr:nvSpPr>
        <xdr:cNvPr id="173" name="n_2mainValue債務償還比率">
          <a:extLst>
            <a:ext uri="{FF2B5EF4-FFF2-40B4-BE49-F238E27FC236}">
              <a16:creationId xmlns:a16="http://schemas.microsoft.com/office/drawing/2014/main" id="{00000000-0008-0000-0D00-0000AD000000}"/>
            </a:ext>
          </a:extLst>
        </xdr:cNvPr>
        <xdr:cNvSpPr txBox="1"/>
      </xdr:nvSpPr>
      <xdr:spPr>
        <a:xfrm>
          <a:off x="13087427" y="6179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167993</xdr:rowOff>
    </xdr:from>
    <xdr:ext cx="469744" cy="259045"/>
    <xdr:sp macro="" textlink="">
      <xdr:nvSpPr>
        <xdr:cNvPr id="174" name="n_3mainValue債務償還比率">
          <a:extLst>
            <a:ext uri="{FF2B5EF4-FFF2-40B4-BE49-F238E27FC236}">
              <a16:creationId xmlns:a16="http://schemas.microsoft.com/office/drawing/2014/main" id="{00000000-0008-0000-0D00-0000AE000000}"/>
            </a:ext>
          </a:extLst>
        </xdr:cNvPr>
        <xdr:cNvSpPr txBox="1"/>
      </xdr:nvSpPr>
      <xdr:spPr>
        <a:xfrm>
          <a:off x="12325427" y="574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13397</xdr:rowOff>
    </xdr:from>
    <xdr:ext cx="469744" cy="259045"/>
    <xdr:sp macro="" textlink="">
      <xdr:nvSpPr>
        <xdr:cNvPr id="175" name="n_4mainValue債務償還比率">
          <a:extLst>
            <a:ext uri="{FF2B5EF4-FFF2-40B4-BE49-F238E27FC236}">
              <a16:creationId xmlns:a16="http://schemas.microsoft.com/office/drawing/2014/main" id="{00000000-0008-0000-0D00-0000AF000000}"/>
            </a:ext>
          </a:extLst>
        </xdr:cNvPr>
        <xdr:cNvSpPr txBox="1"/>
      </xdr:nvSpPr>
      <xdr:spPr>
        <a:xfrm>
          <a:off x="11563427" y="609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6" name="正方形/長方形 175">
          <a:extLst>
            <a:ext uri="{FF2B5EF4-FFF2-40B4-BE49-F238E27FC236}">
              <a16:creationId xmlns:a16="http://schemas.microsoft.com/office/drawing/2014/main" id="{00000000-0008-0000-0D00-0000B0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7" name="正方形/長方形 176">
          <a:extLst>
            <a:ext uri="{FF2B5EF4-FFF2-40B4-BE49-F238E27FC236}">
              <a16:creationId xmlns:a16="http://schemas.microsoft.com/office/drawing/2014/main" id="{00000000-0008-0000-0D00-0000B1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8" name="テキスト ボックス 177">
          <a:extLst>
            <a:ext uri="{FF2B5EF4-FFF2-40B4-BE49-F238E27FC236}">
              <a16:creationId xmlns:a16="http://schemas.microsoft.com/office/drawing/2014/main" id="{00000000-0008-0000-0D00-0000B2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9" name="テキスト ボックス 178">
          <a:extLst>
            <a:ext uri="{FF2B5EF4-FFF2-40B4-BE49-F238E27FC236}">
              <a16:creationId xmlns:a16="http://schemas.microsoft.com/office/drawing/2014/main" id="{00000000-0008-0000-0D00-0000B3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0" name="テキスト ボックス 179">
          <a:extLst>
            <a:ext uri="{FF2B5EF4-FFF2-40B4-BE49-F238E27FC236}">
              <a16:creationId xmlns:a16="http://schemas.microsoft.com/office/drawing/2014/main" id="{00000000-0008-0000-0D00-0000B4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1" name="テキスト ボックス 180">
          <a:extLst>
            <a:ext uri="{FF2B5EF4-FFF2-40B4-BE49-F238E27FC236}">
              <a16:creationId xmlns:a16="http://schemas.microsoft.com/office/drawing/2014/main" id="{00000000-0008-0000-0D00-0000B5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37,761
37,205
250.39
23,725,752
22,818,436
773,204
13,112,427
25,646,215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83820</xdr:rowOff>
    </xdr:from>
    <xdr:to>
      <xdr:col>24</xdr:col>
      <xdr:colOff>62865</xdr:colOff>
      <xdr:row>41</xdr:row>
      <xdr:rowOff>133350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4167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30497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83820</xdr:rowOff>
    </xdr:from>
    <xdr:to>
      <xdr:col>24</xdr:col>
      <xdr:colOff>152400</xdr:colOff>
      <xdr:row>33</xdr:row>
      <xdr:rowOff>83820</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4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24782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53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46355</xdr:rowOff>
    </xdr:from>
    <xdr:to>
      <xdr:col>24</xdr:col>
      <xdr:colOff>114300</xdr:colOff>
      <xdr:row>38</xdr:row>
      <xdr:rowOff>147955</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6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130175</xdr:rowOff>
    </xdr:from>
    <xdr:to>
      <xdr:col>15</xdr:col>
      <xdr:colOff>101600</xdr:colOff>
      <xdr:row>38</xdr:row>
      <xdr:rowOff>60325</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92075</xdr:rowOff>
    </xdr:from>
    <xdr:to>
      <xdr:col>10</xdr:col>
      <xdr:colOff>165100</xdr:colOff>
      <xdr:row>38</xdr:row>
      <xdr:rowOff>22225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67310</xdr:rowOff>
    </xdr:from>
    <xdr:to>
      <xdr:col>6</xdr:col>
      <xdr:colOff>38100</xdr:colOff>
      <xdr:row>37</xdr:row>
      <xdr:rowOff>168910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128270</xdr:rowOff>
    </xdr:from>
    <xdr:to>
      <xdr:col>24</xdr:col>
      <xdr:colOff>114300</xdr:colOff>
      <xdr:row>37</xdr:row>
      <xdr:rowOff>58420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151147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114935</xdr:rowOff>
    </xdr:from>
    <xdr:to>
      <xdr:col>20</xdr:col>
      <xdr:colOff>38100</xdr:colOff>
      <xdr:row>37</xdr:row>
      <xdr:rowOff>45085</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28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165735</xdr:rowOff>
    </xdr:from>
    <xdr:to>
      <xdr:col>24</xdr:col>
      <xdr:colOff>63500</xdr:colOff>
      <xdr:row>37</xdr:row>
      <xdr:rowOff>7620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33793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90170</xdr:rowOff>
    </xdr:from>
    <xdr:to>
      <xdr:col>15</xdr:col>
      <xdr:colOff>101600</xdr:colOff>
      <xdr:row>37</xdr:row>
      <xdr:rowOff>20320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140970</xdr:rowOff>
    </xdr:from>
    <xdr:to>
      <xdr:col>19</xdr:col>
      <xdr:colOff>177800</xdr:colOff>
      <xdr:row>36</xdr:row>
      <xdr:rowOff>165735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31317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80645</xdr:rowOff>
    </xdr:from>
    <xdr:to>
      <xdr:col>10</xdr:col>
      <xdr:colOff>165100</xdr:colOff>
      <xdr:row>37</xdr:row>
      <xdr:rowOff>10795</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131445</xdr:rowOff>
    </xdr:from>
    <xdr:to>
      <xdr:col>15</xdr:col>
      <xdr:colOff>50800</xdr:colOff>
      <xdr:row>36</xdr:row>
      <xdr:rowOff>140970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3036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71120</xdr:rowOff>
    </xdr:from>
    <xdr:to>
      <xdr:col>6</xdr:col>
      <xdr:colOff>38100</xdr:colOff>
      <xdr:row>37</xdr:row>
      <xdr:rowOff>1270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121920</xdr:rowOff>
    </xdr:from>
    <xdr:to>
      <xdr:col>10</xdr:col>
      <xdr:colOff>114300</xdr:colOff>
      <xdr:row>36</xdr:row>
      <xdr:rowOff>131445</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29412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51452</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13352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160037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61612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36847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27322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00000000-0008-0000-0E00-000072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00000000-0008-0000-0E00-000073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104710</xdr:rowOff>
    </xdr:from>
    <xdr:to>
      <xdr:col>54</xdr:col>
      <xdr:colOff>189865</xdr:colOff>
      <xdr:row>41</xdr:row>
      <xdr:rowOff>127602</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flipV="1">
          <a:off x="10476865" y="5762560"/>
          <a:ext cx="0" cy="1394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131429</xdr:rowOff>
    </xdr:from>
    <xdr:ext cx="469744" cy="259045"/>
    <xdr:sp macro="" textlink="">
      <xdr:nvSpPr>
        <xdr:cNvPr id="117" name="【道路】&#10;一人当たり延長最小値テキスト">
          <a:extLst>
            <a:ext uri="{FF2B5EF4-FFF2-40B4-BE49-F238E27FC236}">
              <a16:creationId xmlns:a16="http://schemas.microsoft.com/office/drawing/2014/main" id="{00000000-0008-0000-0E00-000075000000}"/>
            </a:ext>
          </a:extLst>
        </xdr:cNvPr>
        <xdr:cNvSpPr txBox="1"/>
      </xdr:nvSpPr>
      <xdr:spPr>
        <a:xfrm>
          <a:off x="10515600" y="7160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127602</xdr:rowOff>
    </xdr:from>
    <xdr:to>
      <xdr:col>55</xdr:col>
      <xdr:colOff>88900</xdr:colOff>
      <xdr:row>41</xdr:row>
      <xdr:rowOff>127602</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7157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51387</xdr:rowOff>
    </xdr:from>
    <xdr:ext cx="534377" cy="259045"/>
    <xdr:sp macro="" textlink="">
      <xdr:nvSpPr>
        <xdr:cNvPr id="119" name="【道路】&#10;一人当たり延長最大値テキスト">
          <a:extLst>
            <a:ext uri="{FF2B5EF4-FFF2-40B4-BE49-F238E27FC236}">
              <a16:creationId xmlns:a16="http://schemas.microsoft.com/office/drawing/2014/main" id="{00000000-0008-0000-0E00-000077000000}"/>
            </a:ext>
          </a:extLst>
        </xdr:cNvPr>
        <xdr:cNvSpPr txBox="1"/>
      </xdr:nvSpPr>
      <xdr:spPr>
        <a:xfrm>
          <a:off x="10515600" y="553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104710</xdr:rowOff>
    </xdr:from>
    <xdr:to>
      <xdr:col>55</xdr:col>
      <xdr:colOff>88900</xdr:colOff>
      <xdr:row>33</xdr:row>
      <xdr:rowOff>104710</xdr:rowOff>
    </xdr:to>
    <xdr:cxnSp macro="">
      <xdr:nvCxnSpPr>
        <xdr:cNvPr id="120" name="直線コネクタ 119">
          <a:extLst>
            <a:ext uri="{FF2B5EF4-FFF2-40B4-BE49-F238E27FC236}">
              <a16:creationId xmlns:a16="http://schemas.microsoft.com/office/drawing/2014/main" id="{00000000-0008-0000-0E00-000078000000}"/>
            </a:ext>
          </a:extLst>
        </xdr:cNvPr>
        <xdr:cNvCxnSpPr/>
      </xdr:nvCxnSpPr>
      <xdr:spPr>
        <a:xfrm>
          <a:off x="10388600" y="576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139782</xdr:rowOff>
    </xdr:from>
    <xdr:ext cx="534377" cy="259045"/>
    <xdr:sp macro="" textlink="">
      <xdr:nvSpPr>
        <xdr:cNvPr id="121" name="【道路】&#10;一人当たり延長平均値テキスト">
          <a:extLst>
            <a:ext uri="{FF2B5EF4-FFF2-40B4-BE49-F238E27FC236}">
              <a16:creationId xmlns:a16="http://schemas.microsoft.com/office/drawing/2014/main" id="{00000000-0008-0000-0E00-000079000000}"/>
            </a:ext>
          </a:extLst>
        </xdr:cNvPr>
        <xdr:cNvSpPr txBox="1"/>
      </xdr:nvSpPr>
      <xdr:spPr>
        <a:xfrm>
          <a:off x="10515600" y="6483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116905</xdr:rowOff>
    </xdr:from>
    <xdr:to>
      <xdr:col>55</xdr:col>
      <xdr:colOff>50800</xdr:colOff>
      <xdr:row>39</xdr:row>
      <xdr:rowOff>47055</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10426700" y="663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124841</xdr:rowOff>
    </xdr:from>
    <xdr:to>
      <xdr:col>50</xdr:col>
      <xdr:colOff>165100</xdr:colOff>
      <xdr:row>39</xdr:row>
      <xdr:rowOff>54991</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9588500" y="663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154984</xdr:rowOff>
    </xdr:from>
    <xdr:to>
      <xdr:col>46</xdr:col>
      <xdr:colOff>38100</xdr:colOff>
      <xdr:row>39</xdr:row>
      <xdr:rowOff>85134</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8699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19848</xdr:rowOff>
    </xdr:from>
    <xdr:to>
      <xdr:col>41</xdr:col>
      <xdr:colOff>101600</xdr:colOff>
      <xdr:row>39</xdr:row>
      <xdr:rowOff>121448</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7810500" y="670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30593</xdr:rowOff>
    </xdr:from>
    <xdr:to>
      <xdr:col>36</xdr:col>
      <xdr:colOff>165100</xdr:colOff>
      <xdr:row>39</xdr:row>
      <xdr:rowOff>132193</xdr:rowOff>
    </xdr:to>
    <xdr:sp macro="" textlink="">
      <xdr:nvSpPr>
        <xdr:cNvPr id="126" name="フローチャート: 判断 125">
          <a:extLst>
            <a:ext uri="{FF2B5EF4-FFF2-40B4-BE49-F238E27FC236}">
              <a16:creationId xmlns:a16="http://schemas.microsoft.com/office/drawing/2014/main" id="{00000000-0008-0000-0E00-00007E000000}"/>
            </a:ext>
          </a:extLst>
        </xdr:cNvPr>
        <xdr:cNvSpPr/>
      </xdr:nvSpPr>
      <xdr:spPr>
        <a:xfrm>
          <a:off x="6921500" y="671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E00-000083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142607</xdr:rowOff>
    </xdr:from>
    <xdr:to>
      <xdr:col>55</xdr:col>
      <xdr:colOff>50800</xdr:colOff>
      <xdr:row>39</xdr:row>
      <xdr:rowOff>72757</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10426700" y="665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121034</xdr:rowOff>
    </xdr:from>
    <xdr:ext cx="534377" cy="259045"/>
    <xdr:sp macro="" textlink="">
      <xdr:nvSpPr>
        <xdr:cNvPr id="133" name="【道路】&#10;一人当たり延長該当値テキスト">
          <a:extLst>
            <a:ext uri="{FF2B5EF4-FFF2-40B4-BE49-F238E27FC236}">
              <a16:creationId xmlns:a16="http://schemas.microsoft.com/office/drawing/2014/main" id="{00000000-0008-0000-0E00-000085000000}"/>
            </a:ext>
          </a:extLst>
        </xdr:cNvPr>
        <xdr:cNvSpPr txBox="1"/>
      </xdr:nvSpPr>
      <xdr:spPr>
        <a:xfrm>
          <a:off x="10515600" y="663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148355</xdr:rowOff>
    </xdr:from>
    <xdr:to>
      <xdr:col>50</xdr:col>
      <xdr:colOff>165100</xdr:colOff>
      <xdr:row>39</xdr:row>
      <xdr:rowOff>78505</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9588500" y="666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21957</xdr:rowOff>
    </xdr:from>
    <xdr:to>
      <xdr:col>55</xdr:col>
      <xdr:colOff>0</xdr:colOff>
      <xdr:row>39</xdr:row>
      <xdr:rowOff>27705</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9639300" y="6708507"/>
          <a:ext cx="838200" cy="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154265</xdr:rowOff>
    </xdr:from>
    <xdr:to>
      <xdr:col>46</xdr:col>
      <xdr:colOff>38100</xdr:colOff>
      <xdr:row>39</xdr:row>
      <xdr:rowOff>84415</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8699500" y="666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27705</xdr:rowOff>
    </xdr:from>
    <xdr:to>
      <xdr:col>50</xdr:col>
      <xdr:colOff>114300</xdr:colOff>
      <xdr:row>39</xdr:row>
      <xdr:rowOff>33615</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8750300" y="6714255"/>
          <a:ext cx="889000" cy="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160470</xdr:rowOff>
    </xdr:from>
    <xdr:to>
      <xdr:col>41</xdr:col>
      <xdr:colOff>101600</xdr:colOff>
      <xdr:row>39</xdr:row>
      <xdr:rowOff>90620</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7810500" y="667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33615</xdr:rowOff>
    </xdr:from>
    <xdr:to>
      <xdr:col>45</xdr:col>
      <xdr:colOff>177800</xdr:colOff>
      <xdr:row>39</xdr:row>
      <xdr:rowOff>39820</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7861300" y="6720165"/>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167622</xdr:rowOff>
    </xdr:from>
    <xdr:to>
      <xdr:col>36</xdr:col>
      <xdr:colOff>165100</xdr:colOff>
      <xdr:row>39</xdr:row>
      <xdr:rowOff>97772</xdr:rowOff>
    </xdr:to>
    <xdr:sp macro="" textlink="">
      <xdr:nvSpPr>
        <xdr:cNvPr id="140" name="楕円 139">
          <a:extLst>
            <a:ext uri="{FF2B5EF4-FFF2-40B4-BE49-F238E27FC236}">
              <a16:creationId xmlns:a16="http://schemas.microsoft.com/office/drawing/2014/main" id="{00000000-0008-0000-0E00-00008C000000}"/>
            </a:ext>
          </a:extLst>
        </xdr:cNvPr>
        <xdr:cNvSpPr/>
      </xdr:nvSpPr>
      <xdr:spPr>
        <a:xfrm>
          <a:off x="6921500" y="668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39820</xdr:rowOff>
    </xdr:from>
    <xdr:to>
      <xdr:col>41</xdr:col>
      <xdr:colOff>50800</xdr:colOff>
      <xdr:row>39</xdr:row>
      <xdr:rowOff>46972</xdr:rowOff>
    </xdr:to>
    <xdr:cxnSp macro="">
      <xdr:nvCxnSpPr>
        <xdr:cNvPr id="141" name="直線コネクタ 140">
          <a:extLst>
            <a:ext uri="{FF2B5EF4-FFF2-40B4-BE49-F238E27FC236}">
              <a16:creationId xmlns:a16="http://schemas.microsoft.com/office/drawing/2014/main" id="{00000000-0008-0000-0E00-00008D000000}"/>
            </a:ext>
          </a:extLst>
        </xdr:cNvPr>
        <xdr:cNvCxnSpPr/>
      </xdr:nvCxnSpPr>
      <xdr:spPr>
        <a:xfrm flipV="1">
          <a:off x="6972300" y="6726370"/>
          <a:ext cx="889000" cy="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71518</xdr:rowOff>
    </xdr:from>
    <xdr:ext cx="534377" cy="259045"/>
    <xdr:sp macro="" textlink="">
      <xdr:nvSpPr>
        <xdr:cNvPr id="142" name="n_1aveValue【道路】&#10;一人当たり延長">
          <a:extLst>
            <a:ext uri="{FF2B5EF4-FFF2-40B4-BE49-F238E27FC236}">
              <a16:creationId xmlns:a16="http://schemas.microsoft.com/office/drawing/2014/main" id="{00000000-0008-0000-0E00-00008E000000}"/>
            </a:ext>
          </a:extLst>
        </xdr:cNvPr>
        <xdr:cNvSpPr txBox="1"/>
      </xdr:nvSpPr>
      <xdr:spPr>
        <a:xfrm>
          <a:off x="9359411" y="641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76261</xdr:rowOff>
    </xdr:from>
    <xdr:ext cx="534377" cy="259045"/>
    <xdr:sp macro="" textlink="">
      <xdr:nvSpPr>
        <xdr:cNvPr id="143" name="n_2aveValue【道路】&#10;一人当たり延長">
          <a:extLst>
            <a:ext uri="{FF2B5EF4-FFF2-40B4-BE49-F238E27FC236}">
              <a16:creationId xmlns:a16="http://schemas.microsoft.com/office/drawing/2014/main" id="{00000000-0008-0000-0E00-00008F000000}"/>
            </a:ext>
          </a:extLst>
        </xdr:cNvPr>
        <xdr:cNvSpPr txBox="1"/>
      </xdr:nvSpPr>
      <xdr:spPr>
        <a:xfrm>
          <a:off x="8483111" y="67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112575</xdr:rowOff>
    </xdr:from>
    <xdr:ext cx="534377" cy="259045"/>
    <xdr:sp macro="" textlink="">
      <xdr:nvSpPr>
        <xdr:cNvPr id="144" name="n_3aveValue【道路】&#10;一人当たり延長">
          <a:extLst>
            <a:ext uri="{FF2B5EF4-FFF2-40B4-BE49-F238E27FC236}">
              <a16:creationId xmlns:a16="http://schemas.microsoft.com/office/drawing/2014/main" id="{00000000-0008-0000-0E00-000090000000}"/>
            </a:ext>
          </a:extLst>
        </xdr:cNvPr>
        <xdr:cNvSpPr txBox="1"/>
      </xdr:nvSpPr>
      <xdr:spPr>
        <a:xfrm>
          <a:off x="7594111" y="679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123320</xdr:rowOff>
    </xdr:from>
    <xdr:ext cx="534377" cy="259045"/>
    <xdr:sp macro="" textlink="">
      <xdr:nvSpPr>
        <xdr:cNvPr id="145" name="n_4aveValue【道路】&#10;一人当たり延長">
          <a:extLst>
            <a:ext uri="{FF2B5EF4-FFF2-40B4-BE49-F238E27FC236}">
              <a16:creationId xmlns:a16="http://schemas.microsoft.com/office/drawing/2014/main" id="{00000000-0008-0000-0E00-000091000000}"/>
            </a:ext>
          </a:extLst>
        </xdr:cNvPr>
        <xdr:cNvSpPr txBox="1"/>
      </xdr:nvSpPr>
      <xdr:spPr>
        <a:xfrm>
          <a:off x="6705111" y="680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69632</xdr:rowOff>
    </xdr:from>
    <xdr:ext cx="534377" cy="259045"/>
    <xdr:sp macro="" textlink="">
      <xdr:nvSpPr>
        <xdr:cNvPr id="146" name="n_1mainValue【道路】&#10;一人当たり延長">
          <a:extLst>
            <a:ext uri="{FF2B5EF4-FFF2-40B4-BE49-F238E27FC236}">
              <a16:creationId xmlns:a16="http://schemas.microsoft.com/office/drawing/2014/main" id="{00000000-0008-0000-0E00-000092000000}"/>
            </a:ext>
          </a:extLst>
        </xdr:cNvPr>
        <xdr:cNvSpPr txBox="1"/>
      </xdr:nvSpPr>
      <xdr:spPr>
        <a:xfrm>
          <a:off x="9359411" y="675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100942</xdr:rowOff>
    </xdr:from>
    <xdr:ext cx="534377" cy="259045"/>
    <xdr:sp macro="" textlink="">
      <xdr:nvSpPr>
        <xdr:cNvPr id="147" name="n_2mainValue【道路】&#10;一人当たり延長">
          <a:extLst>
            <a:ext uri="{FF2B5EF4-FFF2-40B4-BE49-F238E27FC236}">
              <a16:creationId xmlns:a16="http://schemas.microsoft.com/office/drawing/2014/main" id="{00000000-0008-0000-0E00-000093000000}"/>
            </a:ext>
          </a:extLst>
        </xdr:cNvPr>
        <xdr:cNvSpPr txBox="1"/>
      </xdr:nvSpPr>
      <xdr:spPr>
        <a:xfrm>
          <a:off x="8483111" y="644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107147</xdr:rowOff>
    </xdr:from>
    <xdr:ext cx="534377" cy="259045"/>
    <xdr:sp macro="" textlink="">
      <xdr:nvSpPr>
        <xdr:cNvPr id="148" name="n_3mainValue【道路】&#10;一人当たり延長">
          <a:extLst>
            <a:ext uri="{FF2B5EF4-FFF2-40B4-BE49-F238E27FC236}">
              <a16:creationId xmlns:a16="http://schemas.microsoft.com/office/drawing/2014/main" id="{00000000-0008-0000-0E00-000094000000}"/>
            </a:ext>
          </a:extLst>
        </xdr:cNvPr>
        <xdr:cNvSpPr txBox="1"/>
      </xdr:nvSpPr>
      <xdr:spPr>
        <a:xfrm>
          <a:off x="7594111" y="645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114299</xdr:rowOff>
    </xdr:from>
    <xdr:ext cx="534377" cy="259045"/>
    <xdr:sp macro="" textlink="">
      <xdr:nvSpPr>
        <xdr:cNvPr id="149" name="n_4mainValue【道路】&#10;一人当たり延長">
          <a:extLst>
            <a:ext uri="{FF2B5EF4-FFF2-40B4-BE49-F238E27FC236}">
              <a16:creationId xmlns:a16="http://schemas.microsoft.com/office/drawing/2014/main" id="{00000000-0008-0000-0E00-000095000000}"/>
            </a:ext>
          </a:extLst>
        </xdr:cNvPr>
        <xdr:cNvSpPr txBox="1"/>
      </xdr:nvSpPr>
      <xdr:spPr>
        <a:xfrm>
          <a:off x="6705111" y="645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0000000-0008-0000-0E00-00009D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00000000-0008-0000-0E00-0000AC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E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70213</xdr:rowOff>
    </xdr:from>
    <xdr:to>
      <xdr:col>24</xdr:col>
      <xdr:colOff>62865</xdr:colOff>
      <xdr:row>63</xdr:row>
      <xdr:rowOff>160020</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flipV="1">
          <a:off x="4634865" y="9671413"/>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E00-0000B0000000}"/>
            </a:ext>
          </a:extLst>
        </xdr:cNvPr>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16890</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E00-0000B2000000}"/>
            </a:ext>
          </a:extLst>
        </xdr:cNvPr>
        <xdr:cNvSpPr txBox="1"/>
      </xdr:nvSpPr>
      <xdr:spPr>
        <a:xfrm>
          <a:off x="4673600" y="944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70213</xdr:rowOff>
    </xdr:from>
    <xdr:to>
      <xdr:col>24</xdr:col>
      <xdr:colOff>152400</xdr:colOff>
      <xdr:row>56</xdr:row>
      <xdr:rowOff>70213</xdr:rowOff>
    </xdr:to>
    <xdr:cxnSp macro="">
      <xdr:nvCxnSpPr>
        <xdr:cNvPr id="179" name="直線コネクタ 178">
          <a:extLst>
            <a:ext uri="{FF2B5EF4-FFF2-40B4-BE49-F238E27FC236}">
              <a16:creationId xmlns:a16="http://schemas.microsoft.com/office/drawing/2014/main" id="{00000000-0008-0000-0E00-0000B3000000}"/>
            </a:ext>
          </a:extLst>
        </xdr:cNvPr>
        <xdr:cNvCxnSpPr/>
      </xdr:nvCxnSpPr>
      <xdr:spPr>
        <a:xfrm>
          <a:off x="4546600" y="967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60251</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E00-0000B4000000}"/>
            </a:ext>
          </a:extLst>
        </xdr:cNvPr>
        <xdr:cNvSpPr txBox="1"/>
      </xdr:nvSpPr>
      <xdr:spPr>
        <a:xfrm>
          <a:off x="4673600" y="10347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37374</xdr:rowOff>
    </xdr:from>
    <xdr:to>
      <xdr:col>24</xdr:col>
      <xdr:colOff>114300</xdr:colOff>
      <xdr:row>61</xdr:row>
      <xdr:rowOff>138974</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4584700" y="1049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21046</xdr:rowOff>
    </xdr:from>
    <xdr:to>
      <xdr:col>20</xdr:col>
      <xdr:colOff>38100</xdr:colOff>
      <xdr:row>61</xdr:row>
      <xdr:rowOff>122646</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3746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16147</xdr:rowOff>
    </xdr:from>
    <xdr:to>
      <xdr:col>15</xdr:col>
      <xdr:colOff>101600</xdr:colOff>
      <xdr:row>61</xdr:row>
      <xdr:rowOff>117747</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2857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123916</xdr:rowOff>
    </xdr:from>
    <xdr:to>
      <xdr:col>6</xdr:col>
      <xdr:colOff>38100</xdr:colOff>
      <xdr:row>61</xdr:row>
      <xdr:rowOff>54066</xdr:rowOff>
    </xdr:to>
    <xdr:sp macro="" textlink="">
      <xdr:nvSpPr>
        <xdr:cNvPr id="185" name="フローチャート: 判断 184">
          <a:extLst>
            <a:ext uri="{FF2B5EF4-FFF2-40B4-BE49-F238E27FC236}">
              <a16:creationId xmlns:a16="http://schemas.microsoft.com/office/drawing/2014/main" id="{00000000-0008-0000-0E00-0000B9000000}"/>
            </a:ext>
          </a:extLst>
        </xdr:cNvPr>
        <xdr:cNvSpPr/>
      </xdr:nvSpPr>
      <xdr:spPr>
        <a:xfrm>
          <a:off x="1079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E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40640</xdr:rowOff>
    </xdr:from>
    <xdr:to>
      <xdr:col>24</xdr:col>
      <xdr:colOff>114300</xdr:colOff>
      <xdr:row>62</xdr:row>
      <xdr:rowOff>142240</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4584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19067</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E00-0000C0000000}"/>
            </a:ext>
          </a:extLst>
        </xdr:cNvPr>
        <xdr:cNvSpPr txBox="1"/>
      </xdr:nvSpPr>
      <xdr:spPr>
        <a:xfrm>
          <a:off x="4673600"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25944</xdr:rowOff>
    </xdr:from>
    <xdr:to>
      <xdr:col>20</xdr:col>
      <xdr:colOff>38100</xdr:colOff>
      <xdr:row>62</xdr:row>
      <xdr:rowOff>127544</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3746500" y="1065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76744</xdr:rowOff>
    </xdr:from>
    <xdr:to>
      <xdr:col>24</xdr:col>
      <xdr:colOff>63500</xdr:colOff>
      <xdr:row>62</xdr:row>
      <xdr:rowOff>91440</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3797300" y="10706644"/>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17780</xdr:rowOff>
    </xdr:from>
    <xdr:to>
      <xdr:col>15</xdr:col>
      <xdr:colOff>101600</xdr:colOff>
      <xdr:row>62</xdr:row>
      <xdr:rowOff>119380</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2857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68580</xdr:rowOff>
    </xdr:from>
    <xdr:to>
      <xdr:col>19</xdr:col>
      <xdr:colOff>177800</xdr:colOff>
      <xdr:row>62</xdr:row>
      <xdr:rowOff>76744</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908300" y="1069848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45538</xdr:rowOff>
    </xdr:from>
    <xdr:to>
      <xdr:col>10</xdr:col>
      <xdr:colOff>165100</xdr:colOff>
      <xdr:row>62</xdr:row>
      <xdr:rowOff>147138</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968500" y="1067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68580</xdr:rowOff>
    </xdr:from>
    <xdr:to>
      <xdr:col>15</xdr:col>
      <xdr:colOff>50800</xdr:colOff>
      <xdr:row>62</xdr:row>
      <xdr:rowOff>96338</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flipV="1">
          <a:off x="2019300" y="1069848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24312</xdr:rowOff>
    </xdr:from>
    <xdr:to>
      <xdr:col>6</xdr:col>
      <xdr:colOff>38100</xdr:colOff>
      <xdr:row>62</xdr:row>
      <xdr:rowOff>125912</xdr:rowOff>
    </xdr:to>
    <xdr:sp macro="" textlink="">
      <xdr:nvSpPr>
        <xdr:cNvPr id="199" name="楕円 198">
          <a:extLst>
            <a:ext uri="{FF2B5EF4-FFF2-40B4-BE49-F238E27FC236}">
              <a16:creationId xmlns:a16="http://schemas.microsoft.com/office/drawing/2014/main" id="{00000000-0008-0000-0E00-0000C7000000}"/>
            </a:ext>
          </a:extLst>
        </xdr:cNvPr>
        <xdr:cNvSpPr/>
      </xdr:nvSpPr>
      <xdr:spPr>
        <a:xfrm>
          <a:off x="1079500" y="1065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75112</xdr:rowOff>
    </xdr:from>
    <xdr:to>
      <xdr:col>10</xdr:col>
      <xdr:colOff>114300</xdr:colOff>
      <xdr:row>62</xdr:row>
      <xdr:rowOff>96338</xdr:rowOff>
    </xdr:to>
    <xdr:cxnSp macro="">
      <xdr:nvCxnSpPr>
        <xdr:cNvPr id="200" name="直線コネクタ 199">
          <a:extLst>
            <a:ext uri="{FF2B5EF4-FFF2-40B4-BE49-F238E27FC236}">
              <a16:creationId xmlns:a16="http://schemas.microsoft.com/office/drawing/2014/main" id="{00000000-0008-0000-0E00-0000C8000000}"/>
            </a:ext>
          </a:extLst>
        </xdr:cNvPr>
        <xdr:cNvCxnSpPr/>
      </xdr:nvCxnSpPr>
      <xdr:spPr>
        <a:xfrm>
          <a:off x="1130300" y="10705012"/>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139173</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582044" y="10254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134274</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705744" y="10249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67327</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816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70593</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927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118671</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3582044" y="1074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110507</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27057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138265</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1816744" y="1076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117039</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E00-0000D0000000}"/>
            </a:ext>
          </a:extLst>
        </xdr:cNvPr>
        <xdr:cNvSpPr txBox="1"/>
      </xdr:nvSpPr>
      <xdr:spPr>
        <a:xfrm>
          <a:off x="927744" y="1074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E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a:extLst>
            <a:ext uri="{FF2B5EF4-FFF2-40B4-BE49-F238E27FC236}">
              <a16:creationId xmlns:a16="http://schemas.microsoft.com/office/drawing/2014/main" id="{00000000-0008-0000-0E00-0000E600000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a:extLst>
            <a:ext uri="{FF2B5EF4-FFF2-40B4-BE49-F238E27FC236}">
              <a16:creationId xmlns:a16="http://schemas.microsoft.com/office/drawing/2014/main" id="{00000000-0008-0000-0E00-0000E8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a:extLst>
            <a:ext uri="{FF2B5EF4-FFF2-40B4-BE49-F238E27FC236}">
              <a16:creationId xmlns:a16="http://schemas.microsoft.com/office/drawing/2014/main" id="{00000000-0008-0000-0E00-0000E9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107391</xdr:rowOff>
    </xdr:from>
    <xdr:to>
      <xdr:col>54</xdr:col>
      <xdr:colOff>189865</xdr:colOff>
      <xdr:row>64</xdr:row>
      <xdr:rowOff>115851</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flipV="1">
          <a:off x="10476865" y="9537141"/>
          <a:ext cx="0" cy="1551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119678</xdr:rowOff>
    </xdr:from>
    <xdr:ext cx="469744" cy="259045"/>
    <xdr:sp macro="" textlink="">
      <xdr:nvSpPr>
        <xdr:cNvPr id="235" name="【橋りょう・トンネル】&#10;一人当たり有形固定資産（償却資産）額最小値テキスト">
          <a:extLst>
            <a:ext uri="{FF2B5EF4-FFF2-40B4-BE49-F238E27FC236}">
              <a16:creationId xmlns:a16="http://schemas.microsoft.com/office/drawing/2014/main" id="{00000000-0008-0000-0E00-0000EB000000}"/>
            </a:ext>
          </a:extLst>
        </xdr:cNvPr>
        <xdr:cNvSpPr txBox="1"/>
      </xdr:nvSpPr>
      <xdr:spPr>
        <a:xfrm>
          <a:off x="10515600" y="1109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115851</xdr:rowOff>
    </xdr:from>
    <xdr:to>
      <xdr:col>55</xdr:col>
      <xdr:colOff>88900</xdr:colOff>
      <xdr:row>64</xdr:row>
      <xdr:rowOff>115851</xdr:rowOff>
    </xdr:to>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10388600" y="1108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54068</xdr:rowOff>
    </xdr:from>
    <xdr:ext cx="599010" cy="259045"/>
    <xdr:sp macro="" textlink="">
      <xdr:nvSpPr>
        <xdr:cNvPr id="237" name="【橋りょう・トンネル】&#10;一人当たり有形固定資産（償却資産）額最大値テキスト">
          <a:extLst>
            <a:ext uri="{FF2B5EF4-FFF2-40B4-BE49-F238E27FC236}">
              <a16:creationId xmlns:a16="http://schemas.microsoft.com/office/drawing/2014/main" id="{00000000-0008-0000-0E00-0000ED000000}"/>
            </a:ext>
          </a:extLst>
        </xdr:cNvPr>
        <xdr:cNvSpPr txBox="1"/>
      </xdr:nvSpPr>
      <xdr:spPr>
        <a:xfrm>
          <a:off x="10515600" y="9312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107391</xdr:rowOff>
    </xdr:from>
    <xdr:to>
      <xdr:col>55</xdr:col>
      <xdr:colOff>88900</xdr:colOff>
      <xdr:row>55</xdr:row>
      <xdr:rowOff>107391</xdr:rowOff>
    </xdr:to>
    <xdr:cxnSp macro="">
      <xdr:nvCxnSpPr>
        <xdr:cNvPr id="238" name="直線コネクタ 237">
          <a:extLst>
            <a:ext uri="{FF2B5EF4-FFF2-40B4-BE49-F238E27FC236}">
              <a16:creationId xmlns:a16="http://schemas.microsoft.com/office/drawing/2014/main" id="{00000000-0008-0000-0E00-0000EE000000}"/>
            </a:ext>
          </a:extLst>
        </xdr:cNvPr>
        <xdr:cNvCxnSpPr/>
      </xdr:nvCxnSpPr>
      <xdr:spPr>
        <a:xfrm>
          <a:off x="10388600" y="9537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82164</xdr:rowOff>
    </xdr:from>
    <xdr:ext cx="599010" cy="259045"/>
    <xdr:sp macro="" textlink="">
      <xdr:nvSpPr>
        <xdr:cNvPr id="239" name="【橋りょう・トンネル】&#10;一人当たり有形固定資産（償却資産）額平均値テキスト">
          <a:extLst>
            <a:ext uri="{FF2B5EF4-FFF2-40B4-BE49-F238E27FC236}">
              <a16:creationId xmlns:a16="http://schemas.microsoft.com/office/drawing/2014/main" id="{00000000-0008-0000-0E00-0000EF000000}"/>
            </a:ext>
          </a:extLst>
        </xdr:cNvPr>
        <xdr:cNvSpPr txBox="1"/>
      </xdr:nvSpPr>
      <xdr:spPr>
        <a:xfrm>
          <a:off x="10515600" y="10540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103737</xdr:rowOff>
    </xdr:from>
    <xdr:to>
      <xdr:col>55</xdr:col>
      <xdr:colOff>50800</xdr:colOff>
      <xdr:row>62</xdr:row>
      <xdr:rowOff>33887</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10426700" y="1056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106628</xdr:rowOff>
    </xdr:from>
    <xdr:to>
      <xdr:col>50</xdr:col>
      <xdr:colOff>165100</xdr:colOff>
      <xdr:row>62</xdr:row>
      <xdr:rowOff>36778</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9588500" y="1056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165893</xdr:rowOff>
    </xdr:from>
    <xdr:to>
      <xdr:col>46</xdr:col>
      <xdr:colOff>38100</xdr:colOff>
      <xdr:row>62</xdr:row>
      <xdr:rowOff>96043</xdr:rowOff>
    </xdr:to>
    <xdr:sp macro="" textlink="">
      <xdr:nvSpPr>
        <xdr:cNvPr id="242" name="フローチャート: 判断 241">
          <a:extLst>
            <a:ext uri="{FF2B5EF4-FFF2-40B4-BE49-F238E27FC236}">
              <a16:creationId xmlns:a16="http://schemas.microsoft.com/office/drawing/2014/main" id="{00000000-0008-0000-0E00-0000F2000000}"/>
            </a:ext>
          </a:extLst>
        </xdr:cNvPr>
        <xdr:cNvSpPr/>
      </xdr:nvSpPr>
      <xdr:spPr>
        <a:xfrm>
          <a:off x="8699500" y="1062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29449</xdr:rowOff>
    </xdr:from>
    <xdr:to>
      <xdr:col>41</xdr:col>
      <xdr:colOff>101600</xdr:colOff>
      <xdr:row>62</xdr:row>
      <xdr:rowOff>131049</xdr:rowOff>
    </xdr:to>
    <xdr:sp macro="" textlink="">
      <xdr:nvSpPr>
        <xdr:cNvPr id="243" name="フローチャート: 判断 242">
          <a:extLst>
            <a:ext uri="{FF2B5EF4-FFF2-40B4-BE49-F238E27FC236}">
              <a16:creationId xmlns:a16="http://schemas.microsoft.com/office/drawing/2014/main" id="{00000000-0008-0000-0E00-0000F3000000}"/>
            </a:ext>
          </a:extLst>
        </xdr:cNvPr>
        <xdr:cNvSpPr/>
      </xdr:nvSpPr>
      <xdr:spPr>
        <a:xfrm>
          <a:off x="7810500" y="1065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49084</xdr:rowOff>
    </xdr:from>
    <xdr:to>
      <xdr:col>36</xdr:col>
      <xdr:colOff>165100</xdr:colOff>
      <xdr:row>62</xdr:row>
      <xdr:rowOff>150684</xdr:rowOff>
    </xdr:to>
    <xdr:sp macro="" textlink="">
      <xdr:nvSpPr>
        <xdr:cNvPr id="244" name="フローチャート: 判断 243">
          <a:extLst>
            <a:ext uri="{FF2B5EF4-FFF2-40B4-BE49-F238E27FC236}">
              <a16:creationId xmlns:a16="http://schemas.microsoft.com/office/drawing/2014/main" id="{00000000-0008-0000-0E00-0000F4000000}"/>
            </a:ext>
          </a:extLst>
        </xdr:cNvPr>
        <xdr:cNvSpPr/>
      </xdr:nvSpPr>
      <xdr:spPr>
        <a:xfrm>
          <a:off x="6921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E00-0000F7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0000000-0008-0000-0E00-0000F8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00000000-0008-0000-0E00-0000F9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94718</xdr:rowOff>
    </xdr:from>
    <xdr:to>
      <xdr:col>55</xdr:col>
      <xdr:colOff>50800</xdr:colOff>
      <xdr:row>62</xdr:row>
      <xdr:rowOff>24868</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10426700" y="1055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117595</xdr:rowOff>
    </xdr:from>
    <xdr:ext cx="599010" cy="259045"/>
    <xdr:sp macro="" textlink="">
      <xdr:nvSpPr>
        <xdr:cNvPr id="251" name="【橋りょう・トンネル】&#10;一人当たり有形固定資産（償却資産）額該当値テキスト">
          <a:extLst>
            <a:ext uri="{FF2B5EF4-FFF2-40B4-BE49-F238E27FC236}">
              <a16:creationId xmlns:a16="http://schemas.microsoft.com/office/drawing/2014/main" id="{00000000-0008-0000-0E00-0000FB000000}"/>
            </a:ext>
          </a:extLst>
        </xdr:cNvPr>
        <xdr:cNvSpPr txBox="1"/>
      </xdr:nvSpPr>
      <xdr:spPr>
        <a:xfrm>
          <a:off x="10515600" y="10404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103659</xdr:rowOff>
    </xdr:from>
    <xdr:to>
      <xdr:col>50</xdr:col>
      <xdr:colOff>165100</xdr:colOff>
      <xdr:row>62</xdr:row>
      <xdr:rowOff>33809</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9588500" y="1056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145518</xdr:rowOff>
    </xdr:from>
    <xdr:to>
      <xdr:col>55</xdr:col>
      <xdr:colOff>0</xdr:colOff>
      <xdr:row>61</xdr:row>
      <xdr:rowOff>154459</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9639300" y="10603968"/>
          <a:ext cx="838200" cy="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114598</xdr:rowOff>
    </xdr:from>
    <xdr:to>
      <xdr:col>46</xdr:col>
      <xdr:colOff>38100</xdr:colOff>
      <xdr:row>62</xdr:row>
      <xdr:rowOff>44748</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8699500" y="1057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154459</xdr:rowOff>
    </xdr:from>
    <xdr:to>
      <xdr:col>50</xdr:col>
      <xdr:colOff>114300</xdr:colOff>
      <xdr:row>61</xdr:row>
      <xdr:rowOff>165398</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8750300" y="10612909"/>
          <a:ext cx="889000" cy="1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138095</xdr:rowOff>
    </xdr:from>
    <xdr:to>
      <xdr:col>41</xdr:col>
      <xdr:colOff>101600</xdr:colOff>
      <xdr:row>62</xdr:row>
      <xdr:rowOff>68245</xdr:rowOff>
    </xdr:to>
    <xdr:sp macro="" textlink="">
      <xdr:nvSpPr>
        <xdr:cNvPr id="256" name="楕円 255">
          <a:extLst>
            <a:ext uri="{FF2B5EF4-FFF2-40B4-BE49-F238E27FC236}">
              <a16:creationId xmlns:a16="http://schemas.microsoft.com/office/drawing/2014/main" id="{00000000-0008-0000-0E00-000000010000}"/>
            </a:ext>
          </a:extLst>
        </xdr:cNvPr>
        <xdr:cNvSpPr/>
      </xdr:nvSpPr>
      <xdr:spPr>
        <a:xfrm>
          <a:off x="7810500" y="1059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165398</xdr:rowOff>
    </xdr:from>
    <xdr:to>
      <xdr:col>45</xdr:col>
      <xdr:colOff>177800</xdr:colOff>
      <xdr:row>62</xdr:row>
      <xdr:rowOff>17445</xdr:rowOff>
    </xdr:to>
    <xdr:cxnSp macro="">
      <xdr:nvCxnSpPr>
        <xdr:cNvPr id="257" name="直線コネクタ 256">
          <a:extLst>
            <a:ext uri="{FF2B5EF4-FFF2-40B4-BE49-F238E27FC236}">
              <a16:creationId xmlns:a16="http://schemas.microsoft.com/office/drawing/2014/main" id="{00000000-0008-0000-0E00-000001010000}"/>
            </a:ext>
          </a:extLst>
        </xdr:cNvPr>
        <xdr:cNvCxnSpPr/>
      </xdr:nvCxnSpPr>
      <xdr:spPr>
        <a:xfrm flipV="1">
          <a:off x="7861300" y="10623848"/>
          <a:ext cx="889000" cy="2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143167</xdr:rowOff>
    </xdr:from>
    <xdr:to>
      <xdr:col>36</xdr:col>
      <xdr:colOff>165100</xdr:colOff>
      <xdr:row>62</xdr:row>
      <xdr:rowOff>73317</xdr:rowOff>
    </xdr:to>
    <xdr:sp macro="" textlink="">
      <xdr:nvSpPr>
        <xdr:cNvPr id="258" name="楕円 257">
          <a:extLst>
            <a:ext uri="{FF2B5EF4-FFF2-40B4-BE49-F238E27FC236}">
              <a16:creationId xmlns:a16="http://schemas.microsoft.com/office/drawing/2014/main" id="{00000000-0008-0000-0E00-000002010000}"/>
            </a:ext>
          </a:extLst>
        </xdr:cNvPr>
        <xdr:cNvSpPr/>
      </xdr:nvSpPr>
      <xdr:spPr>
        <a:xfrm>
          <a:off x="6921500" y="1060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17445</xdr:rowOff>
    </xdr:from>
    <xdr:to>
      <xdr:col>41</xdr:col>
      <xdr:colOff>50800</xdr:colOff>
      <xdr:row>62</xdr:row>
      <xdr:rowOff>22517</xdr:rowOff>
    </xdr:to>
    <xdr:cxnSp macro="">
      <xdr:nvCxnSpPr>
        <xdr:cNvPr id="259" name="直線コネクタ 258">
          <a:extLst>
            <a:ext uri="{FF2B5EF4-FFF2-40B4-BE49-F238E27FC236}">
              <a16:creationId xmlns:a16="http://schemas.microsoft.com/office/drawing/2014/main" id="{00000000-0008-0000-0E00-000003010000}"/>
            </a:ext>
          </a:extLst>
        </xdr:cNvPr>
        <xdr:cNvCxnSpPr/>
      </xdr:nvCxnSpPr>
      <xdr:spPr>
        <a:xfrm flipV="1">
          <a:off x="6972300" y="10647345"/>
          <a:ext cx="889000" cy="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27905</xdr:rowOff>
    </xdr:from>
    <xdr:ext cx="599010" cy="259045"/>
    <xdr:sp macro="" textlink="">
      <xdr:nvSpPr>
        <xdr:cNvPr id="260" name="n_1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27095" y="10657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87170</xdr:rowOff>
    </xdr:from>
    <xdr:ext cx="599010" cy="259045"/>
    <xdr:sp macro="" textlink="">
      <xdr:nvSpPr>
        <xdr:cNvPr id="261" name="n_2ave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50795" y="1071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122176</xdr:rowOff>
    </xdr:from>
    <xdr:ext cx="599010" cy="259045"/>
    <xdr:sp macro="" textlink="">
      <xdr:nvSpPr>
        <xdr:cNvPr id="262" name="n_3ave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61795" y="10752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141811</xdr:rowOff>
    </xdr:from>
    <xdr:ext cx="599010" cy="259045"/>
    <xdr:sp macro="" textlink="">
      <xdr:nvSpPr>
        <xdr:cNvPr id="263" name="n_4ave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672795" y="10771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50336</xdr:rowOff>
    </xdr:from>
    <xdr:ext cx="599010" cy="259045"/>
    <xdr:sp macro="" textlink="">
      <xdr:nvSpPr>
        <xdr:cNvPr id="264" name="n_1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9327095" y="10337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61275</xdr:rowOff>
    </xdr:from>
    <xdr:ext cx="599010" cy="259045"/>
    <xdr:sp macro="" textlink="">
      <xdr:nvSpPr>
        <xdr:cNvPr id="265" name="n_2mainValue【橋りょう・トンネル】&#10;一人当たり有形固定資産（償却資産）額">
          <a:extLst>
            <a:ext uri="{FF2B5EF4-FFF2-40B4-BE49-F238E27FC236}">
              <a16:creationId xmlns:a16="http://schemas.microsoft.com/office/drawing/2014/main" id="{00000000-0008-0000-0E00-000009010000}"/>
            </a:ext>
          </a:extLst>
        </xdr:cNvPr>
        <xdr:cNvSpPr txBox="1"/>
      </xdr:nvSpPr>
      <xdr:spPr>
        <a:xfrm>
          <a:off x="8450795" y="10348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84772</xdr:rowOff>
    </xdr:from>
    <xdr:ext cx="599010" cy="259045"/>
    <xdr:sp macro="" textlink="">
      <xdr:nvSpPr>
        <xdr:cNvPr id="266" name="n_3mainValue【橋りょう・トンネル】&#10;一人当たり有形固定資産（償却資産）額">
          <a:extLst>
            <a:ext uri="{FF2B5EF4-FFF2-40B4-BE49-F238E27FC236}">
              <a16:creationId xmlns:a16="http://schemas.microsoft.com/office/drawing/2014/main" id="{00000000-0008-0000-0E00-00000A010000}"/>
            </a:ext>
          </a:extLst>
        </xdr:cNvPr>
        <xdr:cNvSpPr txBox="1"/>
      </xdr:nvSpPr>
      <xdr:spPr>
        <a:xfrm>
          <a:off x="7561795" y="1037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89844</xdr:rowOff>
    </xdr:from>
    <xdr:ext cx="599010" cy="259045"/>
    <xdr:sp macro="" textlink="">
      <xdr:nvSpPr>
        <xdr:cNvPr id="267" name="n_4mainValue【橋りょう・トンネル】&#10;一人当たり有形固定資産（償却資産）額">
          <a:extLst>
            <a:ext uri="{FF2B5EF4-FFF2-40B4-BE49-F238E27FC236}">
              <a16:creationId xmlns:a16="http://schemas.microsoft.com/office/drawing/2014/main" id="{00000000-0008-0000-0E00-00000B010000}"/>
            </a:ext>
          </a:extLst>
        </xdr:cNvPr>
        <xdr:cNvSpPr txBox="1"/>
      </xdr:nvSpPr>
      <xdr:spPr>
        <a:xfrm>
          <a:off x="6672795" y="1037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00000000-0008-0000-0E00-000012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00000000-0008-0000-0E00-000013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a:extLst>
            <a:ext uri="{FF2B5EF4-FFF2-40B4-BE49-F238E27FC236}">
              <a16:creationId xmlns:a16="http://schemas.microsoft.com/office/drawing/2014/main" id="{00000000-0008-0000-0E00-000020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00000000-0008-0000-0E00-000023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86</xdr:row>
      <xdr:rowOff>83820</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flipV="1">
          <a:off x="4634865" y="1336548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87647</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00000000-0008-0000-0E00-000025010000}"/>
            </a:ext>
          </a:extLst>
        </xdr:cNvPr>
        <xdr:cNvSpPr txBox="1"/>
      </xdr:nvSpPr>
      <xdr:spPr>
        <a:xfrm>
          <a:off x="4673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83820</xdr:rowOff>
    </xdr:from>
    <xdr:to>
      <xdr:col>24</xdr:col>
      <xdr:colOff>152400</xdr:colOff>
      <xdr:row>86</xdr:row>
      <xdr:rowOff>83820</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4546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00000000-0008-0000-0E00-000027010000}"/>
            </a:ext>
          </a:extLst>
        </xdr:cNvPr>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149241</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00000000-0008-0000-0E00-000029010000}"/>
            </a:ext>
          </a:extLst>
        </xdr:cNvPr>
        <xdr:cNvSpPr txBox="1"/>
      </xdr:nvSpPr>
      <xdr:spPr>
        <a:xfrm>
          <a:off x="4673600" y="14036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126364</xdr:rowOff>
    </xdr:from>
    <xdr:to>
      <xdr:col>24</xdr:col>
      <xdr:colOff>114300</xdr:colOff>
      <xdr:row>83</xdr:row>
      <xdr:rowOff>56514</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45847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65405</xdr:rowOff>
    </xdr:from>
    <xdr:to>
      <xdr:col>20</xdr:col>
      <xdr:colOff>38100</xdr:colOff>
      <xdr:row>82</xdr:row>
      <xdr:rowOff>167005</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3746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34925</xdr:rowOff>
    </xdr:from>
    <xdr:to>
      <xdr:col>15</xdr:col>
      <xdr:colOff>101600</xdr:colOff>
      <xdr:row>82</xdr:row>
      <xdr:rowOff>136525</xdr:rowOff>
    </xdr:to>
    <xdr:sp macro="" textlink="">
      <xdr:nvSpPr>
        <xdr:cNvPr id="300" name="フローチャート: 判断 299">
          <a:extLst>
            <a:ext uri="{FF2B5EF4-FFF2-40B4-BE49-F238E27FC236}">
              <a16:creationId xmlns:a16="http://schemas.microsoft.com/office/drawing/2014/main" id="{00000000-0008-0000-0E00-00002C010000}"/>
            </a:ext>
          </a:extLst>
        </xdr:cNvPr>
        <xdr:cNvSpPr/>
      </xdr:nvSpPr>
      <xdr:spPr>
        <a:xfrm>
          <a:off x="2857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301" name="フローチャート: 判断 300">
          <a:extLst>
            <a:ext uri="{FF2B5EF4-FFF2-40B4-BE49-F238E27FC236}">
              <a16:creationId xmlns:a16="http://schemas.microsoft.com/office/drawing/2014/main" id="{00000000-0008-0000-0E00-00002D010000}"/>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302" name="フローチャート: 判断 301">
          <a:extLst>
            <a:ext uri="{FF2B5EF4-FFF2-40B4-BE49-F238E27FC236}">
              <a16:creationId xmlns:a16="http://schemas.microsoft.com/office/drawing/2014/main" id="{00000000-0008-0000-0E00-00002E010000}"/>
            </a:ext>
          </a:extLst>
        </xdr:cNvPr>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E00-000032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33020</xdr:rowOff>
    </xdr:from>
    <xdr:to>
      <xdr:col>24</xdr:col>
      <xdr:colOff>114300</xdr:colOff>
      <xdr:row>85</xdr:row>
      <xdr:rowOff>134620</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45847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11447</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00000000-0008-0000-0E00-000035010000}"/>
            </a:ext>
          </a:extLst>
        </xdr:cNvPr>
        <xdr:cNvSpPr txBox="1"/>
      </xdr:nvSpPr>
      <xdr:spPr>
        <a:xfrm>
          <a:off x="4673600" y="1458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2539</xdr:rowOff>
    </xdr:from>
    <xdr:to>
      <xdr:col>20</xdr:col>
      <xdr:colOff>38100</xdr:colOff>
      <xdr:row>85</xdr:row>
      <xdr:rowOff>104139</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3746500" y="1457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53339</xdr:rowOff>
    </xdr:from>
    <xdr:to>
      <xdr:col>24</xdr:col>
      <xdr:colOff>63500</xdr:colOff>
      <xdr:row>85</xdr:row>
      <xdr:rowOff>83820</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3797300" y="146265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149225</xdr:rowOff>
    </xdr:from>
    <xdr:to>
      <xdr:col>15</xdr:col>
      <xdr:colOff>101600</xdr:colOff>
      <xdr:row>85</xdr:row>
      <xdr:rowOff>79375</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2857500" y="145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28575</xdr:rowOff>
    </xdr:from>
    <xdr:to>
      <xdr:col>19</xdr:col>
      <xdr:colOff>177800</xdr:colOff>
      <xdr:row>85</xdr:row>
      <xdr:rowOff>53339</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2908300" y="14601825"/>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120650</xdr:rowOff>
    </xdr:from>
    <xdr:to>
      <xdr:col>10</xdr:col>
      <xdr:colOff>165100</xdr:colOff>
      <xdr:row>85</xdr:row>
      <xdr:rowOff>50800</xdr:rowOff>
    </xdr:to>
    <xdr:sp macro="" textlink="">
      <xdr:nvSpPr>
        <xdr:cNvPr id="314" name="楕円 313">
          <a:extLst>
            <a:ext uri="{FF2B5EF4-FFF2-40B4-BE49-F238E27FC236}">
              <a16:creationId xmlns:a16="http://schemas.microsoft.com/office/drawing/2014/main" id="{00000000-0008-0000-0E00-00003A010000}"/>
            </a:ext>
          </a:extLst>
        </xdr:cNvPr>
        <xdr:cNvSpPr/>
      </xdr:nvSpPr>
      <xdr:spPr>
        <a:xfrm>
          <a:off x="1968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0</xdr:rowOff>
    </xdr:from>
    <xdr:to>
      <xdr:col>15</xdr:col>
      <xdr:colOff>50800</xdr:colOff>
      <xdr:row>85</xdr:row>
      <xdr:rowOff>28575</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2019300" y="145732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99695</xdr:rowOff>
    </xdr:from>
    <xdr:to>
      <xdr:col>6</xdr:col>
      <xdr:colOff>38100</xdr:colOff>
      <xdr:row>85</xdr:row>
      <xdr:rowOff>29845</xdr:rowOff>
    </xdr:to>
    <xdr:sp macro="" textlink="">
      <xdr:nvSpPr>
        <xdr:cNvPr id="316" name="楕円 315">
          <a:extLst>
            <a:ext uri="{FF2B5EF4-FFF2-40B4-BE49-F238E27FC236}">
              <a16:creationId xmlns:a16="http://schemas.microsoft.com/office/drawing/2014/main" id="{00000000-0008-0000-0E00-00003C010000}"/>
            </a:ext>
          </a:extLst>
        </xdr:cNvPr>
        <xdr:cNvSpPr/>
      </xdr:nvSpPr>
      <xdr:spPr>
        <a:xfrm>
          <a:off x="1079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150495</xdr:rowOff>
    </xdr:from>
    <xdr:to>
      <xdr:col>10</xdr:col>
      <xdr:colOff>114300</xdr:colOff>
      <xdr:row>85</xdr:row>
      <xdr:rowOff>0</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1130300" y="1455229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12082</xdr:rowOff>
    </xdr:from>
    <xdr:ext cx="405111" cy="259045"/>
    <xdr:sp macro="" textlink="">
      <xdr:nvSpPr>
        <xdr:cNvPr id="318" name="n_1aveValue【公営住宅】&#10;有形固定資産減価償却率">
          <a:extLst>
            <a:ext uri="{FF2B5EF4-FFF2-40B4-BE49-F238E27FC236}">
              <a16:creationId xmlns:a16="http://schemas.microsoft.com/office/drawing/2014/main" id="{00000000-0008-0000-0E00-00003E010000}"/>
            </a:ext>
          </a:extLst>
        </xdr:cNvPr>
        <xdr:cNvSpPr txBox="1"/>
      </xdr:nvSpPr>
      <xdr:spPr>
        <a:xfrm>
          <a:off x="35820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153052</xdr:rowOff>
    </xdr:from>
    <xdr:ext cx="405111" cy="259045"/>
    <xdr:sp macro="" textlink="">
      <xdr:nvSpPr>
        <xdr:cNvPr id="319" name="n_2aveValue【公営住宅】&#10;有形固定資産減価償却率">
          <a:extLst>
            <a:ext uri="{FF2B5EF4-FFF2-40B4-BE49-F238E27FC236}">
              <a16:creationId xmlns:a16="http://schemas.microsoft.com/office/drawing/2014/main" id="{00000000-0008-0000-0E00-00003F010000}"/>
            </a:ext>
          </a:extLst>
        </xdr:cNvPr>
        <xdr:cNvSpPr txBox="1"/>
      </xdr:nvSpPr>
      <xdr:spPr>
        <a:xfrm>
          <a:off x="27057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12082</xdr:rowOff>
    </xdr:from>
    <xdr:ext cx="405111" cy="259045"/>
    <xdr:sp macro="" textlink="">
      <xdr:nvSpPr>
        <xdr:cNvPr id="320" name="n_3aveValue【公営住宅】&#10;有形固定資産減価償却率">
          <a:extLst>
            <a:ext uri="{FF2B5EF4-FFF2-40B4-BE49-F238E27FC236}">
              <a16:creationId xmlns:a16="http://schemas.microsoft.com/office/drawing/2014/main" id="{00000000-0008-0000-0E00-000040010000}"/>
            </a:ext>
          </a:extLst>
        </xdr:cNvPr>
        <xdr:cNvSpPr txBox="1"/>
      </xdr:nvSpPr>
      <xdr:spPr>
        <a:xfrm>
          <a:off x="1816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139716</xdr:rowOff>
    </xdr:from>
    <xdr:ext cx="405111" cy="259045"/>
    <xdr:sp macro="" textlink="">
      <xdr:nvSpPr>
        <xdr:cNvPr id="321" name="n_4aveValue【公営住宅】&#10;有形固定資産減価償却率">
          <a:extLst>
            <a:ext uri="{FF2B5EF4-FFF2-40B4-BE49-F238E27FC236}">
              <a16:creationId xmlns:a16="http://schemas.microsoft.com/office/drawing/2014/main" id="{00000000-0008-0000-0E00-000041010000}"/>
            </a:ext>
          </a:extLst>
        </xdr:cNvPr>
        <xdr:cNvSpPr txBox="1"/>
      </xdr:nvSpPr>
      <xdr:spPr>
        <a:xfrm>
          <a:off x="927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95266</xdr:rowOff>
    </xdr:from>
    <xdr:ext cx="405111" cy="259045"/>
    <xdr:sp macro="" textlink="">
      <xdr:nvSpPr>
        <xdr:cNvPr id="322" name="n_1mainValue【公営住宅】&#10;有形固定資産減価償却率">
          <a:extLst>
            <a:ext uri="{FF2B5EF4-FFF2-40B4-BE49-F238E27FC236}">
              <a16:creationId xmlns:a16="http://schemas.microsoft.com/office/drawing/2014/main" id="{00000000-0008-0000-0E00-000042010000}"/>
            </a:ext>
          </a:extLst>
        </xdr:cNvPr>
        <xdr:cNvSpPr txBox="1"/>
      </xdr:nvSpPr>
      <xdr:spPr>
        <a:xfrm>
          <a:off x="3582044" y="1466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70502</xdr:rowOff>
    </xdr:from>
    <xdr:ext cx="405111" cy="259045"/>
    <xdr:sp macro="" textlink="">
      <xdr:nvSpPr>
        <xdr:cNvPr id="323" name="n_2mainValue【公営住宅】&#10;有形固定資産減価償却率">
          <a:extLst>
            <a:ext uri="{FF2B5EF4-FFF2-40B4-BE49-F238E27FC236}">
              <a16:creationId xmlns:a16="http://schemas.microsoft.com/office/drawing/2014/main" id="{00000000-0008-0000-0E00-000043010000}"/>
            </a:ext>
          </a:extLst>
        </xdr:cNvPr>
        <xdr:cNvSpPr txBox="1"/>
      </xdr:nvSpPr>
      <xdr:spPr>
        <a:xfrm>
          <a:off x="2705744" y="1464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41927</xdr:rowOff>
    </xdr:from>
    <xdr:ext cx="405111" cy="259045"/>
    <xdr:sp macro="" textlink="">
      <xdr:nvSpPr>
        <xdr:cNvPr id="324" name="n_3mainValue【公営住宅】&#10;有形固定資産減価償却率">
          <a:extLst>
            <a:ext uri="{FF2B5EF4-FFF2-40B4-BE49-F238E27FC236}">
              <a16:creationId xmlns:a16="http://schemas.microsoft.com/office/drawing/2014/main" id="{00000000-0008-0000-0E00-000044010000}"/>
            </a:ext>
          </a:extLst>
        </xdr:cNvPr>
        <xdr:cNvSpPr txBox="1"/>
      </xdr:nvSpPr>
      <xdr:spPr>
        <a:xfrm>
          <a:off x="1816744"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20972</xdr:rowOff>
    </xdr:from>
    <xdr:ext cx="405111" cy="259045"/>
    <xdr:sp macro="" textlink="">
      <xdr:nvSpPr>
        <xdr:cNvPr id="325" name="n_4mainValue【公営住宅】&#10;有形固定資産減価償却率">
          <a:extLst>
            <a:ext uri="{FF2B5EF4-FFF2-40B4-BE49-F238E27FC236}">
              <a16:creationId xmlns:a16="http://schemas.microsoft.com/office/drawing/2014/main" id="{00000000-0008-0000-0E00-000045010000}"/>
            </a:ext>
          </a:extLst>
        </xdr:cNvPr>
        <xdr:cNvSpPr txBox="1"/>
      </xdr:nvSpPr>
      <xdr:spPr>
        <a:xfrm>
          <a:off x="9277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00000000-0008-0000-0E00-00004C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0000000-0008-0000-0E00-00004D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a:extLst>
            <a:ext uri="{FF2B5EF4-FFF2-40B4-BE49-F238E27FC236}">
              <a16:creationId xmlns:a16="http://schemas.microsoft.com/office/drawing/2014/main" id="{00000000-0008-0000-0E00-00005C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110871</xdr:rowOff>
    </xdr:from>
    <xdr:to>
      <xdr:col>54</xdr:col>
      <xdr:colOff>189865</xdr:colOff>
      <xdr:row>86</xdr:row>
      <xdr:rowOff>81914</xdr:rowOff>
    </xdr:to>
    <xdr:cxnSp macro="">
      <xdr:nvCxnSpPr>
        <xdr:cNvPr id="349" name="直線コネクタ 348">
          <a:extLst>
            <a:ext uri="{FF2B5EF4-FFF2-40B4-BE49-F238E27FC236}">
              <a16:creationId xmlns:a16="http://schemas.microsoft.com/office/drawing/2014/main" id="{00000000-0008-0000-0E00-00005D010000}"/>
            </a:ext>
          </a:extLst>
        </xdr:cNvPr>
        <xdr:cNvCxnSpPr/>
      </xdr:nvCxnSpPr>
      <xdr:spPr>
        <a:xfrm flipV="1">
          <a:off x="10476865" y="13312521"/>
          <a:ext cx="0" cy="1514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85741</xdr:rowOff>
    </xdr:from>
    <xdr:ext cx="469744" cy="259045"/>
    <xdr:sp macro="" textlink="">
      <xdr:nvSpPr>
        <xdr:cNvPr id="350" name="【公営住宅】&#10;一人当たり面積最小値テキスト">
          <a:extLst>
            <a:ext uri="{FF2B5EF4-FFF2-40B4-BE49-F238E27FC236}">
              <a16:creationId xmlns:a16="http://schemas.microsoft.com/office/drawing/2014/main" id="{00000000-0008-0000-0E00-00005E010000}"/>
            </a:ext>
          </a:extLst>
        </xdr:cNvPr>
        <xdr:cNvSpPr txBox="1"/>
      </xdr:nvSpPr>
      <xdr:spPr>
        <a:xfrm>
          <a:off x="10515600" y="1483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81914</xdr:rowOff>
    </xdr:from>
    <xdr:to>
      <xdr:col>55</xdr:col>
      <xdr:colOff>88900</xdr:colOff>
      <xdr:row>86</xdr:row>
      <xdr:rowOff>81914</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a:off x="10388600" y="1482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57548</xdr:rowOff>
    </xdr:from>
    <xdr:ext cx="469744" cy="259045"/>
    <xdr:sp macro="" textlink="">
      <xdr:nvSpPr>
        <xdr:cNvPr id="352" name="【公営住宅】&#10;一人当たり面積最大値テキスト">
          <a:extLst>
            <a:ext uri="{FF2B5EF4-FFF2-40B4-BE49-F238E27FC236}">
              <a16:creationId xmlns:a16="http://schemas.microsoft.com/office/drawing/2014/main" id="{00000000-0008-0000-0E00-000060010000}"/>
            </a:ext>
          </a:extLst>
        </xdr:cNvPr>
        <xdr:cNvSpPr txBox="1"/>
      </xdr:nvSpPr>
      <xdr:spPr>
        <a:xfrm>
          <a:off x="10515600" y="1308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110871</xdr:rowOff>
    </xdr:from>
    <xdr:to>
      <xdr:col>55</xdr:col>
      <xdr:colOff>88900</xdr:colOff>
      <xdr:row>77</xdr:row>
      <xdr:rowOff>110871</xdr:rowOff>
    </xdr:to>
    <xdr:cxnSp macro="">
      <xdr:nvCxnSpPr>
        <xdr:cNvPr id="353" name="直線コネクタ 352">
          <a:extLst>
            <a:ext uri="{FF2B5EF4-FFF2-40B4-BE49-F238E27FC236}">
              <a16:creationId xmlns:a16="http://schemas.microsoft.com/office/drawing/2014/main" id="{00000000-0008-0000-0E00-000061010000}"/>
            </a:ext>
          </a:extLst>
        </xdr:cNvPr>
        <xdr:cNvCxnSpPr/>
      </xdr:nvCxnSpPr>
      <xdr:spPr>
        <a:xfrm>
          <a:off x="10388600" y="1331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124477</xdr:rowOff>
    </xdr:from>
    <xdr:ext cx="469744" cy="259045"/>
    <xdr:sp macro="" textlink="">
      <xdr:nvSpPr>
        <xdr:cNvPr id="354" name="【公営住宅】&#10;一人当たり面積平均値テキスト">
          <a:extLst>
            <a:ext uri="{FF2B5EF4-FFF2-40B4-BE49-F238E27FC236}">
              <a16:creationId xmlns:a16="http://schemas.microsoft.com/office/drawing/2014/main" id="{00000000-0008-0000-0E00-000062010000}"/>
            </a:ext>
          </a:extLst>
        </xdr:cNvPr>
        <xdr:cNvSpPr txBox="1"/>
      </xdr:nvSpPr>
      <xdr:spPr>
        <a:xfrm>
          <a:off x="10515600" y="1435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101600</xdr:rowOff>
    </xdr:from>
    <xdr:to>
      <xdr:col>55</xdr:col>
      <xdr:colOff>50800</xdr:colOff>
      <xdr:row>85</xdr:row>
      <xdr:rowOff>31750</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104267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104267</xdr:rowOff>
    </xdr:from>
    <xdr:to>
      <xdr:col>50</xdr:col>
      <xdr:colOff>165100</xdr:colOff>
      <xdr:row>85</xdr:row>
      <xdr:rowOff>34417</xdr:rowOff>
    </xdr:to>
    <xdr:sp macro="" textlink="">
      <xdr:nvSpPr>
        <xdr:cNvPr id="356" name="フローチャート: 判断 355">
          <a:extLst>
            <a:ext uri="{FF2B5EF4-FFF2-40B4-BE49-F238E27FC236}">
              <a16:creationId xmlns:a16="http://schemas.microsoft.com/office/drawing/2014/main" id="{00000000-0008-0000-0E00-000064010000}"/>
            </a:ext>
          </a:extLst>
        </xdr:cNvPr>
        <xdr:cNvSpPr/>
      </xdr:nvSpPr>
      <xdr:spPr>
        <a:xfrm>
          <a:off x="9588500" y="14506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112268</xdr:rowOff>
    </xdr:from>
    <xdr:to>
      <xdr:col>46</xdr:col>
      <xdr:colOff>38100</xdr:colOff>
      <xdr:row>85</xdr:row>
      <xdr:rowOff>42418</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8699500" y="145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116839</xdr:rowOff>
    </xdr:from>
    <xdr:to>
      <xdr:col>41</xdr:col>
      <xdr:colOff>101600</xdr:colOff>
      <xdr:row>85</xdr:row>
      <xdr:rowOff>46989</xdr:rowOff>
    </xdr:to>
    <xdr:sp macro="" textlink="">
      <xdr:nvSpPr>
        <xdr:cNvPr id="358" name="フローチャート: 判断 357">
          <a:extLst>
            <a:ext uri="{FF2B5EF4-FFF2-40B4-BE49-F238E27FC236}">
              <a16:creationId xmlns:a16="http://schemas.microsoft.com/office/drawing/2014/main" id="{00000000-0008-0000-0E00-000066010000}"/>
            </a:ext>
          </a:extLst>
        </xdr:cNvPr>
        <xdr:cNvSpPr/>
      </xdr:nvSpPr>
      <xdr:spPr>
        <a:xfrm>
          <a:off x="7810500" y="1451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121413</xdr:rowOff>
    </xdr:from>
    <xdr:to>
      <xdr:col>36</xdr:col>
      <xdr:colOff>165100</xdr:colOff>
      <xdr:row>85</xdr:row>
      <xdr:rowOff>51563</xdr:rowOff>
    </xdr:to>
    <xdr:sp macro="" textlink="">
      <xdr:nvSpPr>
        <xdr:cNvPr id="359" name="フローチャート: 判断 358">
          <a:extLst>
            <a:ext uri="{FF2B5EF4-FFF2-40B4-BE49-F238E27FC236}">
              <a16:creationId xmlns:a16="http://schemas.microsoft.com/office/drawing/2014/main" id="{00000000-0008-0000-0E00-000067010000}"/>
            </a:ext>
          </a:extLst>
        </xdr:cNvPr>
        <xdr:cNvSpPr/>
      </xdr:nvSpPr>
      <xdr:spPr>
        <a:xfrm>
          <a:off x="6921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E00-00006B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157607</xdr:rowOff>
    </xdr:from>
    <xdr:to>
      <xdr:col>55</xdr:col>
      <xdr:colOff>50800</xdr:colOff>
      <xdr:row>86</xdr:row>
      <xdr:rowOff>87757</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10426700" y="1473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72534</xdr:rowOff>
    </xdr:from>
    <xdr:ext cx="469744" cy="259045"/>
    <xdr:sp macro="" textlink="">
      <xdr:nvSpPr>
        <xdr:cNvPr id="366" name="【公営住宅】&#10;一人当たり面積該当値テキスト">
          <a:extLst>
            <a:ext uri="{FF2B5EF4-FFF2-40B4-BE49-F238E27FC236}">
              <a16:creationId xmlns:a16="http://schemas.microsoft.com/office/drawing/2014/main" id="{00000000-0008-0000-0E00-00006E010000}"/>
            </a:ext>
          </a:extLst>
        </xdr:cNvPr>
        <xdr:cNvSpPr txBox="1"/>
      </xdr:nvSpPr>
      <xdr:spPr>
        <a:xfrm>
          <a:off x="10515600" y="14645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158369</xdr:rowOff>
    </xdr:from>
    <xdr:to>
      <xdr:col>50</xdr:col>
      <xdr:colOff>165100</xdr:colOff>
      <xdr:row>86</xdr:row>
      <xdr:rowOff>88519</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9588500" y="1473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36957</xdr:rowOff>
    </xdr:from>
    <xdr:to>
      <xdr:col>55</xdr:col>
      <xdr:colOff>0</xdr:colOff>
      <xdr:row>86</xdr:row>
      <xdr:rowOff>37719</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flipV="1">
          <a:off x="9639300" y="14781657"/>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159131</xdr:rowOff>
    </xdr:from>
    <xdr:to>
      <xdr:col>46</xdr:col>
      <xdr:colOff>38100</xdr:colOff>
      <xdr:row>86</xdr:row>
      <xdr:rowOff>89281</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8699500" y="1473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37719</xdr:rowOff>
    </xdr:from>
    <xdr:to>
      <xdr:col>50</xdr:col>
      <xdr:colOff>114300</xdr:colOff>
      <xdr:row>86</xdr:row>
      <xdr:rowOff>38481</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flipV="1">
          <a:off x="8750300" y="1478241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159893</xdr:rowOff>
    </xdr:from>
    <xdr:to>
      <xdr:col>41</xdr:col>
      <xdr:colOff>101600</xdr:colOff>
      <xdr:row>86</xdr:row>
      <xdr:rowOff>90043</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7810500" y="1473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38481</xdr:rowOff>
    </xdr:from>
    <xdr:to>
      <xdr:col>45</xdr:col>
      <xdr:colOff>177800</xdr:colOff>
      <xdr:row>86</xdr:row>
      <xdr:rowOff>39243</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flipV="1">
          <a:off x="7861300" y="1478318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160655</xdr:rowOff>
    </xdr:from>
    <xdr:to>
      <xdr:col>36</xdr:col>
      <xdr:colOff>165100</xdr:colOff>
      <xdr:row>86</xdr:row>
      <xdr:rowOff>90805</xdr:rowOff>
    </xdr:to>
    <xdr:sp macro="" textlink="">
      <xdr:nvSpPr>
        <xdr:cNvPr id="373" name="楕円 372">
          <a:extLst>
            <a:ext uri="{FF2B5EF4-FFF2-40B4-BE49-F238E27FC236}">
              <a16:creationId xmlns:a16="http://schemas.microsoft.com/office/drawing/2014/main" id="{00000000-0008-0000-0E00-000075010000}"/>
            </a:ext>
          </a:extLst>
        </xdr:cNvPr>
        <xdr:cNvSpPr/>
      </xdr:nvSpPr>
      <xdr:spPr>
        <a:xfrm>
          <a:off x="6921500" y="1473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39243</xdr:rowOff>
    </xdr:from>
    <xdr:to>
      <xdr:col>41</xdr:col>
      <xdr:colOff>50800</xdr:colOff>
      <xdr:row>86</xdr:row>
      <xdr:rowOff>40005</xdr:rowOff>
    </xdr:to>
    <xdr:cxnSp macro="">
      <xdr:nvCxnSpPr>
        <xdr:cNvPr id="374" name="直線コネクタ 373">
          <a:extLst>
            <a:ext uri="{FF2B5EF4-FFF2-40B4-BE49-F238E27FC236}">
              <a16:creationId xmlns:a16="http://schemas.microsoft.com/office/drawing/2014/main" id="{00000000-0008-0000-0E00-000076010000}"/>
            </a:ext>
          </a:extLst>
        </xdr:cNvPr>
        <xdr:cNvCxnSpPr/>
      </xdr:nvCxnSpPr>
      <xdr:spPr>
        <a:xfrm flipV="1">
          <a:off x="6972300" y="1478394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50944</xdr:rowOff>
    </xdr:from>
    <xdr:ext cx="469744" cy="259045"/>
    <xdr:sp macro="" textlink="">
      <xdr:nvSpPr>
        <xdr:cNvPr id="375" name="n_1aveValue【公営住宅】&#10;一人当たり面積">
          <a:extLst>
            <a:ext uri="{FF2B5EF4-FFF2-40B4-BE49-F238E27FC236}">
              <a16:creationId xmlns:a16="http://schemas.microsoft.com/office/drawing/2014/main" id="{00000000-0008-0000-0E00-000077010000}"/>
            </a:ext>
          </a:extLst>
        </xdr:cNvPr>
        <xdr:cNvSpPr txBox="1"/>
      </xdr:nvSpPr>
      <xdr:spPr>
        <a:xfrm>
          <a:off x="9391727" y="14281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58945</xdr:rowOff>
    </xdr:from>
    <xdr:ext cx="469744" cy="259045"/>
    <xdr:sp macro="" textlink="">
      <xdr:nvSpPr>
        <xdr:cNvPr id="376" name="n_2aveValue【公営住宅】&#10;一人当たり面積">
          <a:extLst>
            <a:ext uri="{FF2B5EF4-FFF2-40B4-BE49-F238E27FC236}">
              <a16:creationId xmlns:a16="http://schemas.microsoft.com/office/drawing/2014/main" id="{00000000-0008-0000-0E00-000078010000}"/>
            </a:ext>
          </a:extLst>
        </xdr:cNvPr>
        <xdr:cNvSpPr txBox="1"/>
      </xdr:nvSpPr>
      <xdr:spPr>
        <a:xfrm>
          <a:off x="8515427" y="1428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63516</xdr:rowOff>
    </xdr:from>
    <xdr:ext cx="469744" cy="259045"/>
    <xdr:sp macro="" textlink="">
      <xdr:nvSpPr>
        <xdr:cNvPr id="377" name="n_3aveValue【公営住宅】&#10;一人当たり面積">
          <a:extLst>
            <a:ext uri="{FF2B5EF4-FFF2-40B4-BE49-F238E27FC236}">
              <a16:creationId xmlns:a16="http://schemas.microsoft.com/office/drawing/2014/main" id="{00000000-0008-0000-0E00-000079010000}"/>
            </a:ext>
          </a:extLst>
        </xdr:cNvPr>
        <xdr:cNvSpPr txBox="1"/>
      </xdr:nvSpPr>
      <xdr:spPr>
        <a:xfrm>
          <a:off x="7626427" y="1429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68090</xdr:rowOff>
    </xdr:from>
    <xdr:ext cx="469744" cy="259045"/>
    <xdr:sp macro="" textlink="">
      <xdr:nvSpPr>
        <xdr:cNvPr id="378" name="n_4aveValue【公営住宅】&#10;一人当たり面積">
          <a:extLst>
            <a:ext uri="{FF2B5EF4-FFF2-40B4-BE49-F238E27FC236}">
              <a16:creationId xmlns:a16="http://schemas.microsoft.com/office/drawing/2014/main" id="{00000000-0008-0000-0E00-00007A010000}"/>
            </a:ext>
          </a:extLst>
        </xdr:cNvPr>
        <xdr:cNvSpPr txBox="1"/>
      </xdr:nvSpPr>
      <xdr:spPr>
        <a:xfrm>
          <a:off x="6737427" y="1429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79646</xdr:rowOff>
    </xdr:from>
    <xdr:ext cx="469744" cy="259045"/>
    <xdr:sp macro="" textlink="">
      <xdr:nvSpPr>
        <xdr:cNvPr id="379" name="n_1mainValue【公営住宅】&#10;一人当たり面積">
          <a:extLst>
            <a:ext uri="{FF2B5EF4-FFF2-40B4-BE49-F238E27FC236}">
              <a16:creationId xmlns:a16="http://schemas.microsoft.com/office/drawing/2014/main" id="{00000000-0008-0000-0E00-00007B010000}"/>
            </a:ext>
          </a:extLst>
        </xdr:cNvPr>
        <xdr:cNvSpPr txBox="1"/>
      </xdr:nvSpPr>
      <xdr:spPr>
        <a:xfrm>
          <a:off x="9391727" y="1482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80408</xdr:rowOff>
    </xdr:from>
    <xdr:ext cx="469744" cy="259045"/>
    <xdr:sp macro="" textlink="">
      <xdr:nvSpPr>
        <xdr:cNvPr id="380" name="n_2mainValue【公営住宅】&#10;一人当たり面積">
          <a:extLst>
            <a:ext uri="{FF2B5EF4-FFF2-40B4-BE49-F238E27FC236}">
              <a16:creationId xmlns:a16="http://schemas.microsoft.com/office/drawing/2014/main" id="{00000000-0008-0000-0E00-00007C010000}"/>
            </a:ext>
          </a:extLst>
        </xdr:cNvPr>
        <xdr:cNvSpPr txBox="1"/>
      </xdr:nvSpPr>
      <xdr:spPr>
        <a:xfrm>
          <a:off x="8515427" y="1482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81170</xdr:rowOff>
    </xdr:from>
    <xdr:ext cx="469744" cy="259045"/>
    <xdr:sp macro="" textlink="">
      <xdr:nvSpPr>
        <xdr:cNvPr id="381" name="n_3mainValue【公営住宅】&#10;一人当たり面積">
          <a:extLst>
            <a:ext uri="{FF2B5EF4-FFF2-40B4-BE49-F238E27FC236}">
              <a16:creationId xmlns:a16="http://schemas.microsoft.com/office/drawing/2014/main" id="{00000000-0008-0000-0E00-00007D010000}"/>
            </a:ext>
          </a:extLst>
        </xdr:cNvPr>
        <xdr:cNvSpPr txBox="1"/>
      </xdr:nvSpPr>
      <xdr:spPr>
        <a:xfrm>
          <a:off x="7626427" y="1482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81932</xdr:rowOff>
    </xdr:from>
    <xdr:ext cx="469744" cy="259045"/>
    <xdr:sp macro="" textlink="">
      <xdr:nvSpPr>
        <xdr:cNvPr id="382" name="n_4mainValue【公営住宅】&#10;一人当たり面積">
          <a:extLst>
            <a:ext uri="{FF2B5EF4-FFF2-40B4-BE49-F238E27FC236}">
              <a16:creationId xmlns:a16="http://schemas.microsoft.com/office/drawing/2014/main" id="{00000000-0008-0000-0E00-00007E010000}"/>
            </a:ext>
          </a:extLst>
        </xdr:cNvPr>
        <xdr:cNvSpPr txBox="1"/>
      </xdr:nvSpPr>
      <xdr:spPr>
        <a:xfrm>
          <a:off x="6737427"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E00-000087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E00-000088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E00-000089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00000000-0008-0000-0E00-00008A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a:extLst>
            <a:ext uri="{FF2B5EF4-FFF2-40B4-BE49-F238E27FC236}">
              <a16:creationId xmlns:a16="http://schemas.microsoft.com/office/drawing/2014/main" id="{00000000-0008-0000-0E00-00008B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00000000-0008-0000-0E00-00008C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00000000-0008-0000-0E00-00008D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00000000-0008-0000-0E00-00008F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a:extLst>
            <a:ext uri="{FF2B5EF4-FFF2-40B4-BE49-F238E27FC236}">
              <a16:creationId xmlns:a16="http://schemas.microsoft.com/office/drawing/2014/main" id="{00000000-0008-0000-0E00-000095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66039</xdr:rowOff>
    </xdr:from>
    <xdr:to>
      <xdr:col>24</xdr:col>
      <xdr:colOff>62865</xdr:colOff>
      <xdr:row>107</xdr:row>
      <xdr:rowOff>69850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flipV="1">
          <a:off x="4634865" y="17211039"/>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407" name="【港湾・漁港】&#10;有形固定資産減価償却率最小値テキスト">
          <a:extLst>
            <a:ext uri="{FF2B5EF4-FFF2-40B4-BE49-F238E27FC236}">
              <a16:creationId xmlns:a16="http://schemas.microsoft.com/office/drawing/2014/main" id="{00000000-0008-0000-0E00-000097010000}"/>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12716</xdr:rowOff>
    </xdr:from>
    <xdr:ext cx="340478" cy="259045"/>
    <xdr:sp macro="" textlink="">
      <xdr:nvSpPr>
        <xdr:cNvPr id="409" name="【港湾・漁港】&#10;有形固定資産減価償却率最大値テキスト">
          <a:extLst>
            <a:ext uri="{FF2B5EF4-FFF2-40B4-BE49-F238E27FC236}">
              <a16:creationId xmlns:a16="http://schemas.microsoft.com/office/drawing/2014/main" id="{00000000-0008-0000-0E00-000099010000}"/>
            </a:ext>
          </a:extLst>
        </xdr:cNvPr>
        <xdr:cNvSpPr txBox="1"/>
      </xdr:nvSpPr>
      <xdr:spPr>
        <a:xfrm>
          <a:off x="4673600" y="169862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66039</xdr:rowOff>
    </xdr:from>
    <xdr:to>
      <xdr:col>24</xdr:col>
      <xdr:colOff>152400</xdr:colOff>
      <xdr:row>100</xdr:row>
      <xdr:rowOff>66039</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4546600" y="17211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57166</xdr:rowOff>
    </xdr:from>
    <xdr:ext cx="405111" cy="259045"/>
    <xdr:sp macro="" textlink="">
      <xdr:nvSpPr>
        <xdr:cNvPr id="411" name="【港湾・漁港】&#10;有形固定資産減価償却率平均値テキスト">
          <a:extLst>
            <a:ext uri="{FF2B5EF4-FFF2-40B4-BE49-F238E27FC236}">
              <a16:creationId xmlns:a16="http://schemas.microsoft.com/office/drawing/2014/main" id="{00000000-0008-0000-0E00-00009B010000}"/>
            </a:ext>
          </a:extLst>
        </xdr:cNvPr>
        <xdr:cNvSpPr txBox="1"/>
      </xdr:nvSpPr>
      <xdr:spPr>
        <a:xfrm>
          <a:off x="4673600" y="17887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78739</xdr:rowOff>
    </xdr:from>
    <xdr:to>
      <xdr:col>24</xdr:col>
      <xdr:colOff>114300</xdr:colOff>
      <xdr:row>105</xdr:row>
      <xdr:rowOff>8889</xdr:rowOff>
    </xdr:to>
    <xdr:sp macro="" textlink="">
      <xdr:nvSpPr>
        <xdr:cNvPr id="412" name="フローチャート: 判断 411">
          <a:extLst>
            <a:ext uri="{FF2B5EF4-FFF2-40B4-BE49-F238E27FC236}">
              <a16:creationId xmlns:a16="http://schemas.microsoft.com/office/drawing/2014/main" id="{00000000-0008-0000-0E00-00009C010000}"/>
            </a:ext>
          </a:extLst>
        </xdr:cNvPr>
        <xdr:cNvSpPr/>
      </xdr:nvSpPr>
      <xdr:spPr>
        <a:xfrm>
          <a:off x="45847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162561</xdr:rowOff>
    </xdr:from>
    <xdr:to>
      <xdr:col>20</xdr:col>
      <xdr:colOff>38100</xdr:colOff>
      <xdr:row>104</xdr:row>
      <xdr:rowOff>92711</xdr:rowOff>
    </xdr:to>
    <xdr:sp macro="" textlink="">
      <xdr:nvSpPr>
        <xdr:cNvPr id="413" name="フローチャート: 判断 412">
          <a:extLst>
            <a:ext uri="{FF2B5EF4-FFF2-40B4-BE49-F238E27FC236}">
              <a16:creationId xmlns:a16="http://schemas.microsoft.com/office/drawing/2014/main" id="{00000000-0008-0000-0E00-00009D010000}"/>
            </a:ext>
          </a:extLst>
        </xdr:cNvPr>
        <xdr:cNvSpPr/>
      </xdr:nvSpPr>
      <xdr:spPr>
        <a:xfrm>
          <a:off x="3746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152400</xdr:rowOff>
    </xdr:from>
    <xdr:to>
      <xdr:col>15</xdr:col>
      <xdr:colOff>101600</xdr:colOff>
      <xdr:row>105</xdr:row>
      <xdr:rowOff>82550</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2857500" y="1798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115570</xdr:rowOff>
    </xdr:from>
    <xdr:to>
      <xdr:col>10</xdr:col>
      <xdr:colOff>165100</xdr:colOff>
      <xdr:row>104</xdr:row>
      <xdr:rowOff>45720</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968500" y="1777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76200</xdr:rowOff>
    </xdr:from>
    <xdr:to>
      <xdr:col>6</xdr:col>
      <xdr:colOff>38100</xdr:colOff>
      <xdr:row>104</xdr:row>
      <xdr:rowOff>6350</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079500" y="177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E00-0000A1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97789</xdr:rowOff>
    </xdr:from>
    <xdr:to>
      <xdr:col>24</xdr:col>
      <xdr:colOff>114300</xdr:colOff>
      <xdr:row>101</xdr:row>
      <xdr:rowOff>27939</xdr:rowOff>
    </xdr:to>
    <xdr:sp macro="" textlink="">
      <xdr:nvSpPr>
        <xdr:cNvPr id="422" name="楕円 421">
          <a:extLst>
            <a:ext uri="{FF2B5EF4-FFF2-40B4-BE49-F238E27FC236}">
              <a16:creationId xmlns:a16="http://schemas.microsoft.com/office/drawing/2014/main" id="{00000000-0008-0000-0E00-0000A6010000}"/>
            </a:ext>
          </a:extLst>
        </xdr:cNvPr>
        <xdr:cNvSpPr/>
      </xdr:nvSpPr>
      <xdr:spPr>
        <a:xfrm>
          <a:off x="4584700" y="1724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12716</xdr:rowOff>
    </xdr:from>
    <xdr:ext cx="405111" cy="259045"/>
    <xdr:sp macro="" textlink="">
      <xdr:nvSpPr>
        <xdr:cNvPr id="423" name="【港湾・漁港】&#10;有形固定資産減価償却率該当値テキスト">
          <a:extLst>
            <a:ext uri="{FF2B5EF4-FFF2-40B4-BE49-F238E27FC236}">
              <a16:creationId xmlns:a16="http://schemas.microsoft.com/office/drawing/2014/main" id="{00000000-0008-0000-0E00-0000A7010000}"/>
            </a:ext>
          </a:extLst>
        </xdr:cNvPr>
        <xdr:cNvSpPr txBox="1"/>
      </xdr:nvSpPr>
      <xdr:spPr>
        <a:xfrm>
          <a:off x="4673600" y="17157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163830</xdr:rowOff>
    </xdr:from>
    <xdr:to>
      <xdr:col>20</xdr:col>
      <xdr:colOff>38100</xdr:colOff>
      <xdr:row>100</xdr:row>
      <xdr:rowOff>93980</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3746500" y="1713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43180</xdr:rowOff>
    </xdr:from>
    <xdr:to>
      <xdr:col>24</xdr:col>
      <xdr:colOff>63500</xdr:colOff>
      <xdr:row>100</xdr:row>
      <xdr:rowOff>148589</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3797300" y="17188180"/>
          <a:ext cx="838200" cy="10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120650</xdr:rowOff>
    </xdr:from>
    <xdr:to>
      <xdr:col>15</xdr:col>
      <xdr:colOff>101600</xdr:colOff>
      <xdr:row>100</xdr:row>
      <xdr:rowOff>50800</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2857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0</xdr:rowOff>
    </xdr:from>
    <xdr:to>
      <xdr:col>19</xdr:col>
      <xdr:colOff>177800</xdr:colOff>
      <xdr:row>100</xdr:row>
      <xdr:rowOff>43180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2908300" y="17145000"/>
          <a:ext cx="889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83838</xdr:rowOff>
    </xdr:from>
    <xdr:ext cx="405111" cy="259045"/>
    <xdr:sp macro="" textlink="">
      <xdr:nvSpPr>
        <xdr:cNvPr id="428" name="n_1aveValue【港湾・漁港】&#10;有形固定資産減価償却率">
          <a:extLst>
            <a:ext uri="{FF2B5EF4-FFF2-40B4-BE49-F238E27FC236}">
              <a16:creationId xmlns:a16="http://schemas.microsoft.com/office/drawing/2014/main" id="{00000000-0008-0000-0E00-0000AC010000}"/>
            </a:ext>
          </a:extLst>
        </xdr:cNvPr>
        <xdr:cNvSpPr txBox="1"/>
      </xdr:nvSpPr>
      <xdr:spPr>
        <a:xfrm>
          <a:off x="35820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73677</xdr:rowOff>
    </xdr:from>
    <xdr:ext cx="405111" cy="259045"/>
    <xdr:sp macro="" textlink="">
      <xdr:nvSpPr>
        <xdr:cNvPr id="429" name="n_2aveValue【港湾・漁港】&#10;有形固定資産減価償却率">
          <a:extLst>
            <a:ext uri="{FF2B5EF4-FFF2-40B4-BE49-F238E27FC236}">
              <a16:creationId xmlns:a16="http://schemas.microsoft.com/office/drawing/2014/main" id="{00000000-0008-0000-0E00-0000AD010000}"/>
            </a:ext>
          </a:extLst>
        </xdr:cNvPr>
        <xdr:cNvSpPr txBox="1"/>
      </xdr:nvSpPr>
      <xdr:spPr>
        <a:xfrm>
          <a:off x="2705744" y="180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62247</xdr:rowOff>
    </xdr:from>
    <xdr:ext cx="405111" cy="259045"/>
    <xdr:sp macro="" textlink="">
      <xdr:nvSpPr>
        <xdr:cNvPr id="430" name="n_3aveValue【港湾・漁港】&#10;有形固定資産減価償却率">
          <a:extLst>
            <a:ext uri="{FF2B5EF4-FFF2-40B4-BE49-F238E27FC236}">
              <a16:creationId xmlns:a16="http://schemas.microsoft.com/office/drawing/2014/main" id="{00000000-0008-0000-0E00-0000AE010000}"/>
            </a:ext>
          </a:extLst>
        </xdr:cNvPr>
        <xdr:cNvSpPr txBox="1"/>
      </xdr:nvSpPr>
      <xdr:spPr>
        <a:xfrm>
          <a:off x="1816744" y="1755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22877</xdr:rowOff>
    </xdr:from>
    <xdr:ext cx="405111" cy="259045"/>
    <xdr:sp macro="" textlink="">
      <xdr:nvSpPr>
        <xdr:cNvPr id="431" name="n_4aveValue【港湾・漁港】&#10;有形固定資産減価償却率">
          <a:extLst>
            <a:ext uri="{FF2B5EF4-FFF2-40B4-BE49-F238E27FC236}">
              <a16:creationId xmlns:a16="http://schemas.microsoft.com/office/drawing/2014/main" id="{00000000-0008-0000-0E00-0000AF010000}"/>
            </a:ext>
          </a:extLst>
        </xdr:cNvPr>
        <xdr:cNvSpPr txBox="1"/>
      </xdr:nvSpPr>
      <xdr:spPr>
        <a:xfrm>
          <a:off x="927744" y="1751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110507</xdr:rowOff>
    </xdr:from>
    <xdr:ext cx="340478" cy="259045"/>
    <xdr:sp macro="" textlink="">
      <xdr:nvSpPr>
        <xdr:cNvPr id="432" name="n_1mainValue【港湾・漁港】&#10;有形固定資産減価償却率">
          <a:extLst>
            <a:ext uri="{FF2B5EF4-FFF2-40B4-BE49-F238E27FC236}">
              <a16:creationId xmlns:a16="http://schemas.microsoft.com/office/drawing/2014/main" id="{00000000-0008-0000-0E00-0000B0010000}"/>
            </a:ext>
          </a:extLst>
        </xdr:cNvPr>
        <xdr:cNvSpPr txBox="1"/>
      </xdr:nvSpPr>
      <xdr:spPr>
        <a:xfrm>
          <a:off x="3614361" y="169126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67327</xdr:rowOff>
    </xdr:from>
    <xdr:ext cx="340478" cy="259045"/>
    <xdr:sp macro="" textlink="">
      <xdr:nvSpPr>
        <xdr:cNvPr id="433" name="n_2mainValue【港湾・漁港】&#10;有形固定資産減価償却率">
          <a:extLst>
            <a:ext uri="{FF2B5EF4-FFF2-40B4-BE49-F238E27FC236}">
              <a16:creationId xmlns:a16="http://schemas.microsoft.com/office/drawing/2014/main" id="{00000000-0008-0000-0E00-0000B1010000}"/>
            </a:ext>
          </a:extLst>
        </xdr:cNvPr>
        <xdr:cNvSpPr txBox="1"/>
      </xdr:nvSpPr>
      <xdr:spPr>
        <a:xfrm>
          <a:off x="2738061" y="1686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00000000-0008-0000-0E00-0000B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00000000-0008-0000-0E00-0000B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00000000-0008-0000-0E00-0000B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00000000-0008-0000-0E00-0000B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00000000-0008-0000-0E00-0000B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00000000-0008-0000-0E00-0000B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00000000-0008-0000-0E00-0000B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00000000-0008-0000-0E00-0000B9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00000000-0008-0000-0E00-0000BA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00000000-0008-0000-0E00-0000BB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5" name="テキスト ボックス 444">
          <a:extLst>
            <a:ext uri="{FF2B5EF4-FFF2-40B4-BE49-F238E27FC236}">
              <a16:creationId xmlns:a16="http://schemas.microsoft.com/office/drawing/2014/main" id="{00000000-0008-0000-0E00-0000BD01000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6" name="直線コネクタ 445">
          <a:extLst>
            <a:ext uri="{FF2B5EF4-FFF2-40B4-BE49-F238E27FC236}">
              <a16:creationId xmlns:a16="http://schemas.microsoft.com/office/drawing/2014/main" id="{00000000-0008-0000-0E00-0000BE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47" name="テキスト ボックス 446">
          <a:extLst>
            <a:ext uri="{FF2B5EF4-FFF2-40B4-BE49-F238E27FC236}">
              <a16:creationId xmlns:a16="http://schemas.microsoft.com/office/drawing/2014/main" id="{00000000-0008-0000-0E00-0000BF010000}"/>
            </a:ext>
          </a:extLst>
        </xdr:cNvPr>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8" name="直線コネクタ 447">
          <a:extLst>
            <a:ext uri="{FF2B5EF4-FFF2-40B4-BE49-F238E27FC236}">
              <a16:creationId xmlns:a16="http://schemas.microsoft.com/office/drawing/2014/main" id="{00000000-0008-0000-0E00-0000C0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0" name="直線コネクタ 449">
          <a:extLst>
            <a:ext uri="{FF2B5EF4-FFF2-40B4-BE49-F238E27FC236}">
              <a16:creationId xmlns:a16="http://schemas.microsoft.com/office/drawing/2014/main" id="{00000000-0008-0000-0E00-0000C2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a:extLst>
            <a:ext uri="{FF2B5EF4-FFF2-40B4-BE49-F238E27FC236}">
              <a16:creationId xmlns:a16="http://schemas.microsoft.com/office/drawing/2014/main" id="{00000000-0008-0000-0E00-0000C6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27798</xdr:rowOff>
    </xdr:from>
    <xdr:to>
      <xdr:col>54</xdr:col>
      <xdr:colOff>189865</xdr:colOff>
      <xdr:row>108</xdr:row>
      <xdr:rowOff>76129</xdr:rowOff>
    </xdr:to>
    <xdr:cxnSp macro="">
      <xdr:nvCxnSpPr>
        <xdr:cNvPr id="455" name="直線コネクタ 454">
          <a:extLst>
            <a:ext uri="{FF2B5EF4-FFF2-40B4-BE49-F238E27FC236}">
              <a16:creationId xmlns:a16="http://schemas.microsoft.com/office/drawing/2014/main" id="{00000000-0008-0000-0E00-0000C7010000}"/>
            </a:ext>
          </a:extLst>
        </xdr:cNvPr>
        <xdr:cNvCxnSpPr/>
      </xdr:nvCxnSpPr>
      <xdr:spPr>
        <a:xfrm flipV="1">
          <a:off x="10476865" y="17172798"/>
          <a:ext cx="0" cy="141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79956</xdr:rowOff>
    </xdr:from>
    <xdr:ext cx="313932" cy="259045"/>
    <xdr:sp macro="" textlink="">
      <xdr:nvSpPr>
        <xdr:cNvPr id="456" name="【港湾・漁港】&#10;一人当たり有形固定資産（償却資産）額最小値テキスト">
          <a:extLst>
            <a:ext uri="{FF2B5EF4-FFF2-40B4-BE49-F238E27FC236}">
              <a16:creationId xmlns:a16="http://schemas.microsoft.com/office/drawing/2014/main" id="{00000000-0008-0000-0E00-0000C8010000}"/>
            </a:ext>
          </a:extLst>
        </xdr:cNvPr>
        <xdr:cNvSpPr txBox="1"/>
      </xdr:nvSpPr>
      <xdr:spPr>
        <a:xfrm>
          <a:off x="10515600" y="18596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76129</xdr:rowOff>
    </xdr:from>
    <xdr:to>
      <xdr:col>55</xdr:col>
      <xdr:colOff>88900</xdr:colOff>
      <xdr:row>108</xdr:row>
      <xdr:rowOff>76129</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0388600" y="18592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145925</xdr:rowOff>
    </xdr:from>
    <xdr:ext cx="599010" cy="259045"/>
    <xdr:sp macro="" textlink="">
      <xdr:nvSpPr>
        <xdr:cNvPr id="458" name="【港湾・漁港】&#10;一人当たり有形固定資産（償却資産）額最大値テキスト">
          <a:extLst>
            <a:ext uri="{FF2B5EF4-FFF2-40B4-BE49-F238E27FC236}">
              <a16:creationId xmlns:a16="http://schemas.microsoft.com/office/drawing/2014/main" id="{00000000-0008-0000-0E00-0000CA010000}"/>
            </a:ext>
          </a:extLst>
        </xdr:cNvPr>
        <xdr:cNvSpPr txBox="1"/>
      </xdr:nvSpPr>
      <xdr:spPr>
        <a:xfrm>
          <a:off x="10515600" y="16948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27798</xdr:rowOff>
    </xdr:from>
    <xdr:to>
      <xdr:col>55</xdr:col>
      <xdr:colOff>88900</xdr:colOff>
      <xdr:row>100</xdr:row>
      <xdr:rowOff>27798</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10388600" y="171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140837</xdr:rowOff>
    </xdr:from>
    <xdr:ext cx="599010" cy="259045"/>
    <xdr:sp macro="" textlink="">
      <xdr:nvSpPr>
        <xdr:cNvPr id="460" name="【港湾・漁港】&#10;一人当たり有形固定資産（償却資産）額平均値テキスト">
          <a:extLst>
            <a:ext uri="{FF2B5EF4-FFF2-40B4-BE49-F238E27FC236}">
              <a16:creationId xmlns:a16="http://schemas.microsoft.com/office/drawing/2014/main" id="{00000000-0008-0000-0E00-0000CC010000}"/>
            </a:ext>
          </a:extLst>
        </xdr:cNvPr>
        <xdr:cNvSpPr txBox="1"/>
      </xdr:nvSpPr>
      <xdr:spPr>
        <a:xfrm>
          <a:off x="10515600" y="181430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117960</xdr:rowOff>
    </xdr:from>
    <xdr:to>
      <xdr:col>55</xdr:col>
      <xdr:colOff>50800</xdr:colOff>
      <xdr:row>107</xdr:row>
      <xdr:rowOff>48110</xdr:rowOff>
    </xdr:to>
    <xdr:sp macro="" textlink="">
      <xdr:nvSpPr>
        <xdr:cNvPr id="461" name="フローチャート: 判断 460">
          <a:extLst>
            <a:ext uri="{FF2B5EF4-FFF2-40B4-BE49-F238E27FC236}">
              <a16:creationId xmlns:a16="http://schemas.microsoft.com/office/drawing/2014/main" id="{00000000-0008-0000-0E00-0000CD010000}"/>
            </a:ext>
          </a:extLst>
        </xdr:cNvPr>
        <xdr:cNvSpPr/>
      </xdr:nvSpPr>
      <xdr:spPr>
        <a:xfrm>
          <a:off x="10426700" y="1829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22168</xdr:rowOff>
    </xdr:from>
    <xdr:to>
      <xdr:col>50</xdr:col>
      <xdr:colOff>165100</xdr:colOff>
      <xdr:row>106</xdr:row>
      <xdr:rowOff>123768</xdr:rowOff>
    </xdr:to>
    <xdr:sp macro="" textlink="">
      <xdr:nvSpPr>
        <xdr:cNvPr id="462" name="フローチャート: 判断 461">
          <a:extLst>
            <a:ext uri="{FF2B5EF4-FFF2-40B4-BE49-F238E27FC236}">
              <a16:creationId xmlns:a16="http://schemas.microsoft.com/office/drawing/2014/main" id="{00000000-0008-0000-0E00-0000CE010000}"/>
            </a:ext>
          </a:extLst>
        </xdr:cNvPr>
        <xdr:cNvSpPr/>
      </xdr:nvSpPr>
      <xdr:spPr>
        <a:xfrm>
          <a:off x="9588500" y="1819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69027</xdr:rowOff>
    </xdr:from>
    <xdr:to>
      <xdr:col>46</xdr:col>
      <xdr:colOff>38100</xdr:colOff>
      <xdr:row>105</xdr:row>
      <xdr:rowOff>170627</xdr:rowOff>
    </xdr:to>
    <xdr:sp macro="" textlink="">
      <xdr:nvSpPr>
        <xdr:cNvPr id="463" name="フローチャート: 判断 462">
          <a:extLst>
            <a:ext uri="{FF2B5EF4-FFF2-40B4-BE49-F238E27FC236}">
              <a16:creationId xmlns:a16="http://schemas.microsoft.com/office/drawing/2014/main" id="{00000000-0008-0000-0E00-0000CF010000}"/>
            </a:ext>
          </a:extLst>
        </xdr:cNvPr>
        <xdr:cNvSpPr/>
      </xdr:nvSpPr>
      <xdr:spPr>
        <a:xfrm>
          <a:off x="8699500" y="1807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48991</xdr:rowOff>
    </xdr:from>
    <xdr:to>
      <xdr:col>41</xdr:col>
      <xdr:colOff>101600</xdr:colOff>
      <xdr:row>106</xdr:row>
      <xdr:rowOff>150591</xdr:rowOff>
    </xdr:to>
    <xdr:sp macro="" textlink="">
      <xdr:nvSpPr>
        <xdr:cNvPr id="464" name="フローチャート: 判断 463">
          <a:extLst>
            <a:ext uri="{FF2B5EF4-FFF2-40B4-BE49-F238E27FC236}">
              <a16:creationId xmlns:a16="http://schemas.microsoft.com/office/drawing/2014/main" id="{00000000-0008-0000-0E00-0000D0010000}"/>
            </a:ext>
          </a:extLst>
        </xdr:cNvPr>
        <xdr:cNvSpPr/>
      </xdr:nvSpPr>
      <xdr:spPr>
        <a:xfrm>
          <a:off x="7810500" y="1822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94351</xdr:rowOff>
    </xdr:from>
    <xdr:to>
      <xdr:col>36</xdr:col>
      <xdr:colOff>165100</xdr:colOff>
      <xdr:row>107</xdr:row>
      <xdr:rowOff>24501</xdr:rowOff>
    </xdr:to>
    <xdr:sp macro="" textlink="">
      <xdr:nvSpPr>
        <xdr:cNvPr id="465" name="フローチャート: 判断 464">
          <a:extLst>
            <a:ext uri="{FF2B5EF4-FFF2-40B4-BE49-F238E27FC236}">
              <a16:creationId xmlns:a16="http://schemas.microsoft.com/office/drawing/2014/main" id="{00000000-0008-0000-0E00-0000D1010000}"/>
            </a:ext>
          </a:extLst>
        </xdr:cNvPr>
        <xdr:cNvSpPr/>
      </xdr:nvSpPr>
      <xdr:spPr>
        <a:xfrm>
          <a:off x="6921500" y="18268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25260</xdr:rowOff>
    </xdr:from>
    <xdr:to>
      <xdr:col>55</xdr:col>
      <xdr:colOff>50800</xdr:colOff>
      <xdr:row>108</xdr:row>
      <xdr:rowOff>126860</xdr:rowOff>
    </xdr:to>
    <xdr:sp macro="" textlink="">
      <xdr:nvSpPr>
        <xdr:cNvPr id="471" name="楕円 470">
          <a:extLst>
            <a:ext uri="{FF2B5EF4-FFF2-40B4-BE49-F238E27FC236}">
              <a16:creationId xmlns:a16="http://schemas.microsoft.com/office/drawing/2014/main" id="{00000000-0008-0000-0E00-0000D7010000}"/>
            </a:ext>
          </a:extLst>
        </xdr:cNvPr>
        <xdr:cNvSpPr/>
      </xdr:nvSpPr>
      <xdr:spPr>
        <a:xfrm>
          <a:off x="10426700" y="1854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111637</xdr:rowOff>
    </xdr:from>
    <xdr:ext cx="313932" cy="259045"/>
    <xdr:sp macro="" textlink="">
      <xdr:nvSpPr>
        <xdr:cNvPr id="472" name="【港湾・漁港】&#10;一人当たり有形固定資産（償却資産）額該当値テキスト">
          <a:extLst>
            <a:ext uri="{FF2B5EF4-FFF2-40B4-BE49-F238E27FC236}">
              <a16:creationId xmlns:a16="http://schemas.microsoft.com/office/drawing/2014/main" id="{00000000-0008-0000-0E00-0000D8010000}"/>
            </a:ext>
          </a:extLst>
        </xdr:cNvPr>
        <xdr:cNvSpPr txBox="1"/>
      </xdr:nvSpPr>
      <xdr:spPr>
        <a:xfrm>
          <a:off x="10515600" y="18456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25264</xdr:rowOff>
    </xdr:from>
    <xdr:to>
      <xdr:col>50</xdr:col>
      <xdr:colOff>165100</xdr:colOff>
      <xdr:row>108</xdr:row>
      <xdr:rowOff>126864</xdr:rowOff>
    </xdr:to>
    <xdr:sp macro="" textlink="">
      <xdr:nvSpPr>
        <xdr:cNvPr id="473" name="楕円 472">
          <a:extLst>
            <a:ext uri="{FF2B5EF4-FFF2-40B4-BE49-F238E27FC236}">
              <a16:creationId xmlns:a16="http://schemas.microsoft.com/office/drawing/2014/main" id="{00000000-0008-0000-0E00-0000D9010000}"/>
            </a:ext>
          </a:extLst>
        </xdr:cNvPr>
        <xdr:cNvSpPr/>
      </xdr:nvSpPr>
      <xdr:spPr>
        <a:xfrm>
          <a:off x="9588500" y="1854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76060</xdr:rowOff>
    </xdr:from>
    <xdr:to>
      <xdr:col>55</xdr:col>
      <xdr:colOff>0</xdr:colOff>
      <xdr:row>108</xdr:row>
      <xdr:rowOff>76064</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9639300" y="18592660"/>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25332</xdr:rowOff>
    </xdr:from>
    <xdr:to>
      <xdr:col>46</xdr:col>
      <xdr:colOff>38100</xdr:colOff>
      <xdr:row>108</xdr:row>
      <xdr:rowOff>126932</xdr:rowOff>
    </xdr:to>
    <xdr:sp macro="" textlink="">
      <xdr:nvSpPr>
        <xdr:cNvPr id="475" name="楕円 474">
          <a:extLst>
            <a:ext uri="{FF2B5EF4-FFF2-40B4-BE49-F238E27FC236}">
              <a16:creationId xmlns:a16="http://schemas.microsoft.com/office/drawing/2014/main" id="{00000000-0008-0000-0E00-0000DB010000}"/>
            </a:ext>
          </a:extLst>
        </xdr:cNvPr>
        <xdr:cNvSpPr/>
      </xdr:nvSpPr>
      <xdr:spPr>
        <a:xfrm>
          <a:off x="8699500" y="1854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76064</xdr:rowOff>
    </xdr:from>
    <xdr:to>
      <xdr:col>50</xdr:col>
      <xdr:colOff>114300</xdr:colOff>
      <xdr:row>108</xdr:row>
      <xdr:rowOff>76132</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flipV="1">
          <a:off x="8750300" y="18592664"/>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140295</xdr:rowOff>
    </xdr:from>
    <xdr:ext cx="599010" cy="259045"/>
    <xdr:sp macro="" textlink="">
      <xdr:nvSpPr>
        <xdr:cNvPr id="477" name="n_1aveValue【港湾・漁港】&#10;一人当たり有形固定資産（償却資産）額">
          <a:extLst>
            <a:ext uri="{FF2B5EF4-FFF2-40B4-BE49-F238E27FC236}">
              <a16:creationId xmlns:a16="http://schemas.microsoft.com/office/drawing/2014/main" id="{00000000-0008-0000-0E00-0000DD010000}"/>
            </a:ext>
          </a:extLst>
        </xdr:cNvPr>
        <xdr:cNvSpPr txBox="1"/>
      </xdr:nvSpPr>
      <xdr:spPr>
        <a:xfrm>
          <a:off x="9327095" y="1797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15704</xdr:rowOff>
    </xdr:from>
    <xdr:ext cx="599010" cy="259045"/>
    <xdr:sp macro="" textlink="">
      <xdr:nvSpPr>
        <xdr:cNvPr id="478" name="n_2aveValue【港湾・漁港】&#10;一人当たり有形固定資産（償却資産）額">
          <a:extLst>
            <a:ext uri="{FF2B5EF4-FFF2-40B4-BE49-F238E27FC236}">
              <a16:creationId xmlns:a16="http://schemas.microsoft.com/office/drawing/2014/main" id="{00000000-0008-0000-0E00-0000DE010000}"/>
            </a:ext>
          </a:extLst>
        </xdr:cNvPr>
        <xdr:cNvSpPr txBox="1"/>
      </xdr:nvSpPr>
      <xdr:spPr>
        <a:xfrm>
          <a:off x="8450795" y="17846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167118</xdr:rowOff>
    </xdr:from>
    <xdr:ext cx="599010" cy="259045"/>
    <xdr:sp macro="" textlink="">
      <xdr:nvSpPr>
        <xdr:cNvPr id="479" name="n_3aveValue【港湾・漁港】&#10;一人当たり有形固定資産（償却資産）額">
          <a:extLst>
            <a:ext uri="{FF2B5EF4-FFF2-40B4-BE49-F238E27FC236}">
              <a16:creationId xmlns:a16="http://schemas.microsoft.com/office/drawing/2014/main" id="{00000000-0008-0000-0E00-0000DF010000}"/>
            </a:ext>
          </a:extLst>
        </xdr:cNvPr>
        <xdr:cNvSpPr txBox="1"/>
      </xdr:nvSpPr>
      <xdr:spPr>
        <a:xfrm>
          <a:off x="7561795" y="17997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41028</xdr:rowOff>
    </xdr:from>
    <xdr:ext cx="599010" cy="259045"/>
    <xdr:sp macro="" textlink="">
      <xdr:nvSpPr>
        <xdr:cNvPr id="480" name="n_4aveValue【港湾・漁港】&#10;一人当たり有形固定資産（償却資産）額">
          <a:extLst>
            <a:ext uri="{FF2B5EF4-FFF2-40B4-BE49-F238E27FC236}">
              <a16:creationId xmlns:a16="http://schemas.microsoft.com/office/drawing/2014/main" id="{00000000-0008-0000-0E00-0000E0010000}"/>
            </a:ext>
          </a:extLst>
        </xdr:cNvPr>
        <xdr:cNvSpPr txBox="1"/>
      </xdr:nvSpPr>
      <xdr:spPr>
        <a:xfrm>
          <a:off x="6672795" y="18043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135133</xdr:colOff>
      <xdr:row>108</xdr:row>
      <xdr:rowOff>117991</xdr:rowOff>
    </xdr:from>
    <xdr:ext cx="313932" cy="259045"/>
    <xdr:sp macro="" textlink="">
      <xdr:nvSpPr>
        <xdr:cNvPr id="481" name="n_1mainValue【港湾・漁港】&#10;一人当たり有形固定資産（償却資産）額">
          <a:extLst>
            <a:ext uri="{FF2B5EF4-FFF2-40B4-BE49-F238E27FC236}">
              <a16:creationId xmlns:a16="http://schemas.microsoft.com/office/drawing/2014/main" id="{00000000-0008-0000-0E00-0000E1010000}"/>
            </a:ext>
          </a:extLst>
        </xdr:cNvPr>
        <xdr:cNvSpPr txBox="1"/>
      </xdr:nvSpPr>
      <xdr:spPr>
        <a:xfrm>
          <a:off x="9469633" y="186345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45</xdr:col>
      <xdr:colOff>20833</xdr:colOff>
      <xdr:row>108</xdr:row>
      <xdr:rowOff>118059</xdr:rowOff>
    </xdr:from>
    <xdr:ext cx="313932" cy="259045"/>
    <xdr:sp macro="" textlink="">
      <xdr:nvSpPr>
        <xdr:cNvPr id="482" name="n_2mainValue【港湾・漁港】&#10;一人当たり有形固定資産（償却資産）額">
          <a:extLst>
            <a:ext uri="{FF2B5EF4-FFF2-40B4-BE49-F238E27FC236}">
              <a16:creationId xmlns:a16="http://schemas.microsoft.com/office/drawing/2014/main" id="{00000000-0008-0000-0E00-0000E2010000}"/>
            </a:ext>
          </a:extLst>
        </xdr:cNvPr>
        <xdr:cNvSpPr txBox="1"/>
      </xdr:nvSpPr>
      <xdr:spPr>
        <a:xfrm>
          <a:off x="8593333" y="18634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3" name="正方形/長方形 482">
          <a:extLst>
            <a:ext uri="{FF2B5EF4-FFF2-40B4-BE49-F238E27FC236}">
              <a16:creationId xmlns:a16="http://schemas.microsoft.com/office/drawing/2014/main" id="{00000000-0008-0000-0E00-0000E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4" name="正方形/長方形 483">
          <a:extLst>
            <a:ext uri="{FF2B5EF4-FFF2-40B4-BE49-F238E27FC236}">
              <a16:creationId xmlns:a16="http://schemas.microsoft.com/office/drawing/2014/main" id="{00000000-0008-0000-0E00-0000E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5" name="正方形/長方形 484">
          <a:extLst>
            <a:ext uri="{FF2B5EF4-FFF2-40B4-BE49-F238E27FC236}">
              <a16:creationId xmlns:a16="http://schemas.microsoft.com/office/drawing/2014/main" id="{00000000-0008-0000-0E00-0000E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6" name="正方形/長方形 485">
          <a:extLst>
            <a:ext uri="{FF2B5EF4-FFF2-40B4-BE49-F238E27FC236}">
              <a16:creationId xmlns:a16="http://schemas.microsoft.com/office/drawing/2014/main" id="{00000000-0008-0000-0E00-0000E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7" name="正方形/長方形 486">
          <a:extLst>
            <a:ext uri="{FF2B5EF4-FFF2-40B4-BE49-F238E27FC236}">
              <a16:creationId xmlns:a16="http://schemas.microsoft.com/office/drawing/2014/main" id="{00000000-0008-0000-0E00-0000E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8" name="正方形/長方形 487">
          <a:extLst>
            <a:ext uri="{FF2B5EF4-FFF2-40B4-BE49-F238E27FC236}">
              <a16:creationId xmlns:a16="http://schemas.microsoft.com/office/drawing/2014/main" id="{00000000-0008-0000-0E00-0000E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9" name="正方形/長方形 488">
          <a:extLst>
            <a:ext uri="{FF2B5EF4-FFF2-40B4-BE49-F238E27FC236}">
              <a16:creationId xmlns:a16="http://schemas.microsoft.com/office/drawing/2014/main" id="{00000000-0008-0000-0E00-0000E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0" name="正方形/長方形 489">
          <a:extLst>
            <a:ext uri="{FF2B5EF4-FFF2-40B4-BE49-F238E27FC236}">
              <a16:creationId xmlns:a16="http://schemas.microsoft.com/office/drawing/2014/main" id="{00000000-0008-0000-0E00-0000E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1" name="テキスト ボックス 490">
          <a:extLst>
            <a:ext uri="{FF2B5EF4-FFF2-40B4-BE49-F238E27FC236}">
              <a16:creationId xmlns:a16="http://schemas.microsoft.com/office/drawing/2014/main" id="{00000000-0008-0000-0E00-0000E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2" name="直線コネクタ 491">
          <a:extLst>
            <a:ext uri="{FF2B5EF4-FFF2-40B4-BE49-F238E27FC236}">
              <a16:creationId xmlns:a16="http://schemas.microsoft.com/office/drawing/2014/main" id="{00000000-0008-0000-0E00-0000E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3" name="テキスト ボックス 492">
          <a:extLst>
            <a:ext uri="{FF2B5EF4-FFF2-40B4-BE49-F238E27FC236}">
              <a16:creationId xmlns:a16="http://schemas.microsoft.com/office/drawing/2014/main" id="{00000000-0008-0000-0E00-0000E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5" name="テキスト ボックス 494">
          <a:extLst>
            <a:ext uri="{FF2B5EF4-FFF2-40B4-BE49-F238E27FC236}">
              <a16:creationId xmlns:a16="http://schemas.microsoft.com/office/drawing/2014/main" id="{00000000-0008-0000-0E00-0000EF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7" name="テキスト ボックス 496">
          <a:extLst>
            <a:ext uri="{FF2B5EF4-FFF2-40B4-BE49-F238E27FC236}">
              <a16:creationId xmlns:a16="http://schemas.microsoft.com/office/drawing/2014/main" id="{00000000-0008-0000-0E00-0000F1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9" name="テキスト ボックス 498">
          <a:extLst>
            <a:ext uri="{FF2B5EF4-FFF2-40B4-BE49-F238E27FC236}">
              <a16:creationId xmlns:a16="http://schemas.microsoft.com/office/drawing/2014/main" id="{00000000-0008-0000-0E00-0000F3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1" name="テキスト ボックス 500">
          <a:extLst>
            <a:ext uri="{FF2B5EF4-FFF2-40B4-BE49-F238E27FC236}">
              <a16:creationId xmlns:a16="http://schemas.microsoft.com/office/drawing/2014/main" id="{00000000-0008-0000-0E00-0000F5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2" name="直線コネクタ 501">
          <a:extLst>
            <a:ext uri="{FF2B5EF4-FFF2-40B4-BE49-F238E27FC236}">
              <a16:creationId xmlns:a16="http://schemas.microsoft.com/office/drawing/2014/main" id="{00000000-0008-0000-0E00-0000F6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3" name="テキスト ボックス 502">
          <a:extLst>
            <a:ext uri="{FF2B5EF4-FFF2-40B4-BE49-F238E27FC236}">
              <a16:creationId xmlns:a16="http://schemas.microsoft.com/office/drawing/2014/main" id="{00000000-0008-0000-0E00-0000F7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4" name="直線コネクタ 503">
          <a:extLst>
            <a:ext uri="{FF2B5EF4-FFF2-40B4-BE49-F238E27FC236}">
              <a16:creationId xmlns:a16="http://schemas.microsoft.com/office/drawing/2014/main" id="{00000000-0008-0000-0E00-0000F8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6" name="【認定こども園・幼稚園・保育所】&#10;有形固定資産減価償却率グラフ枠">
          <a:extLst>
            <a:ext uri="{FF2B5EF4-FFF2-40B4-BE49-F238E27FC236}">
              <a16:creationId xmlns:a16="http://schemas.microsoft.com/office/drawing/2014/main" id="{00000000-0008-0000-0E00-0000FA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55245</xdr:rowOff>
    </xdr:from>
    <xdr:to>
      <xdr:col>85</xdr:col>
      <xdr:colOff>126364</xdr:colOff>
      <xdr:row>42</xdr:row>
      <xdr:rowOff>38100</xdr:rowOff>
    </xdr:to>
    <xdr:cxnSp macro="">
      <xdr:nvCxnSpPr>
        <xdr:cNvPr id="507" name="直線コネクタ 506">
          <a:extLst>
            <a:ext uri="{FF2B5EF4-FFF2-40B4-BE49-F238E27FC236}">
              <a16:creationId xmlns:a16="http://schemas.microsoft.com/office/drawing/2014/main" id="{00000000-0008-0000-0E00-0000FB010000}"/>
            </a:ext>
          </a:extLst>
        </xdr:cNvPr>
        <xdr:cNvCxnSpPr/>
      </xdr:nvCxnSpPr>
      <xdr:spPr>
        <a:xfrm flipV="1">
          <a:off x="16318864" y="5713095"/>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08" name="【認定こども園・幼稚園・保育所】&#10;有形固定資産減価償却率最小値テキスト">
          <a:extLst>
            <a:ext uri="{FF2B5EF4-FFF2-40B4-BE49-F238E27FC236}">
              <a16:creationId xmlns:a16="http://schemas.microsoft.com/office/drawing/2014/main" id="{00000000-0008-0000-0E00-0000FC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09" name="直線コネクタ 508">
          <a:extLst>
            <a:ext uri="{FF2B5EF4-FFF2-40B4-BE49-F238E27FC236}">
              <a16:creationId xmlns:a16="http://schemas.microsoft.com/office/drawing/2014/main" id="{00000000-0008-0000-0E00-0000FD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1922</xdr:rowOff>
    </xdr:from>
    <xdr:ext cx="405111" cy="259045"/>
    <xdr:sp macro="" textlink="">
      <xdr:nvSpPr>
        <xdr:cNvPr id="510" name="【認定こども園・幼稚園・保育所】&#10;有形固定資産減価償却率最大値テキスト">
          <a:extLst>
            <a:ext uri="{FF2B5EF4-FFF2-40B4-BE49-F238E27FC236}">
              <a16:creationId xmlns:a16="http://schemas.microsoft.com/office/drawing/2014/main" id="{00000000-0008-0000-0E00-0000FE010000}"/>
            </a:ext>
          </a:extLst>
        </xdr:cNvPr>
        <xdr:cNvSpPr txBox="1"/>
      </xdr:nvSpPr>
      <xdr:spPr>
        <a:xfrm>
          <a:off x="16357600" y="548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55245</xdr:rowOff>
    </xdr:from>
    <xdr:to>
      <xdr:col>86</xdr:col>
      <xdr:colOff>25400</xdr:colOff>
      <xdr:row>33</xdr:row>
      <xdr:rowOff>55245</xdr:rowOff>
    </xdr:to>
    <xdr:cxnSp macro="">
      <xdr:nvCxnSpPr>
        <xdr:cNvPr id="511" name="直線コネクタ 510">
          <a:extLst>
            <a:ext uri="{FF2B5EF4-FFF2-40B4-BE49-F238E27FC236}">
              <a16:creationId xmlns:a16="http://schemas.microsoft.com/office/drawing/2014/main" id="{00000000-0008-0000-0E00-0000FF010000}"/>
            </a:ext>
          </a:extLst>
        </xdr:cNvPr>
        <xdr:cNvCxnSpPr/>
      </xdr:nvCxnSpPr>
      <xdr:spPr>
        <a:xfrm>
          <a:off x="16230600" y="571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129557</xdr:rowOff>
    </xdr:from>
    <xdr:ext cx="405111" cy="259045"/>
    <xdr:sp macro="" textlink="">
      <xdr:nvSpPr>
        <xdr:cNvPr id="512" name="【認定こども園・幼稚園・保育所】&#10;有形固定資産減価償却率平均値テキスト">
          <a:extLst>
            <a:ext uri="{FF2B5EF4-FFF2-40B4-BE49-F238E27FC236}">
              <a16:creationId xmlns:a16="http://schemas.microsoft.com/office/drawing/2014/main" id="{00000000-0008-0000-0E00-000000020000}"/>
            </a:ext>
          </a:extLst>
        </xdr:cNvPr>
        <xdr:cNvSpPr txBox="1"/>
      </xdr:nvSpPr>
      <xdr:spPr>
        <a:xfrm>
          <a:off x="16357600" y="630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151130</xdr:rowOff>
    </xdr:from>
    <xdr:to>
      <xdr:col>85</xdr:col>
      <xdr:colOff>177800</xdr:colOff>
      <xdr:row>37</xdr:row>
      <xdr:rowOff>81280</xdr:rowOff>
    </xdr:to>
    <xdr:sp macro="" textlink="">
      <xdr:nvSpPr>
        <xdr:cNvPr id="513" name="フローチャート: 判断 512">
          <a:extLst>
            <a:ext uri="{FF2B5EF4-FFF2-40B4-BE49-F238E27FC236}">
              <a16:creationId xmlns:a16="http://schemas.microsoft.com/office/drawing/2014/main" id="{00000000-0008-0000-0E00-000001020000}"/>
            </a:ext>
          </a:extLst>
        </xdr:cNvPr>
        <xdr:cNvSpPr/>
      </xdr:nvSpPr>
      <xdr:spPr>
        <a:xfrm>
          <a:off x="162687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124460</xdr:rowOff>
    </xdr:from>
    <xdr:to>
      <xdr:col>81</xdr:col>
      <xdr:colOff>101600</xdr:colOff>
      <xdr:row>37</xdr:row>
      <xdr:rowOff>54610</xdr:rowOff>
    </xdr:to>
    <xdr:sp macro="" textlink="">
      <xdr:nvSpPr>
        <xdr:cNvPr id="514" name="フローチャート: 判断 513">
          <a:extLst>
            <a:ext uri="{FF2B5EF4-FFF2-40B4-BE49-F238E27FC236}">
              <a16:creationId xmlns:a16="http://schemas.microsoft.com/office/drawing/2014/main" id="{00000000-0008-0000-0E00-000002020000}"/>
            </a:ext>
          </a:extLst>
        </xdr:cNvPr>
        <xdr:cNvSpPr/>
      </xdr:nvSpPr>
      <xdr:spPr>
        <a:xfrm>
          <a:off x="15430500" y="629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114935</xdr:rowOff>
    </xdr:from>
    <xdr:to>
      <xdr:col>76</xdr:col>
      <xdr:colOff>165100</xdr:colOff>
      <xdr:row>37</xdr:row>
      <xdr:rowOff>45085</xdr:rowOff>
    </xdr:to>
    <xdr:sp macro="" textlink="">
      <xdr:nvSpPr>
        <xdr:cNvPr id="515" name="フローチャート: 判断 514">
          <a:extLst>
            <a:ext uri="{FF2B5EF4-FFF2-40B4-BE49-F238E27FC236}">
              <a16:creationId xmlns:a16="http://schemas.microsoft.com/office/drawing/2014/main" id="{00000000-0008-0000-0E00-000003020000}"/>
            </a:ext>
          </a:extLst>
        </xdr:cNvPr>
        <xdr:cNvSpPr/>
      </xdr:nvSpPr>
      <xdr:spPr>
        <a:xfrm>
          <a:off x="14541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16" name="フローチャート: 判断 515">
          <a:extLst>
            <a:ext uri="{FF2B5EF4-FFF2-40B4-BE49-F238E27FC236}">
              <a16:creationId xmlns:a16="http://schemas.microsoft.com/office/drawing/2014/main" id="{00000000-0008-0000-0E00-000004020000}"/>
            </a:ext>
          </a:extLst>
        </xdr:cNvPr>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128270</xdr:rowOff>
    </xdr:from>
    <xdr:to>
      <xdr:col>67</xdr:col>
      <xdr:colOff>101600</xdr:colOff>
      <xdr:row>37</xdr:row>
      <xdr:rowOff>58420</xdr:rowOff>
    </xdr:to>
    <xdr:sp macro="" textlink="">
      <xdr:nvSpPr>
        <xdr:cNvPr id="517" name="フローチャート: 判断 516">
          <a:extLst>
            <a:ext uri="{FF2B5EF4-FFF2-40B4-BE49-F238E27FC236}">
              <a16:creationId xmlns:a16="http://schemas.microsoft.com/office/drawing/2014/main" id="{00000000-0008-0000-0E00-000005020000}"/>
            </a:ext>
          </a:extLst>
        </xdr:cNvPr>
        <xdr:cNvSpPr/>
      </xdr:nvSpPr>
      <xdr:spPr>
        <a:xfrm>
          <a:off x="12763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33020</xdr:rowOff>
    </xdr:from>
    <xdr:to>
      <xdr:col>85</xdr:col>
      <xdr:colOff>177800</xdr:colOff>
      <xdr:row>36</xdr:row>
      <xdr:rowOff>134620</xdr:rowOff>
    </xdr:to>
    <xdr:sp macro="" textlink="">
      <xdr:nvSpPr>
        <xdr:cNvPr id="523" name="楕円 522">
          <a:extLst>
            <a:ext uri="{FF2B5EF4-FFF2-40B4-BE49-F238E27FC236}">
              <a16:creationId xmlns:a16="http://schemas.microsoft.com/office/drawing/2014/main" id="{00000000-0008-0000-0E00-00000B020000}"/>
            </a:ext>
          </a:extLst>
        </xdr:cNvPr>
        <xdr:cNvSpPr/>
      </xdr:nvSpPr>
      <xdr:spPr>
        <a:xfrm>
          <a:off x="1626870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55897</xdr:rowOff>
    </xdr:from>
    <xdr:ext cx="405111" cy="259045"/>
    <xdr:sp macro="" textlink="">
      <xdr:nvSpPr>
        <xdr:cNvPr id="524" name="【認定こども園・幼稚園・保育所】&#10;有形固定資産減価償却率該当値テキスト">
          <a:extLst>
            <a:ext uri="{FF2B5EF4-FFF2-40B4-BE49-F238E27FC236}">
              <a16:creationId xmlns:a16="http://schemas.microsoft.com/office/drawing/2014/main" id="{00000000-0008-0000-0E00-00000C020000}"/>
            </a:ext>
          </a:extLst>
        </xdr:cNvPr>
        <xdr:cNvSpPr txBox="1"/>
      </xdr:nvSpPr>
      <xdr:spPr>
        <a:xfrm>
          <a:off x="16357600"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137795</xdr:rowOff>
    </xdr:from>
    <xdr:to>
      <xdr:col>81</xdr:col>
      <xdr:colOff>101600</xdr:colOff>
      <xdr:row>36</xdr:row>
      <xdr:rowOff>67945</xdr:rowOff>
    </xdr:to>
    <xdr:sp macro="" textlink="">
      <xdr:nvSpPr>
        <xdr:cNvPr id="525" name="楕円 524">
          <a:extLst>
            <a:ext uri="{FF2B5EF4-FFF2-40B4-BE49-F238E27FC236}">
              <a16:creationId xmlns:a16="http://schemas.microsoft.com/office/drawing/2014/main" id="{00000000-0008-0000-0E00-00000D020000}"/>
            </a:ext>
          </a:extLst>
        </xdr:cNvPr>
        <xdr:cNvSpPr/>
      </xdr:nvSpPr>
      <xdr:spPr>
        <a:xfrm>
          <a:off x="15430500" y="613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17145</xdr:rowOff>
    </xdr:from>
    <xdr:to>
      <xdr:col>85</xdr:col>
      <xdr:colOff>127000</xdr:colOff>
      <xdr:row>36</xdr:row>
      <xdr:rowOff>83820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5481300" y="618934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71120</xdr:rowOff>
    </xdr:from>
    <xdr:to>
      <xdr:col>76</xdr:col>
      <xdr:colOff>165100</xdr:colOff>
      <xdr:row>36</xdr:row>
      <xdr:rowOff>1270</xdr:rowOff>
    </xdr:to>
    <xdr:sp macro="" textlink="">
      <xdr:nvSpPr>
        <xdr:cNvPr id="527" name="楕円 526">
          <a:extLst>
            <a:ext uri="{FF2B5EF4-FFF2-40B4-BE49-F238E27FC236}">
              <a16:creationId xmlns:a16="http://schemas.microsoft.com/office/drawing/2014/main" id="{00000000-0008-0000-0E00-00000F020000}"/>
            </a:ext>
          </a:extLst>
        </xdr:cNvPr>
        <xdr:cNvSpPr/>
      </xdr:nvSpPr>
      <xdr:spPr>
        <a:xfrm>
          <a:off x="145415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121920</xdr:rowOff>
    </xdr:from>
    <xdr:to>
      <xdr:col>81</xdr:col>
      <xdr:colOff>50800</xdr:colOff>
      <xdr:row>36</xdr:row>
      <xdr:rowOff>17145</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a:off x="14592300" y="612267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2540</xdr:rowOff>
    </xdr:from>
    <xdr:to>
      <xdr:col>72</xdr:col>
      <xdr:colOff>38100</xdr:colOff>
      <xdr:row>35</xdr:row>
      <xdr:rowOff>104140</xdr:rowOff>
    </xdr:to>
    <xdr:sp macro="" textlink="">
      <xdr:nvSpPr>
        <xdr:cNvPr id="529" name="楕円 528">
          <a:extLst>
            <a:ext uri="{FF2B5EF4-FFF2-40B4-BE49-F238E27FC236}">
              <a16:creationId xmlns:a16="http://schemas.microsoft.com/office/drawing/2014/main" id="{00000000-0008-0000-0E00-000011020000}"/>
            </a:ext>
          </a:extLst>
        </xdr:cNvPr>
        <xdr:cNvSpPr/>
      </xdr:nvSpPr>
      <xdr:spPr>
        <a:xfrm>
          <a:off x="13652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53340</xdr:rowOff>
    </xdr:from>
    <xdr:to>
      <xdr:col>76</xdr:col>
      <xdr:colOff>114300</xdr:colOff>
      <xdr:row>35</xdr:row>
      <xdr:rowOff>121920</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a:off x="13703300" y="60540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132080</xdr:rowOff>
    </xdr:from>
    <xdr:to>
      <xdr:col>67</xdr:col>
      <xdr:colOff>101600</xdr:colOff>
      <xdr:row>35</xdr:row>
      <xdr:rowOff>62230</xdr:rowOff>
    </xdr:to>
    <xdr:sp macro="" textlink="">
      <xdr:nvSpPr>
        <xdr:cNvPr id="531" name="楕円 530">
          <a:extLst>
            <a:ext uri="{FF2B5EF4-FFF2-40B4-BE49-F238E27FC236}">
              <a16:creationId xmlns:a16="http://schemas.microsoft.com/office/drawing/2014/main" id="{00000000-0008-0000-0E00-000013020000}"/>
            </a:ext>
          </a:extLst>
        </xdr:cNvPr>
        <xdr:cNvSpPr/>
      </xdr:nvSpPr>
      <xdr:spPr>
        <a:xfrm>
          <a:off x="127635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11430</xdr:rowOff>
    </xdr:from>
    <xdr:to>
      <xdr:col>71</xdr:col>
      <xdr:colOff>177800</xdr:colOff>
      <xdr:row>35</xdr:row>
      <xdr:rowOff>53340</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2814300" y="60121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45737</xdr:rowOff>
    </xdr:from>
    <xdr:ext cx="405111" cy="259045"/>
    <xdr:sp macro="" textlink="">
      <xdr:nvSpPr>
        <xdr:cNvPr id="533" name="n_1aveValue【認定こども園・幼稚園・保育所】&#10;有形固定資産減価償却率">
          <a:extLst>
            <a:ext uri="{FF2B5EF4-FFF2-40B4-BE49-F238E27FC236}">
              <a16:creationId xmlns:a16="http://schemas.microsoft.com/office/drawing/2014/main" id="{00000000-0008-0000-0E00-000015020000}"/>
            </a:ext>
          </a:extLst>
        </xdr:cNvPr>
        <xdr:cNvSpPr txBox="1"/>
      </xdr:nvSpPr>
      <xdr:spPr>
        <a:xfrm>
          <a:off x="15266044" y="638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36212</xdr:rowOff>
    </xdr:from>
    <xdr:ext cx="405111" cy="259045"/>
    <xdr:sp macro="" textlink="">
      <xdr:nvSpPr>
        <xdr:cNvPr id="534" name="n_2aveValue【認定こども園・幼稚園・保育所】&#10;有形固定資産減価償却率">
          <a:extLst>
            <a:ext uri="{FF2B5EF4-FFF2-40B4-BE49-F238E27FC236}">
              <a16:creationId xmlns:a16="http://schemas.microsoft.com/office/drawing/2014/main" id="{00000000-0008-0000-0E00-000016020000}"/>
            </a:ext>
          </a:extLst>
        </xdr:cNvPr>
        <xdr:cNvSpPr txBox="1"/>
      </xdr:nvSpPr>
      <xdr:spPr>
        <a:xfrm>
          <a:off x="1438974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35" name="n_3aveValue【認定こども園・幼稚園・保育所】&#10;有形固定資産減価償却率">
          <a:extLst>
            <a:ext uri="{FF2B5EF4-FFF2-40B4-BE49-F238E27FC236}">
              <a16:creationId xmlns:a16="http://schemas.microsoft.com/office/drawing/2014/main" id="{00000000-0008-0000-0E00-000017020000}"/>
            </a:ext>
          </a:extLst>
        </xdr:cNvPr>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49547</xdr:rowOff>
    </xdr:from>
    <xdr:ext cx="405111" cy="259045"/>
    <xdr:sp macro="" textlink="">
      <xdr:nvSpPr>
        <xdr:cNvPr id="536" name="n_4aveValue【認定こども園・幼稚園・保育所】&#10;有形固定資産減価償却率">
          <a:extLst>
            <a:ext uri="{FF2B5EF4-FFF2-40B4-BE49-F238E27FC236}">
              <a16:creationId xmlns:a16="http://schemas.microsoft.com/office/drawing/2014/main" id="{00000000-0008-0000-0E00-000018020000}"/>
            </a:ext>
          </a:extLst>
        </xdr:cNvPr>
        <xdr:cNvSpPr txBox="1"/>
      </xdr:nvSpPr>
      <xdr:spPr>
        <a:xfrm>
          <a:off x="12611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84472</xdr:rowOff>
    </xdr:from>
    <xdr:ext cx="405111" cy="259045"/>
    <xdr:sp macro="" textlink="">
      <xdr:nvSpPr>
        <xdr:cNvPr id="537" name="n_1mainValue【認定こども園・幼稚園・保育所】&#10;有形固定資産減価償却率">
          <a:extLst>
            <a:ext uri="{FF2B5EF4-FFF2-40B4-BE49-F238E27FC236}">
              <a16:creationId xmlns:a16="http://schemas.microsoft.com/office/drawing/2014/main" id="{00000000-0008-0000-0E00-000019020000}"/>
            </a:ext>
          </a:extLst>
        </xdr:cNvPr>
        <xdr:cNvSpPr txBox="1"/>
      </xdr:nvSpPr>
      <xdr:spPr>
        <a:xfrm>
          <a:off x="152660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17797</xdr:rowOff>
    </xdr:from>
    <xdr:ext cx="405111" cy="259045"/>
    <xdr:sp macro="" textlink="">
      <xdr:nvSpPr>
        <xdr:cNvPr id="538" name="n_2mainValue【認定こども園・幼稚園・保育所】&#10;有形固定資産減価償却率">
          <a:extLst>
            <a:ext uri="{FF2B5EF4-FFF2-40B4-BE49-F238E27FC236}">
              <a16:creationId xmlns:a16="http://schemas.microsoft.com/office/drawing/2014/main" id="{00000000-0008-0000-0E00-00001A020000}"/>
            </a:ext>
          </a:extLst>
        </xdr:cNvPr>
        <xdr:cNvSpPr txBox="1"/>
      </xdr:nvSpPr>
      <xdr:spPr>
        <a:xfrm>
          <a:off x="14389744"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120667</xdr:rowOff>
    </xdr:from>
    <xdr:ext cx="405111" cy="259045"/>
    <xdr:sp macro="" textlink="">
      <xdr:nvSpPr>
        <xdr:cNvPr id="539" name="n_3mainValue【認定こども園・幼稚園・保育所】&#10;有形固定資産減価償却率">
          <a:extLst>
            <a:ext uri="{FF2B5EF4-FFF2-40B4-BE49-F238E27FC236}">
              <a16:creationId xmlns:a16="http://schemas.microsoft.com/office/drawing/2014/main" id="{00000000-0008-0000-0E00-00001B020000}"/>
            </a:ext>
          </a:extLst>
        </xdr:cNvPr>
        <xdr:cNvSpPr txBox="1"/>
      </xdr:nvSpPr>
      <xdr:spPr>
        <a:xfrm>
          <a:off x="13500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78757</xdr:rowOff>
    </xdr:from>
    <xdr:ext cx="405111" cy="259045"/>
    <xdr:sp macro="" textlink="">
      <xdr:nvSpPr>
        <xdr:cNvPr id="540" name="n_4mainValue【認定こども園・幼稚園・保育所】&#10;有形固定資産減価償却率">
          <a:extLst>
            <a:ext uri="{FF2B5EF4-FFF2-40B4-BE49-F238E27FC236}">
              <a16:creationId xmlns:a16="http://schemas.microsoft.com/office/drawing/2014/main" id="{00000000-0008-0000-0E00-00001C020000}"/>
            </a:ext>
          </a:extLst>
        </xdr:cNvPr>
        <xdr:cNvSpPr txBox="1"/>
      </xdr:nvSpPr>
      <xdr:spPr>
        <a:xfrm>
          <a:off x="12611744"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1" name="正方形/長方形 540">
          <a:extLst>
            <a:ext uri="{FF2B5EF4-FFF2-40B4-BE49-F238E27FC236}">
              <a16:creationId xmlns:a16="http://schemas.microsoft.com/office/drawing/2014/main" id="{00000000-0008-0000-0E00-00001D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2" name="正方形/長方形 541">
          <a:extLst>
            <a:ext uri="{FF2B5EF4-FFF2-40B4-BE49-F238E27FC236}">
              <a16:creationId xmlns:a16="http://schemas.microsoft.com/office/drawing/2014/main" id="{00000000-0008-0000-0E00-00001E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3" name="正方形/長方形 542">
          <a:extLst>
            <a:ext uri="{FF2B5EF4-FFF2-40B4-BE49-F238E27FC236}">
              <a16:creationId xmlns:a16="http://schemas.microsoft.com/office/drawing/2014/main" id="{00000000-0008-0000-0E00-00001F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4" name="正方形/長方形 543">
          <a:extLst>
            <a:ext uri="{FF2B5EF4-FFF2-40B4-BE49-F238E27FC236}">
              <a16:creationId xmlns:a16="http://schemas.microsoft.com/office/drawing/2014/main" id="{00000000-0008-0000-0E00-000020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5" name="正方形/長方形 544">
          <a:extLst>
            <a:ext uri="{FF2B5EF4-FFF2-40B4-BE49-F238E27FC236}">
              <a16:creationId xmlns:a16="http://schemas.microsoft.com/office/drawing/2014/main" id="{00000000-0008-0000-0E00-000021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6" name="正方形/長方形 545">
          <a:extLst>
            <a:ext uri="{FF2B5EF4-FFF2-40B4-BE49-F238E27FC236}">
              <a16:creationId xmlns:a16="http://schemas.microsoft.com/office/drawing/2014/main" id="{00000000-0008-0000-0E00-000022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2" name="テキスト ボックス 551">
          <a:extLst>
            <a:ext uri="{FF2B5EF4-FFF2-40B4-BE49-F238E27FC236}">
              <a16:creationId xmlns:a16="http://schemas.microsoft.com/office/drawing/2014/main" id="{00000000-0008-0000-0E00-000028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4" name="テキスト ボックス 553">
          <a:extLst>
            <a:ext uri="{FF2B5EF4-FFF2-40B4-BE49-F238E27FC236}">
              <a16:creationId xmlns:a16="http://schemas.microsoft.com/office/drawing/2014/main" id="{00000000-0008-0000-0E00-00002A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6" name="テキスト ボックス 555">
          <a:extLst>
            <a:ext uri="{FF2B5EF4-FFF2-40B4-BE49-F238E27FC236}">
              <a16:creationId xmlns:a16="http://schemas.microsoft.com/office/drawing/2014/main" id="{00000000-0008-0000-0E00-00002C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8" name="テキスト ボックス 557">
          <a:extLst>
            <a:ext uri="{FF2B5EF4-FFF2-40B4-BE49-F238E27FC236}">
              <a16:creationId xmlns:a16="http://schemas.microsoft.com/office/drawing/2014/main" id="{00000000-0008-0000-0E00-00002E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0" name="テキスト ボックス 559">
          <a:extLst>
            <a:ext uri="{FF2B5EF4-FFF2-40B4-BE49-F238E27FC236}">
              <a16:creationId xmlns:a16="http://schemas.microsoft.com/office/drawing/2014/main" id="{00000000-0008-0000-0E00-000030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1" name="直線コネクタ 560">
          <a:extLst>
            <a:ext uri="{FF2B5EF4-FFF2-40B4-BE49-F238E27FC236}">
              <a16:creationId xmlns:a16="http://schemas.microsoft.com/office/drawing/2014/main" id="{00000000-0008-0000-0E00-000031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2" name="テキスト ボックス 561">
          <a:extLst>
            <a:ext uri="{FF2B5EF4-FFF2-40B4-BE49-F238E27FC236}">
              <a16:creationId xmlns:a16="http://schemas.microsoft.com/office/drawing/2014/main" id="{00000000-0008-0000-0E00-000032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3" name="【認定こども園・幼稚園・保育所】&#10;一人当たり面積グラフ枠">
          <a:extLst>
            <a:ext uri="{FF2B5EF4-FFF2-40B4-BE49-F238E27FC236}">
              <a16:creationId xmlns:a16="http://schemas.microsoft.com/office/drawing/2014/main" id="{00000000-0008-0000-0E00-000033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135255</xdr:rowOff>
    </xdr:from>
    <xdr:to>
      <xdr:col>116</xdr:col>
      <xdr:colOff>62864</xdr:colOff>
      <xdr:row>42</xdr:row>
      <xdr:rowOff>13335</xdr:rowOff>
    </xdr:to>
    <xdr:cxnSp macro="">
      <xdr:nvCxnSpPr>
        <xdr:cNvPr id="564" name="直線コネクタ 563">
          <a:extLst>
            <a:ext uri="{FF2B5EF4-FFF2-40B4-BE49-F238E27FC236}">
              <a16:creationId xmlns:a16="http://schemas.microsoft.com/office/drawing/2014/main" id="{00000000-0008-0000-0E00-000034020000}"/>
            </a:ext>
          </a:extLst>
        </xdr:cNvPr>
        <xdr:cNvCxnSpPr/>
      </xdr:nvCxnSpPr>
      <xdr:spPr>
        <a:xfrm flipV="1">
          <a:off x="22160864" y="5964555"/>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17162</xdr:rowOff>
    </xdr:from>
    <xdr:ext cx="469744" cy="259045"/>
    <xdr:sp macro="" textlink="">
      <xdr:nvSpPr>
        <xdr:cNvPr id="565" name="【認定こども園・幼稚園・保育所】&#10;一人当たり面積最小値テキスト">
          <a:extLst>
            <a:ext uri="{FF2B5EF4-FFF2-40B4-BE49-F238E27FC236}">
              <a16:creationId xmlns:a16="http://schemas.microsoft.com/office/drawing/2014/main" id="{00000000-0008-0000-0E00-000035020000}"/>
            </a:ext>
          </a:extLst>
        </xdr:cNvPr>
        <xdr:cNvSpPr txBox="1"/>
      </xdr:nvSpPr>
      <xdr:spPr>
        <a:xfrm>
          <a:off x="22199600" y="721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13335</xdr:rowOff>
    </xdr:from>
    <xdr:to>
      <xdr:col>116</xdr:col>
      <xdr:colOff>152400</xdr:colOff>
      <xdr:row>42</xdr:row>
      <xdr:rowOff>13335</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22072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81932</xdr:rowOff>
    </xdr:from>
    <xdr:ext cx="469744" cy="259045"/>
    <xdr:sp macro="" textlink="">
      <xdr:nvSpPr>
        <xdr:cNvPr id="567" name="【認定こども園・幼稚園・保育所】&#10;一人当たり面積最大値テキスト">
          <a:extLst>
            <a:ext uri="{FF2B5EF4-FFF2-40B4-BE49-F238E27FC236}">
              <a16:creationId xmlns:a16="http://schemas.microsoft.com/office/drawing/2014/main" id="{00000000-0008-0000-0E00-000037020000}"/>
            </a:ext>
          </a:extLst>
        </xdr:cNvPr>
        <xdr:cNvSpPr txBox="1"/>
      </xdr:nvSpPr>
      <xdr:spPr>
        <a:xfrm>
          <a:off x="22199600" y="573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135255</xdr:rowOff>
    </xdr:from>
    <xdr:to>
      <xdr:col>116</xdr:col>
      <xdr:colOff>152400</xdr:colOff>
      <xdr:row>34</xdr:row>
      <xdr:rowOff>135255</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22072600" y="596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95267</xdr:rowOff>
    </xdr:from>
    <xdr:ext cx="469744" cy="259045"/>
    <xdr:sp macro="" textlink="">
      <xdr:nvSpPr>
        <xdr:cNvPr id="569" name="【認定こども園・幼稚園・保育所】&#10;一人当たり面積平均値テキスト">
          <a:extLst>
            <a:ext uri="{FF2B5EF4-FFF2-40B4-BE49-F238E27FC236}">
              <a16:creationId xmlns:a16="http://schemas.microsoft.com/office/drawing/2014/main" id="{00000000-0008-0000-0E00-000039020000}"/>
            </a:ext>
          </a:extLst>
        </xdr:cNvPr>
        <xdr:cNvSpPr txBox="1"/>
      </xdr:nvSpPr>
      <xdr:spPr>
        <a:xfrm>
          <a:off x="22199600" y="6781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116840</xdr:rowOff>
    </xdr:from>
    <xdr:to>
      <xdr:col>116</xdr:col>
      <xdr:colOff>114300</xdr:colOff>
      <xdr:row>40</xdr:row>
      <xdr:rowOff>46990</xdr:rowOff>
    </xdr:to>
    <xdr:sp macro="" textlink="">
      <xdr:nvSpPr>
        <xdr:cNvPr id="570" name="フローチャート: 判断 569">
          <a:extLst>
            <a:ext uri="{FF2B5EF4-FFF2-40B4-BE49-F238E27FC236}">
              <a16:creationId xmlns:a16="http://schemas.microsoft.com/office/drawing/2014/main" id="{00000000-0008-0000-0E00-00003A020000}"/>
            </a:ext>
          </a:extLst>
        </xdr:cNvPr>
        <xdr:cNvSpPr/>
      </xdr:nvSpPr>
      <xdr:spPr>
        <a:xfrm>
          <a:off x="22110700" y="680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126365</xdr:rowOff>
    </xdr:from>
    <xdr:to>
      <xdr:col>112</xdr:col>
      <xdr:colOff>38100</xdr:colOff>
      <xdr:row>40</xdr:row>
      <xdr:rowOff>56515</xdr:rowOff>
    </xdr:to>
    <xdr:sp macro="" textlink="">
      <xdr:nvSpPr>
        <xdr:cNvPr id="571" name="フローチャート: 判断 570">
          <a:extLst>
            <a:ext uri="{FF2B5EF4-FFF2-40B4-BE49-F238E27FC236}">
              <a16:creationId xmlns:a16="http://schemas.microsoft.com/office/drawing/2014/main" id="{00000000-0008-0000-0E00-00003B020000}"/>
            </a:ext>
          </a:extLst>
        </xdr:cNvPr>
        <xdr:cNvSpPr/>
      </xdr:nvSpPr>
      <xdr:spPr>
        <a:xfrm>
          <a:off x="21272500" y="681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147320</xdr:rowOff>
    </xdr:from>
    <xdr:to>
      <xdr:col>107</xdr:col>
      <xdr:colOff>101600</xdr:colOff>
      <xdr:row>40</xdr:row>
      <xdr:rowOff>77470</xdr:rowOff>
    </xdr:to>
    <xdr:sp macro="" textlink="">
      <xdr:nvSpPr>
        <xdr:cNvPr id="572" name="フローチャート: 判断 571">
          <a:extLst>
            <a:ext uri="{FF2B5EF4-FFF2-40B4-BE49-F238E27FC236}">
              <a16:creationId xmlns:a16="http://schemas.microsoft.com/office/drawing/2014/main" id="{00000000-0008-0000-0E00-00003C020000}"/>
            </a:ext>
          </a:extLst>
        </xdr:cNvPr>
        <xdr:cNvSpPr/>
      </xdr:nvSpPr>
      <xdr:spPr>
        <a:xfrm>
          <a:off x="20383500" y="683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154940</xdr:rowOff>
    </xdr:from>
    <xdr:to>
      <xdr:col>102</xdr:col>
      <xdr:colOff>165100</xdr:colOff>
      <xdr:row>40</xdr:row>
      <xdr:rowOff>85090</xdr:rowOff>
    </xdr:to>
    <xdr:sp macro="" textlink="">
      <xdr:nvSpPr>
        <xdr:cNvPr id="573" name="フローチャート: 判断 572">
          <a:extLst>
            <a:ext uri="{FF2B5EF4-FFF2-40B4-BE49-F238E27FC236}">
              <a16:creationId xmlns:a16="http://schemas.microsoft.com/office/drawing/2014/main" id="{00000000-0008-0000-0E00-00003D020000}"/>
            </a:ext>
          </a:extLst>
        </xdr:cNvPr>
        <xdr:cNvSpPr/>
      </xdr:nvSpPr>
      <xdr:spPr>
        <a:xfrm>
          <a:off x="19494500" y="684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153035</xdr:rowOff>
    </xdr:from>
    <xdr:to>
      <xdr:col>98</xdr:col>
      <xdr:colOff>38100</xdr:colOff>
      <xdr:row>40</xdr:row>
      <xdr:rowOff>83185</xdr:rowOff>
    </xdr:to>
    <xdr:sp macro="" textlink="">
      <xdr:nvSpPr>
        <xdr:cNvPr id="574" name="フローチャート: 判断 573">
          <a:extLst>
            <a:ext uri="{FF2B5EF4-FFF2-40B4-BE49-F238E27FC236}">
              <a16:creationId xmlns:a16="http://schemas.microsoft.com/office/drawing/2014/main" id="{00000000-0008-0000-0E00-00003E020000}"/>
            </a:ext>
          </a:extLst>
        </xdr:cNvPr>
        <xdr:cNvSpPr/>
      </xdr:nvSpPr>
      <xdr:spPr>
        <a:xfrm>
          <a:off x="18605500" y="683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25400</xdr:rowOff>
    </xdr:from>
    <xdr:to>
      <xdr:col>116</xdr:col>
      <xdr:colOff>114300</xdr:colOff>
      <xdr:row>37</xdr:row>
      <xdr:rowOff>127000</xdr:rowOff>
    </xdr:to>
    <xdr:sp macro="" textlink="">
      <xdr:nvSpPr>
        <xdr:cNvPr id="580" name="楕円 579">
          <a:extLst>
            <a:ext uri="{FF2B5EF4-FFF2-40B4-BE49-F238E27FC236}">
              <a16:creationId xmlns:a16="http://schemas.microsoft.com/office/drawing/2014/main" id="{00000000-0008-0000-0E00-000044020000}"/>
            </a:ext>
          </a:extLst>
        </xdr:cNvPr>
        <xdr:cNvSpPr/>
      </xdr:nvSpPr>
      <xdr:spPr>
        <a:xfrm>
          <a:off x="221107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48277</xdr:rowOff>
    </xdr:from>
    <xdr:ext cx="469744" cy="259045"/>
    <xdr:sp macro="" textlink="">
      <xdr:nvSpPr>
        <xdr:cNvPr id="581" name="【認定こども園・幼稚園・保育所】&#10;一人当たり面積該当値テキスト">
          <a:extLst>
            <a:ext uri="{FF2B5EF4-FFF2-40B4-BE49-F238E27FC236}">
              <a16:creationId xmlns:a16="http://schemas.microsoft.com/office/drawing/2014/main" id="{00000000-0008-0000-0E00-000045020000}"/>
            </a:ext>
          </a:extLst>
        </xdr:cNvPr>
        <xdr:cNvSpPr txBox="1"/>
      </xdr:nvSpPr>
      <xdr:spPr>
        <a:xfrm>
          <a:off x="22199600" y="622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33020</xdr:rowOff>
    </xdr:from>
    <xdr:to>
      <xdr:col>112</xdr:col>
      <xdr:colOff>38100</xdr:colOff>
      <xdr:row>37</xdr:row>
      <xdr:rowOff>134620</xdr:rowOff>
    </xdr:to>
    <xdr:sp macro="" textlink="">
      <xdr:nvSpPr>
        <xdr:cNvPr id="582" name="楕円 581">
          <a:extLst>
            <a:ext uri="{FF2B5EF4-FFF2-40B4-BE49-F238E27FC236}">
              <a16:creationId xmlns:a16="http://schemas.microsoft.com/office/drawing/2014/main" id="{00000000-0008-0000-0E00-000046020000}"/>
            </a:ext>
          </a:extLst>
        </xdr:cNvPr>
        <xdr:cNvSpPr/>
      </xdr:nvSpPr>
      <xdr:spPr>
        <a:xfrm>
          <a:off x="212725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76200</xdr:rowOff>
    </xdr:from>
    <xdr:to>
      <xdr:col>116</xdr:col>
      <xdr:colOff>63500</xdr:colOff>
      <xdr:row>37</xdr:row>
      <xdr:rowOff>83820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flipV="1">
          <a:off x="21323300" y="641985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40640</xdr:rowOff>
    </xdr:from>
    <xdr:to>
      <xdr:col>107</xdr:col>
      <xdr:colOff>101600</xdr:colOff>
      <xdr:row>37</xdr:row>
      <xdr:rowOff>142240</xdr:rowOff>
    </xdr:to>
    <xdr:sp macro="" textlink="">
      <xdr:nvSpPr>
        <xdr:cNvPr id="584" name="楕円 583">
          <a:extLst>
            <a:ext uri="{FF2B5EF4-FFF2-40B4-BE49-F238E27FC236}">
              <a16:creationId xmlns:a16="http://schemas.microsoft.com/office/drawing/2014/main" id="{00000000-0008-0000-0E00-000048020000}"/>
            </a:ext>
          </a:extLst>
        </xdr:cNvPr>
        <xdr:cNvSpPr/>
      </xdr:nvSpPr>
      <xdr:spPr>
        <a:xfrm>
          <a:off x="20383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83820</xdr:rowOff>
    </xdr:from>
    <xdr:to>
      <xdr:col>111</xdr:col>
      <xdr:colOff>177800</xdr:colOff>
      <xdr:row>37</xdr:row>
      <xdr:rowOff>91440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flipV="1">
          <a:off x="20434300" y="64274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50165</xdr:rowOff>
    </xdr:from>
    <xdr:to>
      <xdr:col>102</xdr:col>
      <xdr:colOff>165100</xdr:colOff>
      <xdr:row>37</xdr:row>
      <xdr:rowOff>151765</xdr:rowOff>
    </xdr:to>
    <xdr:sp macro="" textlink="">
      <xdr:nvSpPr>
        <xdr:cNvPr id="586" name="楕円 585">
          <a:extLst>
            <a:ext uri="{FF2B5EF4-FFF2-40B4-BE49-F238E27FC236}">
              <a16:creationId xmlns:a16="http://schemas.microsoft.com/office/drawing/2014/main" id="{00000000-0008-0000-0E00-00004A020000}"/>
            </a:ext>
          </a:extLst>
        </xdr:cNvPr>
        <xdr:cNvSpPr/>
      </xdr:nvSpPr>
      <xdr:spPr>
        <a:xfrm>
          <a:off x="194945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91440</xdr:rowOff>
    </xdr:from>
    <xdr:to>
      <xdr:col>107</xdr:col>
      <xdr:colOff>50800</xdr:colOff>
      <xdr:row>37</xdr:row>
      <xdr:rowOff>100965</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flipV="1">
          <a:off x="19545300" y="643509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57785</xdr:rowOff>
    </xdr:from>
    <xdr:to>
      <xdr:col>98</xdr:col>
      <xdr:colOff>38100</xdr:colOff>
      <xdr:row>37</xdr:row>
      <xdr:rowOff>159385</xdr:rowOff>
    </xdr:to>
    <xdr:sp macro="" textlink="">
      <xdr:nvSpPr>
        <xdr:cNvPr id="588" name="楕円 587">
          <a:extLst>
            <a:ext uri="{FF2B5EF4-FFF2-40B4-BE49-F238E27FC236}">
              <a16:creationId xmlns:a16="http://schemas.microsoft.com/office/drawing/2014/main" id="{00000000-0008-0000-0E00-00004C020000}"/>
            </a:ext>
          </a:extLst>
        </xdr:cNvPr>
        <xdr:cNvSpPr/>
      </xdr:nvSpPr>
      <xdr:spPr>
        <a:xfrm>
          <a:off x="18605500" y="640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100965</xdr:rowOff>
    </xdr:from>
    <xdr:to>
      <xdr:col>102</xdr:col>
      <xdr:colOff>114300</xdr:colOff>
      <xdr:row>37</xdr:row>
      <xdr:rowOff>108585</xdr:rowOff>
    </xdr:to>
    <xdr:cxnSp macro="">
      <xdr:nvCxnSpPr>
        <xdr:cNvPr id="589" name="直線コネクタ 588">
          <a:extLst>
            <a:ext uri="{FF2B5EF4-FFF2-40B4-BE49-F238E27FC236}">
              <a16:creationId xmlns:a16="http://schemas.microsoft.com/office/drawing/2014/main" id="{00000000-0008-0000-0E00-00004D020000}"/>
            </a:ext>
          </a:extLst>
        </xdr:cNvPr>
        <xdr:cNvCxnSpPr/>
      </xdr:nvCxnSpPr>
      <xdr:spPr>
        <a:xfrm flipV="1">
          <a:off x="18656300" y="644461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47642</xdr:rowOff>
    </xdr:from>
    <xdr:ext cx="469744" cy="259045"/>
    <xdr:sp macro="" textlink="">
      <xdr:nvSpPr>
        <xdr:cNvPr id="590" name="n_1aveValue【認定こども園・幼稚園・保育所】&#10;一人当たり面積">
          <a:extLst>
            <a:ext uri="{FF2B5EF4-FFF2-40B4-BE49-F238E27FC236}">
              <a16:creationId xmlns:a16="http://schemas.microsoft.com/office/drawing/2014/main" id="{00000000-0008-0000-0E00-00004E020000}"/>
            </a:ext>
          </a:extLst>
        </xdr:cNvPr>
        <xdr:cNvSpPr txBox="1"/>
      </xdr:nvSpPr>
      <xdr:spPr>
        <a:xfrm>
          <a:off x="21075727" y="6905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68597</xdr:rowOff>
    </xdr:from>
    <xdr:ext cx="469744" cy="259045"/>
    <xdr:sp macro="" textlink="">
      <xdr:nvSpPr>
        <xdr:cNvPr id="591" name="n_2aveValue【認定こども園・幼稚園・保育所】&#10;一人当たり面積">
          <a:extLst>
            <a:ext uri="{FF2B5EF4-FFF2-40B4-BE49-F238E27FC236}">
              <a16:creationId xmlns:a16="http://schemas.microsoft.com/office/drawing/2014/main" id="{00000000-0008-0000-0E00-00004F020000}"/>
            </a:ext>
          </a:extLst>
        </xdr:cNvPr>
        <xdr:cNvSpPr txBox="1"/>
      </xdr:nvSpPr>
      <xdr:spPr>
        <a:xfrm>
          <a:off x="20199427" y="69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76217</xdr:rowOff>
    </xdr:from>
    <xdr:ext cx="469744" cy="259045"/>
    <xdr:sp macro="" textlink="">
      <xdr:nvSpPr>
        <xdr:cNvPr id="592" name="n_3aveValue【認定こども園・幼稚園・保育所】&#10;一人当たり面積">
          <a:extLst>
            <a:ext uri="{FF2B5EF4-FFF2-40B4-BE49-F238E27FC236}">
              <a16:creationId xmlns:a16="http://schemas.microsoft.com/office/drawing/2014/main" id="{00000000-0008-0000-0E00-000050020000}"/>
            </a:ext>
          </a:extLst>
        </xdr:cNvPr>
        <xdr:cNvSpPr txBox="1"/>
      </xdr:nvSpPr>
      <xdr:spPr>
        <a:xfrm>
          <a:off x="1931042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74312</xdr:rowOff>
    </xdr:from>
    <xdr:ext cx="469744" cy="259045"/>
    <xdr:sp macro="" textlink="">
      <xdr:nvSpPr>
        <xdr:cNvPr id="593" name="n_4aveValue【認定こども園・幼稚園・保育所】&#10;一人当たり面積">
          <a:extLst>
            <a:ext uri="{FF2B5EF4-FFF2-40B4-BE49-F238E27FC236}">
              <a16:creationId xmlns:a16="http://schemas.microsoft.com/office/drawing/2014/main" id="{00000000-0008-0000-0E00-000051020000}"/>
            </a:ext>
          </a:extLst>
        </xdr:cNvPr>
        <xdr:cNvSpPr txBox="1"/>
      </xdr:nvSpPr>
      <xdr:spPr>
        <a:xfrm>
          <a:off x="18421427" y="693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151147</xdr:rowOff>
    </xdr:from>
    <xdr:ext cx="469744" cy="259045"/>
    <xdr:sp macro="" textlink="">
      <xdr:nvSpPr>
        <xdr:cNvPr id="594" name="n_1mainValue【認定こども園・幼稚園・保育所】&#10;一人当たり面積">
          <a:extLst>
            <a:ext uri="{FF2B5EF4-FFF2-40B4-BE49-F238E27FC236}">
              <a16:creationId xmlns:a16="http://schemas.microsoft.com/office/drawing/2014/main" id="{00000000-0008-0000-0E00-000052020000}"/>
            </a:ext>
          </a:extLst>
        </xdr:cNvPr>
        <xdr:cNvSpPr txBox="1"/>
      </xdr:nvSpPr>
      <xdr:spPr>
        <a:xfrm>
          <a:off x="21075727"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158767</xdr:rowOff>
    </xdr:from>
    <xdr:ext cx="469744" cy="259045"/>
    <xdr:sp macro="" textlink="">
      <xdr:nvSpPr>
        <xdr:cNvPr id="595" name="n_2mainValue【認定こども園・幼稚園・保育所】&#10;一人当たり面積">
          <a:extLst>
            <a:ext uri="{FF2B5EF4-FFF2-40B4-BE49-F238E27FC236}">
              <a16:creationId xmlns:a16="http://schemas.microsoft.com/office/drawing/2014/main" id="{00000000-0008-0000-0E00-000053020000}"/>
            </a:ext>
          </a:extLst>
        </xdr:cNvPr>
        <xdr:cNvSpPr txBox="1"/>
      </xdr:nvSpPr>
      <xdr:spPr>
        <a:xfrm>
          <a:off x="20199427" y="615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168292</xdr:rowOff>
    </xdr:from>
    <xdr:ext cx="469744" cy="259045"/>
    <xdr:sp macro="" textlink="">
      <xdr:nvSpPr>
        <xdr:cNvPr id="596" name="n_3mainValue【認定こども園・幼稚園・保育所】&#10;一人当たり面積">
          <a:extLst>
            <a:ext uri="{FF2B5EF4-FFF2-40B4-BE49-F238E27FC236}">
              <a16:creationId xmlns:a16="http://schemas.microsoft.com/office/drawing/2014/main" id="{00000000-0008-0000-0E00-000054020000}"/>
            </a:ext>
          </a:extLst>
        </xdr:cNvPr>
        <xdr:cNvSpPr txBox="1"/>
      </xdr:nvSpPr>
      <xdr:spPr>
        <a:xfrm>
          <a:off x="19310427" y="616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4462</xdr:rowOff>
    </xdr:from>
    <xdr:ext cx="469744" cy="259045"/>
    <xdr:sp macro="" textlink="">
      <xdr:nvSpPr>
        <xdr:cNvPr id="597" name="n_4mainValue【認定こども園・幼稚園・保育所】&#10;一人当たり面積">
          <a:extLst>
            <a:ext uri="{FF2B5EF4-FFF2-40B4-BE49-F238E27FC236}">
              <a16:creationId xmlns:a16="http://schemas.microsoft.com/office/drawing/2014/main" id="{00000000-0008-0000-0E00-000055020000}"/>
            </a:ext>
          </a:extLst>
        </xdr:cNvPr>
        <xdr:cNvSpPr txBox="1"/>
      </xdr:nvSpPr>
      <xdr:spPr>
        <a:xfrm>
          <a:off x="18421427" y="617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8" name="正方形/長方形 597">
          <a:extLst>
            <a:ext uri="{FF2B5EF4-FFF2-40B4-BE49-F238E27FC236}">
              <a16:creationId xmlns:a16="http://schemas.microsoft.com/office/drawing/2014/main" id="{00000000-0008-0000-0E00-000056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9" name="正方形/長方形 598">
          <a:extLst>
            <a:ext uri="{FF2B5EF4-FFF2-40B4-BE49-F238E27FC236}">
              <a16:creationId xmlns:a16="http://schemas.microsoft.com/office/drawing/2014/main" id="{00000000-0008-0000-0E00-000057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0" name="正方形/長方形 599">
          <a:extLst>
            <a:ext uri="{FF2B5EF4-FFF2-40B4-BE49-F238E27FC236}">
              <a16:creationId xmlns:a16="http://schemas.microsoft.com/office/drawing/2014/main" id="{00000000-0008-0000-0E00-000058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1" name="正方形/長方形 600">
          <a:extLst>
            <a:ext uri="{FF2B5EF4-FFF2-40B4-BE49-F238E27FC236}">
              <a16:creationId xmlns:a16="http://schemas.microsoft.com/office/drawing/2014/main" id="{00000000-0008-0000-0E00-000059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2" name="正方形/長方形 601">
          <a:extLst>
            <a:ext uri="{FF2B5EF4-FFF2-40B4-BE49-F238E27FC236}">
              <a16:creationId xmlns:a16="http://schemas.microsoft.com/office/drawing/2014/main" id="{00000000-0008-0000-0E00-00005A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3" name="正方形/長方形 602">
          <a:extLst>
            <a:ext uri="{FF2B5EF4-FFF2-40B4-BE49-F238E27FC236}">
              <a16:creationId xmlns:a16="http://schemas.microsoft.com/office/drawing/2014/main" id="{00000000-0008-0000-0E00-00005B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4" name="正方形/長方形 603">
          <a:extLst>
            <a:ext uri="{FF2B5EF4-FFF2-40B4-BE49-F238E27FC236}">
              <a16:creationId xmlns:a16="http://schemas.microsoft.com/office/drawing/2014/main" id="{00000000-0008-0000-0E00-00005C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5" name="正方形/長方形 604">
          <a:extLst>
            <a:ext uri="{FF2B5EF4-FFF2-40B4-BE49-F238E27FC236}">
              <a16:creationId xmlns:a16="http://schemas.microsoft.com/office/drawing/2014/main" id="{00000000-0008-0000-0E00-00005D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8" name="テキスト ボックス 607">
          <a:extLst>
            <a:ext uri="{FF2B5EF4-FFF2-40B4-BE49-F238E27FC236}">
              <a16:creationId xmlns:a16="http://schemas.microsoft.com/office/drawing/2014/main" id="{00000000-0008-0000-0E00-000060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0" name="テキスト ボックス 609">
          <a:extLst>
            <a:ext uri="{FF2B5EF4-FFF2-40B4-BE49-F238E27FC236}">
              <a16:creationId xmlns:a16="http://schemas.microsoft.com/office/drawing/2014/main" id="{00000000-0008-0000-0E00-000062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2" name="テキスト ボックス 611">
          <a:extLst>
            <a:ext uri="{FF2B5EF4-FFF2-40B4-BE49-F238E27FC236}">
              <a16:creationId xmlns:a16="http://schemas.microsoft.com/office/drawing/2014/main" id="{00000000-0008-0000-0E00-000064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4" name="テキスト ボックス 613">
          <a:extLst>
            <a:ext uri="{FF2B5EF4-FFF2-40B4-BE49-F238E27FC236}">
              <a16:creationId xmlns:a16="http://schemas.microsoft.com/office/drawing/2014/main" id="{00000000-0008-0000-0E00-000066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6" name="テキスト ボックス 615">
          <a:extLst>
            <a:ext uri="{FF2B5EF4-FFF2-40B4-BE49-F238E27FC236}">
              <a16:creationId xmlns:a16="http://schemas.microsoft.com/office/drawing/2014/main" id="{00000000-0008-0000-0E00-000068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7" name="直線コネクタ 616">
          <a:extLst>
            <a:ext uri="{FF2B5EF4-FFF2-40B4-BE49-F238E27FC236}">
              <a16:creationId xmlns:a16="http://schemas.microsoft.com/office/drawing/2014/main" id="{00000000-0008-0000-0E00-000069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8" name="テキスト ボックス 617">
          <a:extLst>
            <a:ext uri="{FF2B5EF4-FFF2-40B4-BE49-F238E27FC236}">
              <a16:creationId xmlns:a16="http://schemas.microsoft.com/office/drawing/2014/main" id="{00000000-0008-0000-0E00-00006A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00000000-0008-0000-0E00-00006B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00000000-0008-0000-0E00-00006C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学校施設】&#10;有形固定資産減価償却率グラフ枠">
          <a:extLst>
            <a:ext uri="{FF2B5EF4-FFF2-40B4-BE49-F238E27FC236}">
              <a16:creationId xmlns:a16="http://schemas.microsoft.com/office/drawing/2014/main" id="{00000000-0008-0000-0E00-00006D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120015</xdr:rowOff>
    </xdr:from>
    <xdr:to>
      <xdr:col>85</xdr:col>
      <xdr:colOff>126364</xdr:colOff>
      <xdr:row>63</xdr:row>
      <xdr:rowOff>7620</xdr:rowOff>
    </xdr:to>
    <xdr:cxnSp macro="">
      <xdr:nvCxnSpPr>
        <xdr:cNvPr id="622" name="直線コネクタ 621">
          <a:extLst>
            <a:ext uri="{FF2B5EF4-FFF2-40B4-BE49-F238E27FC236}">
              <a16:creationId xmlns:a16="http://schemas.microsoft.com/office/drawing/2014/main" id="{00000000-0008-0000-0E00-00006E020000}"/>
            </a:ext>
          </a:extLst>
        </xdr:cNvPr>
        <xdr:cNvCxnSpPr/>
      </xdr:nvCxnSpPr>
      <xdr:spPr>
        <a:xfrm flipV="1">
          <a:off x="16318864" y="972121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11447</xdr:rowOff>
    </xdr:from>
    <xdr:ext cx="405111" cy="259045"/>
    <xdr:sp macro="" textlink="">
      <xdr:nvSpPr>
        <xdr:cNvPr id="623" name="【学校施設】&#10;有形固定資産減価償却率最小値テキスト">
          <a:extLst>
            <a:ext uri="{FF2B5EF4-FFF2-40B4-BE49-F238E27FC236}">
              <a16:creationId xmlns:a16="http://schemas.microsoft.com/office/drawing/2014/main" id="{00000000-0008-0000-0E00-00006F020000}"/>
            </a:ext>
          </a:extLst>
        </xdr:cNvPr>
        <xdr:cNvSpPr txBox="1"/>
      </xdr:nvSpPr>
      <xdr:spPr>
        <a:xfrm>
          <a:off x="16357600" y="1081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7620</xdr:rowOff>
    </xdr:from>
    <xdr:to>
      <xdr:col>86</xdr:col>
      <xdr:colOff>25400</xdr:colOff>
      <xdr:row>63</xdr:row>
      <xdr:rowOff>7620</xdr:rowOff>
    </xdr:to>
    <xdr:cxnSp macro="">
      <xdr:nvCxnSpPr>
        <xdr:cNvPr id="624" name="直線コネクタ 623">
          <a:extLst>
            <a:ext uri="{FF2B5EF4-FFF2-40B4-BE49-F238E27FC236}">
              <a16:creationId xmlns:a16="http://schemas.microsoft.com/office/drawing/2014/main" id="{00000000-0008-0000-0E00-000070020000}"/>
            </a:ext>
          </a:extLst>
        </xdr:cNvPr>
        <xdr:cNvCxnSpPr/>
      </xdr:nvCxnSpPr>
      <xdr:spPr>
        <a:xfrm>
          <a:off x="16230600" y="1080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66692</xdr:rowOff>
    </xdr:from>
    <xdr:ext cx="405111" cy="259045"/>
    <xdr:sp macro="" textlink="">
      <xdr:nvSpPr>
        <xdr:cNvPr id="625" name="【学校施設】&#10;有形固定資産減価償却率最大値テキスト">
          <a:extLst>
            <a:ext uri="{FF2B5EF4-FFF2-40B4-BE49-F238E27FC236}">
              <a16:creationId xmlns:a16="http://schemas.microsoft.com/office/drawing/2014/main" id="{00000000-0008-0000-0E00-000071020000}"/>
            </a:ext>
          </a:extLst>
        </xdr:cNvPr>
        <xdr:cNvSpPr txBox="1"/>
      </xdr:nvSpPr>
      <xdr:spPr>
        <a:xfrm>
          <a:off x="16357600" y="9496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120015</xdr:rowOff>
    </xdr:from>
    <xdr:to>
      <xdr:col>86</xdr:col>
      <xdr:colOff>25400</xdr:colOff>
      <xdr:row>56</xdr:row>
      <xdr:rowOff>120015</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6230600" y="972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76852</xdr:rowOff>
    </xdr:from>
    <xdr:ext cx="405111" cy="259045"/>
    <xdr:sp macro="" textlink="">
      <xdr:nvSpPr>
        <xdr:cNvPr id="627" name="【学校施設】&#10;有形固定資産減価償却率平均値テキスト">
          <a:extLst>
            <a:ext uri="{FF2B5EF4-FFF2-40B4-BE49-F238E27FC236}">
              <a16:creationId xmlns:a16="http://schemas.microsoft.com/office/drawing/2014/main" id="{00000000-0008-0000-0E00-000073020000}"/>
            </a:ext>
          </a:extLst>
        </xdr:cNvPr>
        <xdr:cNvSpPr txBox="1"/>
      </xdr:nvSpPr>
      <xdr:spPr>
        <a:xfrm>
          <a:off x="16357600" y="10192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53975</xdr:rowOff>
    </xdr:from>
    <xdr:to>
      <xdr:col>85</xdr:col>
      <xdr:colOff>177800</xdr:colOff>
      <xdr:row>60</xdr:row>
      <xdr:rowOff>155575</xdr:rowOff>
    </xdr:to>
    <xdr:sp macro="" textlink="">
      <xdr:nvSpPr>
        <xdr:cNvPr id="628" name="フローチャート: 判断 627">
          <a:extLst>
            <a:ext uri="{FF2B5EF4-FFF2-40B4-BE49-F238E27FC236}">
              <a16:creationId xmlns:a16="http://schemas.microsoft.com/office/drawing/2014/main" id="{00000000-0008-0000-0E00-000074020000}"/>
            </a:ext>
          </a:extLst>
        </xdr:cNvPr>
        <xdr:cNvSpPr/>
      </xdr:nvSpPr>
      <xdr:spPr>
        <a:xfrm>
          <a:off x="162687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xdr:rowOff>
    </xdr:from>
    <xdr:to>
      <xdr:col>81</xdr:col>
      <xdr:colOff>101600</xdr:colOff>
      <xdr:row>60</xdr:row>
      <xdr:rowOff>109855</xdr:rowOff>
    </xdr:to>
    <xdr:sp macro="" textlink="">
      <xdr:nvSpPr>
        <xdr:cNvPr id="629" name="フローチャート: 判断 628">
          <a:extLst>
            <a:ext uri="{FF2B5EF4-FFF2-40B4-BE49-F238E27FC236}">
              <a16:creationId xmlns:a16="http://schemas.microsoft.com/office/drawing/2014/main" id="{00000000-0008-0000-0E00-000075020000}"/>
            </a:ext>
          </a:extLst>
        </xdr:cNvPr>
        <xdr:cNvSpPr/>
      </xdr:nvSpPr>
      <xdr:spPr>
        <a:xfrm>
          <a:off x="15430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166370</xdr:rowOff>
    </xdr:from>
    <xdr:to>
      <xdr:col>76</xdr:col>
      <xdr:colOff>165100</xdr:colOff>
      <xdr:row>60</xdr:row>
      <xdr:rowOff>96520</xdr:rowOff>
    </xdr:to>
    <xdr:sp macro="" textlink="">
      <xdr:nvSpPr>
        <xdr:cNvPr id="630" name="フローチャート: 判断 629">
          <a:extLst>
            <a:ext uri="{FF2B5EF4-FFF2-40B4-BE49-F238E27FC236}">
              <a16:creationId xmlns:a16="http://schemas.microsoft.com/office/drawing/2014/main" id="{00000000-0008-0000-0E00-000076020000}"/>
            </a:ext>
          </a:extLst>
        </xdr:cNvPr>
        <xdr:cNvSpPr/>
      </xdr:nvSpPr>
      <xdr:spPr>
        <a:xfrm>
          <a:off x="14541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160655</xdr:rowOff>
    </xdr:from>
    <xdr:to>
      <xdr:col>72</xdr:col>
      <xdr:colOff>38100</xdr:colOff>
      <xdr:row>60</xdr:row>
      <xdr:rowOff>90805</xdr:rowOff>
    </xdr:to>
    <xdr:sp macro="" textlink="">
      <xdr:nvSpPr>
        <xdr:cNvPr id="631" name="フローチャート: 判断 630">
          <a:extLst>
            <a:ext uri="{FF2B5EF4-FFF2-40B4-BE49-F238E27FC236}">
              <a16:creationId xmlns:a16="http://schemas.microsoft.com/office/drawing/2014/main" id="{00000000-0008-0000-0E00-000077020000}"/>
            </a:ext>
          </a:extLst>
        </xdr:cNvPr>
        <xdr:cNvSpPr/>
      </xdr:nvSpPr>
      <xdr:spPr>
        <a:xfrm>
          <a:off x="13652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162560</xdr:rowOff>
    </xdr:from>
    <xdr:to>
      <xdr:col>67</xdr:col>
      <xdr:colOff>101600</xdr:colOff>
      <xdr:row>60</xdr:row>
      <xdr:rowOff>92710</xdr:rowOff>
    </xdr:to>
    <xdr:sp macro="" textlink="">
      <xdr:nvSpPr>
        <xdr:cNvPr id="632" name="フローチャート: 判断 631">
          <a:extLst>
            <a:ext uri="{FF2B5EF4-FFF2-40B4-BE49-F238E27FC236}">
              <a16:creationId xmlns:a16="http://schemas.microsoft.com/office/drawing/2014/main" id="{00000000-0008-0000-0E00-000078020000}"/>
            </a:ext>
          </a:extLst>
        </xdr:cNvPr>
        <xdr:cNvSpPr/>
      </xdr:nvSpPr>
      <xdr:spPr>
        <a:xfrm>
          <a:off x="12763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113030</xdr:rowOff>
    </xdr:from>
    <xdr:to>
      <xdr:col>85</xdr:col>
      <xdr:colOff>177800</xdr:colOff>
      <xdr:row>61</xdr:row>
      <xdr:rowOff>43180</xdr:rowOff>
    </xdr:to>
    <xdr:sp macro="" textlink="">
      <xdr:nvSpPr>
        <xdr:cNvPr id="638" name="楕円 637">
          <a:extLst>
            <a:ext uri="{FF2B5EF4-FFF2-40B4-BE49-F238E27FC236}">
              <a16:creationId xmlns:a16="http://schemas.microsoft.com/office/drawing/2014/main" id="{00000000-0008-0000-0E00-00007E020000}"/>
            </a:ext>
          </a:extLst>
        </xdr:cNvPr>
        <xdr:cNvSpPr/>
      </xdr:nvSpPr>
      <xdr:spPr>
        <a:xfrm>
          <a:off x="162687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91457</xdr:rowOff>
    </xdr:from>
    <xdr:ext cx="405111" cy="259045"/>
    <xdr:sp macro="" textlink="">
      <xdr:nvSpPr>
        <xdr:cNvPr id="639" name="【学校施設】&#10;有形固定資産減価償却率該当値テキスト">
          <a:extLst>
            <a:ext uri="{FF2B5EF4-FFF2-40B4-BE49-F238E27FC236}">
              <a16:creationId xmlns:a16="http://schemas.microsoft.com/office/drawing/2014/main" id="{00000000-0008-0000-0E00-00007F020000}"/>
            </a:ext>
          </a:extLst>
        </xdr:cNvPr>
        <xdr:cNvSpPr txBox="1"/>
      </xdr:nvSpPr>
      <xdr:spPr>
        <a:xfrm>
          <a:off x="16357600"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111125</xdr:rowOff>
    </xdr:from>
    <xdr:to>
      <xdr:col>81</xdr:col>
      <xdr:colOff>101600</xdr:colOff>
      <xdr:row>61</xdr:row>
      <xdr:rowOff>41275</xdr:rowOff>
    </xdr:to>
    <xdr:sp macro="" textlink="">
      <xdr:nvSpPr>
        <xdr:cNvPr id="640" name="楕円 639">
          <a:extLst>
            <a:ext uri="{FF2B5EF4-FFF2-40B4-BE49-F238E27FC236}">
              <a16:creationId xmlns:a16="http://schemas.microsoft.com/office/drawing/2014/main" id="{00000000-0008-0000-0E00-000080020000}"/>
            </a:ext>
          </a:extLst>
        </xdr:cNvPr>
        <xdr:cNvSpPr/>
      </xdr:nvSpPr>
      <xdr:spPr>
        <a:xfrm>
          <a:off x="15430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161925</xdr:rowOff>
    </xdr:from>
    <xdr:to>
      <xdr:col>85</xdr:col>
      <xdr:colOff>127000</xdr:colOff>
      <xdr:row>60</xdr:row>
      <xdr:rowOff>163830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5481300" y="1044892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97790</xdr:rowOff>
    </xdr:from>
    <xdr:to>
      <xdr:col>76</xdr:col>
      <xdr:colOff>165100</xdr:colOff>
      <xdr:row>61</xdr:row>
      <xdr:rowOff>27940</xdr:rowOff>
    </xdr:to>
    <xdr:sp macro="" textlink="">
      <xdr:nvSpPr>
        <xdr:cNvPr id="642" name="楕円 641">
          <a:extLst>
            <a:ext uri="{FF2B5EF4-FFF2-40B4-BE49-F238E27FC236}">
              <a16:creationId xmlns:a16="http://schemas.microsoft.com/office/drawing/2014/main" id="{00000000-0008-0000-0E00-000082020000}"/>
            </a:ext>
          </a:extLst>
        </xdr:cNvPr>
        <xdr:cNvSpPr/>
      </xdr:nvSpPr>
      <xdr:spPr>
        <a:xfrm>
          <a:off x="14541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148590</xdr:rowOff>
    </xdr:from>
    <xdr:to>
      <xdr:col>81</xdr:col>
      <xdr:colOff>50800</xdr:colOff>
      <xdr:row>60</xdr:row>
      <xdr:rowOff>161925</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4592300" y="1043559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90170</xdr:rowOff>
    </xdr:from>
    <xdr:to>
      <xdr:col>72</xdr:col>
      <xdr:colOff>38100</xdr:colOff>
      <xdr:row>61</xdr:row>
      <xdr:rowOff>20320</xdr:rowOff>
    </xdr:to>
    <xdr:sp macro="" textlink="">
      <xdr:nvSpPr>
        <xdr:cNvPr id="644" name="楕円 643">
          <a:extLst>
            <a:ext uri="{FF2B5EF4-FFF2-40B4-BE49-F238E27FC236}">
              <a16:creationId xmlns:a16="http://schemas.microsoft.com/office/drawing/2014/main" id="{00000000-0008-0000-0E00-000084020000}"/>
            </a:ext>
          </a:extLst>
        </xdr:cNvPr>
        <xdr:cNvSpPr/>
      </xdr:nvSpPr>
      <xdr:spPr>
        <a:xfrm>
          <a:off x="13652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140970</xdr:rowOff>
    </xdr:from>
    <xdr:to>
      <xdr:col>76</xdr:col>
      <xdr:colOff>114300</xdr:colOff>
      <xdr:row>60</xdr:row>
      <xdr:rowOff>148590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3703300" y="104279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55880</xdr:rowOff>
    </xdr:from>
    <xdr:to>
      <xdr:col>67</xdr:col>
      <xdr:colOff>101600</xdr:colOff>
      <xdr:row>60</xdr:row>
      <xdr:rowOff>157480</xdr:rowOff>
    </xdr:to>
    <xdr:sp macro="" textlink="">
      <xdr:nvSpPr>
        <xdr:cNvPr id="646" name="楕円 645">
          <a:extLst>
            <a:ext uri="{FF2B5EF4-FFF2-40B4-BE49-F238E27FC236}">
              <a16:creationId xmlns:a16="http://schemas.microsoft.com/office/drawing/2014/main" id="{00000000-0008-0000-0E00-000086020000}"/>
            </a:ext>
          </a:extLst>
        </xdr:cNvPr>
        <xdr:cNvSpPr/>
      </xdr:nvSpPr>
      <xdr:spPr>
        <a:xfrm>
          <a:off x="12763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106680</xdr:rowOff>
    </xdr:from>
    <xdr:to>
      <xdr:col>71</xdr:col>
      <xdr:colOff>177800</xdr:colOff>
      <xdr:row>60</xdr:row>
      <xdr:rowOff>140970</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a:off x="12814300" y="103936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126382</xdr:rowOff>
    </xdr:from>
    <xdr:ext cx="405111" cy="259045"/>
    <xdr:sp macro="" textlink="">
      <xdr:nvSpPr>
        <xdr:cNvPr id="648" name="n_1aveValue【学校施設】&#10;有形固定資産減価償却率">
          <a:extLst>
            <a:ext uri="{FF2B5EF4-FFF2-40B4-BE49-F238E27FC236}">
              <a16:creationId xmlns:a16="http://schemas.microsoft.com/office/drawing/2014/main" id="{00000000-0008-0000-0E00-000088020000}"/>
            </a:ext>
          </a:extLst>
        </xdr:cNvPr>
        <xdr:cNvSpPr txBox="1"/>
      </xdr:nvSpPr>
      <xdr:spPr>
        <a:xfrm>
          <a:off x="152660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113047</xdr:rowOff>
    </xdr:from>
    <xdr:ext cx="405111" cy="259045"/>
    <xdr:sp macro="" textlink="">
      <xdr:nvSpPr>
        <xdr:cNvPr id="649" name="n_2aveValue【学校施設】&#10;有形固定資産減価償却率">
          <a:extLst>
            <a:ext uri="{FF2B5EF4-FFF2-40B4-BE49-F238E27FC236}">
              <a16:creationId xmlns:a16="http://schemas.microsoft.com/office/drawing/2014/main" id="{00000000-0008-0000-0E00-000089020000}"/>
            </a:ext>
          </a:extLst>
        </xdr:cNvPr>
        <xdr:cNvSpPr txBox="1"/>
      </xdr:nvSpPr>
      <xdr:spPr>
        <a:xfrm>
          <a:off x="14389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107332</xdr:rowOff>
    </xdr:from>
    <xdr:ext cx="405111" cy="259045"/>
    <xdr:sp macro="" textlink="">
      <xdr:nvSpPr>
        <xdr:cNvPr id="650" name="n_3aveValue【学校施設】&#10;有形固定資産減価償却率">
          <a:extLst>
            <a:ext uri="{FF2B5EF4-FFF2-40B4-BE49-F238E27FC236}">
              <a16:creationId xmlns:a16="http://schemas.microsoft.com/office/drawing/2014/main" id="{00000000-0008-0000-0E00-00008A020000}"/>
            </a:ext>
          </a:extLst>
        </xdr:cNvPr>
        <xdr:cNvSpPr txBox="1"/>
      </xdr:nvSpPr>
      <xdr:spPr>
        <a:xfrm>
          <a:off x="13500744" y="1005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109237</xdr:rowOff>
    </xdr:from>
    <xdr:ext cx="405111" cy="259045"/>
    <xdr:sp macro="" textlink="">
      <xdr:nvSpPr>
        <xdr:cNvPr id="651" name="n_4aveValue【学校施設】&#10;有形固定資産減価償却率">
          <a:extLst>
            <a:ext uri="{FF2B5EF4-FFF2-40B4-BE49-F238E27FC236}">
              <a16:creationId xmlns:a16="http://schemas.microsoft.com/office/drawing/2014/main" id="{00000000-0008-0000-0E00-00008B020000}"/>
            </a:ext>
          </a:extLst>
        </xdr:cNvPr>
        <xdr:cNvSpPr txBox="1"/>
      </xdr:nvSpPr>
      <xdr:spPr>
        <a:xfrm>
          <a:off x="12611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32402</xdr:rowOff>
    </xdr:from>
    <xdr:ext cx="405111" cy="259045"/>
    <xdr:sp macro="" textlink="">
      <xdr:nvSpPr>
        <xdr:cNvPr id="652" name="n_1mainValue【学校施設】&#10;有形固定資産減価償却率">
          <a:extLst>
            <a:ext uri="{FF2B5EF4-FFF2-40B4-BE49-F238E27FC236}">
              <a16:creationId xmlns:a16="http://schemas.microsoft.com/office/drawing/2014/main" id="{00000000-0008-0000-0E00-00008C020000}"/>
            </a:ext>
          </a:extLst>
        </xdr:cNvPr>
        <xdr:cNvSpPr txBox="1"/>
      </xdr:nvSpPr>
      <xdr:spPr>
        <a:xfrm>
          <a:off x="152660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19067</xdr:rowOff>
    </xdr:from>
    <xdr:ext cx="405111" cy="259045"/>
    <xdr:sp macro="" textlink="">
      <xdr:nvSpPr>
        <xdr:cNvPr id="653" name="n_2mainValue【学校施設】&#10;有形固定資産減価償却率">
          <a:extLst>
            <a:ext uri="{FF2B5EF4-FFF2-40B4-BE49-F238E27FC236}">
              <a16:creationId xmlns:a16="http://schemas.microsoft.com/office/drawing/2014/main" id="{00000000-0008-0000-0E00-00008D020000}"/>
            </a:ext>
          </a:extLst>
        </xdr:cNvPr>
        <xdr:cNvSpPr txBox="1"/>
      </xdr:nvSpPr>
      <xdr:spPr>
        <a:xfrm>
          <a:off x="14389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11447</xdr:rowOff>
    </xdr:from>
    <xdr:ext cx="405111" cy="259045"/>
    <xdr:sp macro="" textlink="">
      <xdr:nvSpPr>
        <xdr:cNvPr id="654" name="n_3mainValue【学校施設】&#10;有形固定資産減価償却率">
          <a:extLst>
            <a:ext uri="{FF2B5EF4-FFF2-40B4-BE49-F238E27FC236}">
              <a16:creationId xmlns:a16="http://schemas.microsoft.com/office/drawing/2014/main" id="{00000000-0008-0000-0E00-00008E020000}"/>
            </a:ext>
          </a:extLst>
        </xdr:cNvPr>
        <xdr:cNvSpPr txBox="1"/>
      </xdr:nvSpPr>
      <xdr:spPr>
        <a:xfrm>
          <a:off x="13500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148607</xdr:rowOff>
    </xdr:from>
    <xdr:ext cx="405111" cy="259045"/>
    <xdr:sp macro="" textlink="">
      <xdr:nvSpPr>
        <xdr:cNvPr id="655" name="n_4mainValue【学校施設】&#10;有形固定資産減価償却率">
          <a:extLst>
            <a:ext uri="{FF2B5EF4-FFF2-40B4-BE49-F238E27FC236}">
              <a16:creationId xmlns:a16="http://schemas.microsoft.com/office/drawing/2014/main" id="{00000000-0008-0000-0E00-00008F020000}"/>
            </a:ext>
          </a:extLst>
        </xdr:cNvPr>
        <xdr:cNvSpPr txBox="1"/>
      </xdr:nvSpPr>
      <xdr:spPr>
        <a:xfrm>
          <a:off x="12611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00000000-0008-0000-0E00-000090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00000000-0008-0000-0E00-000091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00000000-0008-0000-0E00-000092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00000000-0008-0000-0E00-000093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00000000-0008-0000-0E00-000094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00000000-0008-0000-0E00-000095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00000000-0008-0000-0E00-000096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00000000-0008-0000-0E00-000097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00000000-0008-0000-0E00-000099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6" name="テキスト ボックス 665">
          <a:extLst>
            <a:ext uri="{FF2B5EF4-FFF2-40B4-BE49-F238E27FC236}">
              <a16:creationId xmlns:a16="http://schemas.microsoft.com/office/drawing/2014/main" id="{00000000-0008-0000-0E00-00009A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67" name="直線コネクタ 666">
          <a:extLst>
            <a:ext uri="{FF2B5EF4-FFF2-40B4-BE49-F238E27FC236}">
              <a16:creationId xmlns:a16="http://schemas.microsoft.com/office/drawing/2014/main" id="{00000000-0008-0000-0E00-00009B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a:extLst>
            <a:ext uri="{FF2B5EF4-FFF2-40B4-BE49-F238E27FC236}">
              <a16:creationId xmlns:a16="http://schemas.microsoft.com/office/drawing/2014/main" id="{00000000-0008-0000-0E00-00009C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a:extLst>
            <a:ext uri="{FF2B5EF4-FFF2-40B4-BE49-F238E27FC236}">
              <a16:creationId xmlns:a16="http://schemas.microsoft.com/office/drawing/2014/main" id="{00000000-0008-0000-0E00-00009D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a:extLst>
            <a:ext uri="{FF2B5EF4-FFF2-40B4-BE49-F238E27FC236}">
              <a16:creationId xmlns:a16="http://schemas.microsoft.com/office/drawing/2014/main" id="{00000000-0008-0000-0E00-00009E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a:extLst>
            <a:ext uri="{FF2B5EF4-FFF2-40B4-BE49-F238E27FC236}">
              <a16:creationId xmlns:a16="http://schemas.microsoft.com/office/drawing/2014/main" id="{00000000-0008-0000-0E00-0000A0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a:extLst>
            <a:ext uri="{FF2B5EF4-FFF2-40B4-BE49-F238E27FC236}">
              <a16:creationId xmlns:a16="http://schemas.microsoft.com/office/drawing/2014/main" id="{00000000-0008-0000-0E00-0000A2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a:extLst>
            <a:ext uri="{FF2B5EF4-FFF2-40B4-BE49-F238E27FC236}">
              <a16:creationId xmlns:a16="http://schemas.microsoft.com/office/drawing/2014/main" id="{00000000-0008-0000-0E00-0000A4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学校施設】&#10;一人当たり面積グラフ枠">
          <a:extLst>
            <a:ext uri="{FF2B5EF4-FFF2-40B4-BE49-F238E27FC236}">
              <a16:creationId xmlns:a16="http://schemas.microsoft.com/office/drawing/2014/main" id="{00000000-0008-0000-0E00-0000A5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135789</xdr:rowOff>
    </xdr:from>
    <xdr:to>
      <xdr:col>116</xdr:col>
      <xdr:colOff>62864</xdr:colOff>
      <xdr:row>63</xdr:row>
      <xdr:rowOff>116586</xdr:rowOff>
    </xdr:to>
    <xdr:cxnSp macro="">
      <xdr:nvCxnSpPr>
        <xdr:cNvPr id="678" name="直線コネクタ 677">
          <a:extLst>
            <a:ext uri="{FF2B5EF4-FFF2-40B4-BE49-F238E27FC236}">
              <a16:creationId xmlns:a16="http://schemas.microsoft.com/office/drawing/2014/main" id="{00000000-0008-0000-0E00-0000A6020000}"/>
            </a:ext>
          </a:extLst>
        </xdr:cNvPr>
        <xdr:cNvCxnSpPr/>
      </xdr:nvCxnSpPr>
      <xdr:spPr>
        <a:xfrm flipV="1">
          <a:off x="22160864" y="9908439"/>
          <a:ext cx="0" cy="1009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120413</xdr:rowOff>
    </xdr:from>
    <xdr:ext cx="469744" cy="259045"/>
    <xdr:sp macro="" textlink="">
      <xdr:nvSpPr>
        <xdr:cNvPr id="679" name="【学校施設】&#10;一人当たり面積最小値テキスト">
          <a:extLst>
            <a:ext uri="{FF2B5EF4-FFF2-40B4-BE49-F238E27FC236}">
              <a16:creationId xmlns:a16="http://schemas.microsoft.com/office/drawing/2014/main" id="{00000000-0008-0000-0E00-0000A7020000}"/>
            </a:ext>
          </a:extLst>
        </xdr:cNvPr>
        <xdr:cNvSpPr txBox="1"/>
      </xdr:nvSpPr>
      <xdr:spPr>
        <a:xfrm>
          <a:off x="22199600" y="1092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116586</xdr:rowOff>
    </xdr:from>
    <xdr:to>
      <xdr:col>116</xdr:col>
      <xdr:colOff>152400</xdr:colOff>
      <xdr:row>63</xdr:row>
      <xdr:rowOff>116586</xdr:rowOff>
    </xdr:to>
    <xdr:cxnSp macro="">
      <xdr:nvCxnSpPr>
        <xdr:cNvPr id="680" name="直線コネクタ 679">
          <a:extLst>
            <a:ext uri="{FF2B5EF4-FFF2-40B4-BE49-F238E27FC236}">
              <a16:creationId xmlns:a16="http://schemas.microsoft.com/office/drawing/2014/main" id="{00000000-0008-0000-0E00-0000A8020000}"/>
            </a:ext>
          </a:extLst>
        </xdr:cNvPr>
        <xdr:cNvCxnSpPr/>
      </xdr:nvCxnSpPr>
      <xdr:spPr>
        <a:xfrm>
          <a:off x="22072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82466</xdr:rowOff>
    </xdr:from>
    <xdr:ext cx="469744" cy="259045"/>
    <xdr:sp macro="" textlink="">
      <xdr:nvSpPr>
        <xdr:cNvPr id="681" name="【学校施設】&#10;一人当たり面積最大値テキスト">
          <a:extLst>
            <a:ext uri="{FF2B5EF4-FFF2-40B4-BE49-F238E27FC236}">
              <a16:creationId xmlns:a16="http://schemas.microsoft.com/office/drawing/2014/main" id="{00000000-0008-0000-0E00-0000A9020000}"/>
            </a:ext>
          </a:extLst>
        </xdr:cNvPr>
        <xdr:cNvSpPr txBox="1"/>
      </xdr:nvSpPr>
      <xdr:spPr>
        <a:xfrm>
          <a:off x="22199600" y="968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135789</xdr:rowOff>
    </xdr:from>
    <xdr:to>
      <xdr:col>116</xdr:col>
      <xdr:colOff>152400</xdr:colOff>
      <xdr:row>57</xdr:row>
      <xdr:rowOff>135789</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22072600" y="9908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142968</xdr:rowOff>
    </xdr:from>
    <xdr:ext cx="469744" cy="259045"/>
    <xdr:sp macro="" textlink="">
      <xdr:nvSpPr>
        <xdr:cNvPr id="683" name="【学校施設】&#10;一人当たり面積平均値テキスト">
          <a:extLst>
            <a:ext uri="{FF2B5EF4-FFF2-40B4-BE49-F238E27FC236}">
              <a16:creationId xmlns:a16="http://schemas.microsoft.com/office/drawing/2014/main" id="{00000000-0008-0000-0E00-0000AB020000}"/>
            </a:ext>
          </a:extLst>
        </xdr:cNvPr>
        <xdr:cNvSpPr txBox="1"/>
      </xdr:nvSpPr>
      <xdr:spPr>
        <a:xfrm>
          <a:off x="22199600" y="10429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164541</xdr:rowOff>
    </xdr:from>
    <xdr:to>
      <xdr:col>116</xdr:col>
      <xdr:colOff>114300</xdr:colOff>
      <xdr:row>61</xdr:row>
      <xdr:rowOff>94691</xdr:rowOff>
    </xdr:to>
    <xdr:sp macro="" textlink="">
      <xdr:nvSpPr>
        <xdr:cNvPr id="684" name="フローチャート: 判断 683">
          <a:extLst>
            <a:ext uri="{FF2B5EF4-FFF2-40B4-BE49-F238E27FC236}">
              <a16:creationId xmlns:a16="http://schemas.microsoft.com/office/drawing/2014/main" id="{00000000-0008-0000-0E00-0000AC020000}"/>
            </a:ext>
          </a:extLst>
        </xdr:cNvPr>
        <xdr:cNvSpPr/>
      </xdr:nvSpPr>
      <xdr:spPr>
        <a:xfrm>
          <a:off x="22110700" y="1045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1321</xdr:rowOff>
    </xdr:from>
    <xdr:to>
      <xdr:col>112</xdr:col>
      <xdr:colOff>38100</xdr:colOff>
      <xdr:row>61</xdr:row>
      <xdr:rowOff>102921</xdr:rowOff>
    </xdr:to>
    <xdr:sp macro="" textlink="">
      <xdr:nvSpPr>
        <xdr:cNvPr id="685" name="フローチャート: 判断 684">
          <a:extLst>
            <a:ext uri="{FF2B5EF4-FFF2-40B4-BE49-F238E27FC236}">
              <a16:creationId xmlns:a16="http://schemas.microsoft.com/office/drawing/2014/main" id="{00000000-0008-0000-0E00-0000AD020000}"/>
            </a:ext>
          </a:extLst>
        </xdr:cNvPr>
        <xdr:cNvSpPr/>
      </xdr:nvSpPr>
      <xdr:spPr>
        <a:xfrm>
          <a:off x="21272500" y="10459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24181</xdr:rowOff>
    </xdr:from>
    <xdr:to>
      <xdr:col>107</xdr:col>
      <xdr:colOff>101600</xdr:colOff>
      <xdr:row>61</xdr:row>
      <xdr:rowOff>125781</xdr:rowOff>
    </xdr:to>
    <xdr:sp macro="" textlink="">
      <xdr:nvSpPr>
        <xdr:cNvPr id="686" name="フローチャート: 判断 685">
          <a:extLst>
            <a:ext uri="{FF2B5EF4-FFF2-40B4-BE49-F238E27FC236}">
              <a16:creationId xmlns:a16="http://schemas.microsoft.com/office/drawing/2014/main" id="{00000000-0008-0000-0E00-0000AE020000}"/>
            </a:ext>
          </a:extLst>
        </xdr:cNvPr>
        <xdr:cNvSpPr/>
      </xdr:nvSpPr>
      <xdr:spPr>
        <a:xfrm>
          <a:off x="20383500" y="1048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40183</xdr:rowOff>
    </xdr:from>
    <xdr:to>
      <xdr:col>102</xdr:col>
      <xdr:colOff>165100</xdr:colOff>
      <xdr:row>61</xdr:row>
      <xdr:rowOff>141783</xdr:rowOff>
    </xdr:to>
    <xdr:sp macro="" textlink="">
      <xdr:nvSpPr>
        <xdr:cNvPr id="687" name="フローチャート: 判断 686">
          <a:extLst>
            <a:ext uri="{FF2B5EF4-FFF2-40B4-BE49-F238E27FC236}">
              <a16:creationId xmlns:a16="http://schemas.microsoft.com/office/drawing/2014/main" id="{00000000-0008-0000-0E00-0000AF020000}"/>
            </a:ext>
          </a:extLst>
        </xdr:cNvPr>
        <xdr:cNvSpPr/>
      </xdr:nvSpPr>
      <xdr:spPr>
        <a:xfrm>
          <a:off x="19494500" y="10498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52527</xdr:rowOff>
    </xdr:from>
    <xdr:to>
      <xdr:col>98</xdr:col>
      <xdr:colOff>38100</xdr:colOff>
      <xdr:row>61</xdr:row>
      <xdr:rowOff>154127</xdr:rowOff>
    </xdr:to>
    <xdr:sp macro="" textlink="">
      <xdr:nvSpPr>
        <xdr:cNvPr id="688" name="フローチャート: 判断 687">
          <a:extLst>
            <a:ext uri="{FF2B5EF4-FFF2-40B4-BE49-F238E27FC236}">
              <a16:creationId xmlns:a16="http://schemas.microsoft.com/office/drawing/2014/main" id="{00000000-0008-0000-0E00-0000B0020000}"/>
            </a:ext>
          </a:extLst>
        </xdr:cNvPr>
        <xdr:cNvSpPr/>
      </xdr:nvSpPr>
      <xdr:spPr>
        <a:xfrm>
          <a:off x="18605500" y="1051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00000000-0008-0000-0E00-0000B1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00000000-0008-0000-0E00-0000B3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90475</xdr:rowOff>
    </xdr:from>
    <xdr:to>
      <xdr:col>116</xdr:col>
      <xdr:colOff>114300</xdr:colOff>
      <xdr:row>60</xdr:row>
      <xdr:rowOff>20625</xdr:rowOff>
    </xdr:to>
    <xdr:sp macro="" textlink="">
      <xdr:nvSpPr>
        <xdr:cNvPr id="694" name="楕円 693">
          <a:extLst>
            <a:ext uri="{FF2B5EF4-FFF2-40B4-BE49-F238E27FC236}">
              <a16:creationId xmlns:a16="http://schemas.microsoft.com/office/drawing/2014/main" id="{00000000-0008-0000-0E00-0000B6020000}"/>
            </a:ext>
          </a:extLst>
        </xdr:cNvPr>
        <xdr:cNvSpPr/>
      </xdr:nvSpPr>
      <xdr:spPr>
        <a:xfrm>
          <a:off x="22110700" y="1020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113352</xdr:rowOff>
    </xdr:from>
    <xdr:ext cx="469744" cy="259045"/>
    <xdr:sp macro="" textlink="">
      <xdr:nvSpPr>
        <xdr:cNvPr id="695" name="【学校施設】&#10;一人当たり面積該当値テキスト">
          <a:extLst>
            <a:ext uri="{FF2B5EF4-FFF2-40B4-BE49-F238E27FC236}">
              <a16:creationId xmlns:a16="http://schemas.microsoft.com/office/drawing/2014/main" id="{00000000-0008-0000-0E00-0000B7020000}"/>
            </a:ext>
          </a:extLst>
        </xdr:cNvPr>
        <xdr:cNvSpPr txBox="1"/>
      </xdr:nvSpPr>
      <xdr:spPr>
        <a:xfrm>
          <a:off x="22199600" y="10057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101905</xdr:rowOff>
    </xdr:from>
    <xdr:to>
      <xdr:col>112</xdr:col>
      <xdr:colOff>38100</xdr:colOff>
      <xdr:row>60</xdr:row>
      <xdr:rowOff>32055</xdr:rowOff>
    </xdr:to>
    <xdr:sp macro="" textlink="">
      <xdr:nvSpPr>
        <xdr:cNvPr id="696" name="楕円 695">
          <a:extLst>
            <a:ext uri="{FF2B5EF4-FFF2-40B4-BE49-F238E27FC236}">
              <a16:creationId xmlns:a16="http://schemas.microsoft.com/office/drawing/2014/main" id="{00000000-0008-0000-0E00-0000B8020000}"/>
            </a:ext>
          </a:extLst>
        </xdr:cNvPr>
        <xdr:cNvSpPr/>
      </xdr:nvSpPr>
      <xdr:spPr>
        <a:xfrm>
          <a:off x="21272500" y="1021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141275</xdr:rowOff>
    </xdr:from>
    <xdr:to>
      <xdr:col>116</xdr:col>
      <xdr:colOff>63500</xdr:colOff>
      <xdr:row>59</xdr:row>
      <xdr:rowOff>152705</xdr:rowOff>
    </xdr:to>
    <xdr:cxnSp macro="">
      <xdr:nvCxnSpPr>
        <xdr:cNvPr id="697" name="直線コネクタ 696">
          <a:extLst>
            <a:ext uri="{FF2B5EF4-FFF2-40B4-BE49-F238E27FC236}">
              <a16:creationId xmlns:a16="http://schemas.microsoft.com/office/drawing/2014/main" id="{00000000-0008-0000-0E00-0000B9020000}"/>
            </a:ext>
          </a:extLst>
        </xdr:cNvPr>
        <xdr:cNvCxnSpPr/>
      </xdr:nvCxnSpPr>
      <xdr:spPr>
        <a:xfrm flipV="1">
          <a:off x="21323300" y="1025682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113335</xdr:rowOff>
    </xdr:from>
    <xdr:to>
      <xdr:col>107</xdr:col>
      <xdr:colOff>101600</xdr:colOff>
      <xdr:row>60</xdr:row>
      <xdr:rowOff>43485</xdr:rowOff>
    </xdr:to>
    <xdr:sp macro="" textlink="">
      <xdr:nvSpPr>
        <xdr:cNvPr id="698" name="楕円 697">
          <a:extLst>
            <a:ext uri="{FF2B5EF4-FFF2-40B4-BE49-F238E27FC236}">
              <a16:creationId xmlns:a16="http://schemas.microsoft.com/office/drawing/2014/main" id="{00000000-0008-0000-0E00-0000BA020000}"/>
            </a:ext>
          </a:extLst>
        </xdr:cNvPr>
        <xdr:cNvSpPr/>
      </xdr:nvSpPr>
      <xdr:spPr>
        <a:xfrm>
          <a:off x="20383500" y="102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152705</xdr:rowOff>
    </xdr:from>
    <xdr:to>
      <xdr:col>111</xdr:col>
      <xdr:colOff>177800</xdr:colOff>
      <xdr:row>59</xdr:row>
      <xdr:rowOff>164135</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flipV="1">
          <a:off x="20434300" y="10268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125679</xdr:rowOff>
    </xdr:from>
    <xdr:to>
      <xdr:col>102</xdr:col>
      <xdr:colOff>165100</xdr:colOff>
      <xdr:row>60</xdr:row>
      <xdr:rowOff>55829</xdr:rowOff>
    </xdr:to>
    <xdr:sp macro="" textlink="">
      <xdr:nvSpPr>
        <xdr:cNvPr id="700" name="楕円 699">
          <a:extLst>
            <a:ext uri="{FF2B5EF4-FFF2-40B4-BE49-F238E27FC236}">
              <a16:creationId xmlns:a16="http://schemas.microsoft.com/office/drawing/2014/main" id="{00000000-0008-0000-0E00-0000BC020000}"/>
            </a:ext>
          </a:extLst>
        </xdr:cNvPr>
        <xdr:cNvSpPr/>
      </xdr:nvSpPr>
      <xdr:spPr>
        <a:xfrm>
          <a:off x="19494500" y="1024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164135</xdr:rowOff>
    </xdr:from>
    <xdr:to>
      <xdr:col>107</xdr:col>
      <xdr:colOff>50800</xdr:colOff>
      <xdr:row>60</xdr:row>
      <xdr:rowOff>5029</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flipV="1">
          <a:off x="19545300" y="10279685"/>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136195</xdr:rowOff>
    </xdr:from>
    <xdr:to>
      <xdr:col>98</xdr:col>
      <xdr:colOff>38100</xdr:colOff>
      <xdr:row>60</xdr:row>
      <xdr:rowOff>66345</xdr:rowOff>
    </xdr:to>
    <xdr:sp macro="" textlink="">
      <xdr:nvSpPr>
        <xdr:cNvPr id="702" name="楕円 701">
          <a:extLst>
            <a:ext uri="{FF2B5EF4-FFF2-40B4-BE49-F238E27FC236}">
              <a16:creationId xmlns:a16="http://schemas.microsoft.com/office/drawing/2014/main" id="{00000000-0008-0000-0E00-0000BE020000}"/>
            </a:ext>
          </a:extLst>
        </xdr:cNvPr>
        <xdr:cNvSpPr/>
      </xdr:nvSpPr>
      <xdr:spPr>
        <a:xfrm>
          <a:off x="18605500" y="1025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5029</xdr:rowOff>
    </xdr:from>
    <xdr:to>
      <xdr:col>102</xdr:col>
      <xdr:colOff>114300</xdr:colOff>
      <xdr:row>60</xdr:row>
      <xdr:rowOff>15545</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flipV="1">
          <a:off x="18656300" y="10292029"/>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94048</xdr:rowOff>
    </xdr:from>
    <xdr:ext cx="469744" cy="259045"/>
    <xdr:sp macro="" textlink="">
      <xdr:nvSpPr>
        <xdr:cNvPr id="704" name="n_1aveValue【学校施設】&#10;一人当たり面積">
          <a:extLst>
            <a:ext uri="{FF2B5EF4-FFF2-40B4-BE49-F238E27FC236}">
              <a16:creationId xmlns:a16="http://schemas.microsoft.com/office/drawing/2014/main" id="{00000000-0008-0000-0E00-0000C0020000}"/>
            </a:ext>
          </a:extLst>
        </xdr:cNvPr>
        <xdr:cNvSpPr txBox="1"/>
      </xdr:nvSpPr>
      <xdr:spPr>
        <a:xfrm>
          <a:off x="21075727" y="1055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116908</xdr:rowOff>
    </xdr:from>
    <xdr:ext cx="469744" cy="259045"/>
    <xdr:sp macro="" textlink="">
      <xdr:nvSpPr>
        <xdr:cNvPr id="705" name="n_2aveValue【学校施設】&#10;一人当たり面積">
          <a:extLst>
            <a:ext uri="{FF2B5EF4-FFF2-40B4-BE49-F238E27FC236}">
              <a16:creationId xmlns:a16="http://schemas.microsoft.com/office/drawing/2014/main" id="{00000000-0008-0000-0E00-0000C1020000}"/>
            </a:ext>
          </a:extLst>
        </xdr:cNvPr>
        <xdr:cNvSpPr txBox="1"/>
      </xdr:nvSpPr>
      <xdr:spPr>
        <a:xfrm>
          <a:off x="20199427" y="10575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132910</xdr:rowOff>
    </xdr:from>
    <xdr:ext cx="469744" cy="259045"/>
    <xdr:sp macro="" textlink="">
      <xdr:nvSpPr>
        <xdr:cNvPr id="706" name="n_3aveValue【学校施設】&#10;一人当たり面積">
          <a:extLst>
            <a:ext uri="{FF2B5EF4-FFF2-40B4-BE49-F238E27FC236}">
              <a16:creationId xmlns:a16="http://schemas.microsoft.com/office/drawing/2014/main" id="{00000000-0008-0000-0E00-0000C2020000}"/>
            </a:ext>
          </a:extLst>
        </xdr:cNvPr>
        <xdr:cNvSpPr txBox="1"/>
      </xdr:nvSpPr>
      <xdr:spPr>
        <a:xfrm>
          <a:off x="19310427" y="10591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145254</xdr:rowOff>
    </xdr:from>
    <xdr:ext cx="469744" cy="259045"/>
    <xdr:sp macro="" textlink="">
      <xdr:nvSpPr>
        <xdr:cNvPr id="707" name="n_4aveValue【学校施設】&#10;一人当たり面積">
          <a:extLst>
            <a:ext uri="{FF2B5EF4-FFF2-40B4-BE49-F238E27FC236}">
              <a16:creationId xmlns:a16="http://schemas.microsoft.com/office/drawing/2014/main" id="{00000000-0008-0000-0E00-0000C3020000}"/>
            </a:ext>
          </a:extLst>
        </xdr:cNvPr>
        <xdr:cNvSpPr txBox="1"/>
      </xdr:nvSpPr>
      <xdr:spPr>
        <a:xfrm>
          <a:off x="18421427" y="1060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48582</xdr:rowOff>
    </xdr:from>
    <xdr:ext cx="469744" cy="259045"/>
    <xdr:sp macro="" textlink="">
      <xdr:nvSpPr>
        <xdr:cNvPr id="708" name="n_1mainValue【学校施設】&#10;一人当たり面積">
          <a:extLst>
            <a:ext uri="{FF2B5EF4-FFF2-40B4-BE49-F238E27FC236}">
              <a16:creationId xmlns:a16="http://schemas.microsoft.com/office/drawing/2014/main" id="{00000000-0008-0000-0E00-0000C4020000}"/>
            </a:ext>
          </a:extLst>
        </xdr:cNvPr>
        <xdr:cNvSpPr txBox="1"/>
      </xdr:nvSpPr>
      <xdr:spPr>
        <a:xfrm>
          <a:off x="21075727" y="9992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60012</xdr:rowOff>
    </xdr:from>
    <xdr:ext cx="469744" cy="259045"/>
    <xdr:sp macro="" textlink="">
      <xdr:nvSpPr>
        <xdr:cNvPr id="709" name="n_2mainValue【学校施設】&#10;一人当たり面積">
          <a:extLst>
            <a:ext uri="{FF2B5EF4-FFF2-40B4-BE49-F238E27FC236}">
              <a16:creationId xmlns:a16="http://schemas.microsoft.com/office/drawing/2014/main" id="{00000000-0008-0000-0E00-0000C5020000}"/>
            </a:ext>
          </a:extLst>
        </xdr:cNvPr>
        <xdr:cNvSpPr txBox="1"/>
      </xdr:nvSpPr>
      <xdr:spPr>
        <a:xfrm>
          <a:off x="20199427" y="1000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72356</xdr:rowOff>
    </xdr:from>
    <xdr:ext cx="469744" cy="259045"/>
    <xdr:sp macro="" textlink="">
      <xdr:nvSpPr>
        <xdr:cNvPr id="710" name="n_3mainValue【学校施設】&#10;一人当たり面積">
          <a:extLst>
            <a:ext uri="{FF2B5EF4-FFF2-40B4-BE49-F238E27FC236}">
              <a16:creationId xmlns:a16="http://schemas.microsoft.com/office/drawing/2014/main" id="{00000000-0008-0000-0E00-0000C6020000}"/>
            </a:ext>
          </a:extLst>
        </xdr:cNvPr>
        <xdr:cNvSpPr txBox="1"/>
      </xdr:nvSpPr>
      <xdr:spPr>
        <a:xfrm>
          <a:off x="19310427" y="1001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82872</xdr:rowOff>
    </xdr:from>
    <xdr:ext cx="469744" cy="259045"/>
    <xdr:sp macro="" textlink="">
      <xdr:nvSpPr>
        <xdr:cNvPr id="711" name="n_4mainValue【学校施設】&#10;一人当たり面積">
          <a:extLst>
            <a:ext uri="{FF2B5EF4-FFF2-40B4-BE49-F238E27FC236}">
              <a16:creationId xmlns:a16="http://schemas.microsoft.com/office/drawing/2014/main" id="{00000000-0008-0000-0E00-0000C7020000}"/>
            </a:ext>
          </a:extLst>
        </xdr:cNvPr>
        <xdr:cNvSpPr txBox="1"/>
      </xdr:nvSpPr>
      <xdr:spPr>
        <a:xfrm>
          <a:off x="18421427" y="1002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a:extLst>
            <a:ext uri="{FF2B5EF4-FFF2-40B4-BE49-F238E27FC236}">
              <a16:creationId xmlns:a16="http://schemas.microsoft.com/office/drawing/2014/main" id="{00000000-0008-0000-0E00-0000C8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a:extLst>
            <a:ext uri="{FF2B5EF4-FFF2-40B4-BE49-F238E27FC236}">
              <a16:creationId xmlns:a16="http://schemas.microsoft.com/office/drawing/2014/main" id="{00000000-0008-0000-0E00-0000C9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a:extLst>
            <a:ext uri="{FF2B5EF4-FFF2-40B4-BE49-F238E27FC236}">
              <a16:creationId xmlns:a16="http://schemas.microsoft.com/office/drawing/2014/main" id="{00000000-0008-0000-0E00-0000CA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a:extLst>
            <a:ext uri="{FF2B5EF4-FFF2-40B4-BE49-F238E27FC236}">
              <a16:creationId xmlns:a16="http://schemas.microsoft.com/office/drawing/2014/main" id="{00000000-0008-0000-0E00-0000CB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a:extLst>
            <a:ext uri="{FF2B5EF4-FFF2-40B4-BE49-F238E27FC236}">
              <a16:creationId xmlns:a16="http://schemas.microsoft.com/office/drawing/2014/main" id="{00000000-0008-0000-0E00-0000CC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a:extLst>
            <a:ext uri="{FF2B5EF4-FFF2-40B4-BE49-F238E27FC236}">
              <a16:creationId xmlns:a16="http://schemas.microsoft.com/office/drawing/2014/main" id="{00000000-0008-0000-0E00-0000CD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a:extLst>
            <a:ext uri="{FF2B5EF4-FFF2-40B4-BE49-F238E27FC236}">
              <a16:creationId xmlns:a16="http://schemas.microsoft.com/office/drawing/2014/main" id="{00000000-0008-0000-0E00-0000CE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a:extLst>
            <a:ext uri="{FF2B5EF4-FFF2-40B4-BE49-F238E27FC236}">
              <a16:creationId xmlns:a16="http://schemas.microsoft.com/office/drawing/2014/main" id="{00000000-0008-0000-0E00-0000CF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6" name="テキスト ボックス 725">
          <a:extLst>
            <a:ext uri="{FF2B5EF4-FFF2-40B4-BE49-F238E27FC236}">
              <a16:creationId xmlns:a16="http://schemas.microsoft.com/office/drawing/2014/main" id="{00000000-0008-0000-0E00-0000D6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8" name="テキスト ボックス 727">
          <a:extLst>
            <a:ext uri="{FF2B5EF4-FFF2-40B4-BE49-F238E27FC236}">
              <a16:creationId xmlns:a16="http://schemas.microsoft.com/office/drawing/2014/main" id="{00000000-0008-0000-0E00-0000D8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0" name="テキスト ボックス 729">
          <a:extLst>
            <a:ext uri="{FF2B5EF4-FFF2-40B4-BE49-F238E27FC236}">
              <a16:creationId xmlns:a16="http://schemas.microsoft.com/office/drawing/2014/main" id="{00000000-0008-0000-0E00-0000DA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1" name="直線コネクタ 730">
          <a:extLst>
            <a:ext uri="{FF2B5EF4-FFF2-40B4-BE49-F238E27FC236}">
              <a16:creationId xmlns:a16="http://schemas.microsoft.com/office/drawing/2014/main" id="{00000000-0008-0000-0E00-0000DB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2" name="テキスト ボックス 731">
          <a:extLst>
            <a:ext uri="{FF2B5EF4-FFF2-40B4-BE49-F238E27FC236}">
              <a16:creationId xmlns:a16="http://schemas.microsoft.com/office/drawing/2014/main" id="{00000000-0008-0000-0E00-0000DC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3" name="直線コネクタ 732">
          <a:extLst>
            <a:ext uri="{FF2B5EF4-FFF2-40B4-BE49-F238E27FC236}">
              <a16:creationId xmlns:a16="http://schemas.microsoft.com/office/drawing/2014/main" id="{00000000-0008-0000-0E00-0000DD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4" name="テキスト ボックス 733">
          <a:extLst>
            <a:ext uri="{FF2B5EF4-FFF2-40B4-BE49-F238E27FC236}">
              <a16:creationId xmlns:a16="http://schemas.microsoft.com/office/drawing/2014/main" id="{00000000-0008-0000-0E00-0000DE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6" name="【児童館】&#10;有形固定資産減価償却率グラフ枠">
          <a:extLst>
            <a:ext uri="{FF2B5EF4-FFF2-40B4-BE49-F238E27FC236}">
              <a16:creationId xmlns:a16="http://schemas.microsoft.com/office/drawing/2014/main" id="{00000000-0008-0000-0E00-0000E0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72389</xdr:rowOff>
    </xdr:from>
    <xdr:to>
      <xdr:col>85</xdr:col>
      <xdr:colOff>126364</xdr:colOff>
      <xdr:row>86</xdr:row>
      <xdr:rowOff>168729</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flipV="1">
          <a:off x="16318864" y="13445489"/>
          <a:ext cx="0" cy="146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8" name="【児童館】&#10;有形固定資産減価償却率最小値テキスト">
          <a:extLst>
            <a:ext uri="{FF2B5EF4-FFF2-40B4-BE49-F238E27FC236}">
              <a16:creationId xmlns:a16="http://schemas.microsoft.com/office/drawing/2014/main" id="{00000000-0008-0000-0E00-0000E2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19066</xdr:rowOff>
    </xdr:from>
    <xdr:ext cx="405111" cy="259045"/>
    <xdr:sp macro="" textlink="">
      <xdr:nvSpPr>
        <xdr:cNvPr id="740" name="【児童館】&#10;有形固定資産減価償却率最大値テキスト">
          <a:extLst>
            <a:ext uri="{FF2B5EF4-FFF2-40B4-BE49-F238E27FC236}">
              <a16:creationId xmlns:a16="http://schemas.microsoft.com/office/drawing/2014/main" id="{00000000-0008-0000-0E00-0000E4020000}"/>
            </a:ext>
          </a:extLst>
        </xdr:cNvPr>
        <xdr:cNvSpPr txBox="1"/>
      </xdr:nvSpPr>
      <xdr:spPr>
        <a:xfrm>
          <a:off x="16357600" y="1322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72389</xdr:rowOff>
    </xdr:from>
    <xdr:to>
      <xdr:col>86</xdr:col>
      <xdr:colOff>25400</xdr:colOff>
      <xdr:row>78</xdr:row>
      <xdr:rowOff>72389</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6230600" y="1344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24509</xdr:rowOff>
    </xdr:from>
    <xdr:ext cx="405111" cy="259045"/>
    <xdr:sp macro="" textlink="">
      <xdr:nvSpPr>
        <xdr:cNvPr id="742" name="【児童館】&#10;有形固定資産減価償却率平均値テキスト">
          <a:extLst>
            <a:ext uri="{FF2B5EF4-FFF2-40B4-BE49-F238E27FC236}">
              <a16:creationId xmlns:a16="http://schemas.microsoft.com/office/drawing/2014/main" id="{00000000-0008-0000-0E00-0000E6020000}"/>
            </a:ext>
          </a:extLst>
        </xdr:cNvPr>
        <xdr:cNvSpPr txBox="1"/>
      </xdr:nvSpPr>
      <xdr:spPr>
        <a:xfrm>
          <a:off x="16357600" y="14083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46082</xdr:rowOff>
    </xdr:from>
    <xdr:to>
      <xdr:col>85</xdr:col>
      <xdr:colOff>177800</xdr:colOff>
      <xdr:row>82</xdr:row>
      <xdr:rowOff>147682</xdr:rowOff>
    </xdr:to>
    <xdr:sp macro="" textlink="">
      <xdr:nvSpPr>
        <xdr:cNvPr id="743" name="フローチャート: 判断 742">
          <a:extLst>
            <a:ext uri="{FF2B5EF4-FFF2-40B4-BE49-F238E27FC236}">
              <a16:creationId xmlns:a16="http://schemas.microsoft.com/office/drawing/2014/main" id="{00000000-0008-0000-0E00-0000E7020000}"/>
            </a:ext>
          </a:extLst>
        </xdr:cNvPr>
        <xdr:cNvSpPr/>
      </xdr:nvSpPr>
      <xdr:spPr>
        <a:xfrm>
          <a:off x="162687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6894</xdr:rowOff>
    </xdr:from>
    <xdr:to>
      <xdr:col>81</xdr:col>
      <xdr:colOff>101600</xdr:colOff>
      <xdr:row>82</xdr:row>
      <xdr:rowOff>108494</xdr:rowOff>
    </xdr:to>
    <xdr:sp macro="" textlink="">
      <xdr:nvSpPr>
        <xdr:cNvPr id="744" name="フローチャート: 判断 743">
          <a:extLst>
            <a:ext uri="{FF2B5EF4-FFF2-40B4-BE49-F238E27FC236}">
              <a16:creationId xmlns:a16="http://schemas.microsoft.com/office/drawing/2014/main" id="{00000000-0008-0000-0E00-0000E8020000}"/>
            </a:ext>
          </a:extLst>
        </xdr:cNvPr>
        <xdr:cNvSpPr/>
      </xdr:nvSpPr>
      <xdr:spPr>
        <a:xfrm>
          <a:off x="15430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153851</xdr:rowOff>
    </xdr:from>
    <xdr:to>
      <xdr:col>76</xdr:col>
      <xdr:colOff>165100</xdr:colOff>
      <xdr:row>82</xdr:row>
      <xdr:rowOff>84001</xdr:rowOff>
    </xdr:to>
    <xdr:sp macro="" textlink="">
      <xdr:nvSpPr>
        <xdr:cNvPr id="745" name="フローチャート: 判断 744">
          <a:extLst>
            <a:ext uri="{FF2B5EF4-FFF2-40B4-BE49-F238E27FC236}">
              <a16:creationId xmlns:a16="http://schemas.microsoft.com/office/drawing/2014/main" id="{00000000-0008-0000-0E00-0000E9020000}"/>
            </a:ext>
          </a:extLst>
        </xdr:cNvPr>
        <xdr:cNvSpPr/>
      </xdr:nvSpPr>
      <xdr:spPr>
        <a:xfrm>
          <a:off x="14541500" y="1404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137523</xdr:rowOff>
    </xdr:from>
    <xdr:to>
      <xdr:col>72</xdr:col>
      <xdr:colOff>38100</xdr:colOff>
      <xdr:row>82</xdr:row>
      <xdr:rowOff>67673</xdr:rowOff>
    </xdr:to>
    <xdr:sp macro="" textlink="">
      <xdr:nvSpPr>
        <xdr:cNvPr id="746" name="フローチャート: 判断 745">
          <a:extLst>
            <a:ext uri="{FF2B5EF4-FFF2-40B4-BE49-F238E27FC236}">
              <a16:creationId xmlns:a16="http://schemas.microsoft.com/office/drawing/2014/main" id="{00000000-0008-0000-0E00-0000EA020000}"/>
            </a:ext>
          </a:extLst>
        </xdr:cNvPr>
        <xdr:cNvSpPr/>
      </xdr:nvSpPr>
      <xdr:spPr>
        <a:xfrm>
          <a:off x="13652500" y="1402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139156</xdr:rowOff>
    </xdr:from>
    <xdr:to>
      <xdr:col>67</xdr:col>
      <xdr:colOff>101600</xdr:colOff>
      <xdr:row>82</xdr:row>
      <xdr:rowOff>69306</xdr:rowOff>
    </xdr:to>
    <xdr:sp macro="" textlink="">
      <xdr:nvSpPr>
        <xdr:cNvPr id="747" name="フローチャート: 判断 746">
          <a:extLst>
            <a:ext uri="{FF2B5EF4-FFF2-40B4-BE49-F238E27FC236}">
              <a16:creationId xmlns:a16="http://schemas.microsoft.com/office/drawing/2014/main" id="{00000000-0008-0000-0E00-0000EB020000}"/>
            </a:ext>
          </a:extLst>
        </xdr:cNvPr>
        <xdr:cNvSpPr/>
      </xdr:nvSpPr>
      <xdr:spPr>
        <a:xfrm>
          <a:off x="12763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00000000-0008-0000-0E00-0000ED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86</xdr:row>
      <xdr:rowOff>24856</xdr:rowOff>
    </xdr:from>
    <xdr:to>
      <xdr:col>76</xdr:col>
      <xdr:colOff>165100</xdr:colOff>
      <xdr:row>86</xdr:row>
      <xdr:rowOff>126456</xdr:rowOff>
    </xdr:to>
    <xdr:sp macro="" textlink="">
      <xdr:nvSpPr>
        <xdr:cNvPr id="753" name="楕円 752">
          <a:extLst>
            <a:ext uri="{FF2B5EF4-FFF2-40B4-BE49-F238E27FC236}">
              <a16:creationId xmlns:a16="http://schemas.microsoft.com/office/drawing/2014/main" id="{00000000-0008-0000-0E00-0000F1020000}"/>
            </a:ext>
          </a:extLst>
        </xdr:cNvPr>
        <xdr:cNvSpPr/>
      </xdr:nvSpPr>
      <xdr:spPr>
        <a:xfrm>
          <a:off x="14541500" y="147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85</xdr:row>
      <xdr:rowOff>162016</xdr:rowOff>
    </xdr:from>
    <xdr:to>
      <xdr:col>72</xdr:col>
      <xdr:colOff>38100</xdr:colOff>
      <xdr:row>86</xdr:row>
      <xdr:rowOff>92166</xdr:rowOff>
    </xdr:to>
    <xdr:sp macro="" textlink="">
      <xdr:nvSpPr>
        <xdr:cNvPr id="754" name="楕円 753">
          <a:extLst>
            <a:ext uri="{FF2B5EF4-FFF2-40B4-BE49-F238E27FC236}">
              <a16:creationId xmlns:a16="http://schemas.microsoft.com/office/drawing/2014/main" id="{00000000-0008-0000-0E00-0000F2020000}"/>
            </a:ext>
          </a:extLst>
        </xdr:cNvPr>
        <xdr:cNvSpPr/>
      </xdr:nvSpPr>
      <xdr:spPr>
        <a:xfrm>
          <a:off x="13652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41366</xdr:rowOff>
    </xdr:from>
    <xdr:to>
      <xdr:col>76</xdr:col>
      <xdr:colOff>114300</xdr:colOff>
      <xdr:row>86</xdr:row>
      <xdr:rowOff>75656</xdr:rowOff>
    </xdr:to>
    <xdr:cxnSp macro="">
      <xdr:nvCxnSpPr>
        <xdr:cNvPr id="755" name="直線コネクタ 754">
          <a:extLst>
            <a:ext uri="{FF2B5EF4-FFF2-40B4-BE49-F238E27FC236}">
              <a16:creationId xmlns:a16="http://schemas.microsoft.com/office/drawing/2014/main" id="{00000000-0008-0000-0E00-0000F3020000}"/>
            </a:ext>
          </a:extLst>
        </xdr:cNvPr>
        <xdr:cNvCxnSpPr/>
      </xdr:nvCxnSpPr>
      <xdr:spPr>
        <a:xfrm>
          <a:off x="13703300" y="1478606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127726</xdr:rowOff>
    </xdr:from>
    <xdr:to>
      <xdr:col>67</xdr:col>
      <xdr:colOff>101600</xdr:colOff>
      <xdr:row>86</xdr:row>
      <xdr:rowOff>57876</xdr:rowOff>
    </xdr:to>
    <xdr:sp macro="" textlink="">
      <xdr:nvSpPr>
        <xdr:cNvPr id="756" name="楕円 755">
          <a:extLst>
            <a:ext uri="{FF2B5EF4-FFF2-40B4-BE49-F238E27FC236}">
              <a16:creationId xmlns:a16="http://schemas.microsoft.com/office/drawing/2014/main" id="{00000000-0008-0000-0E00-0000F4020000}"/>
            </a:ext>
          </a:extLst>
        </xdr:cNvPr>
        <xdr:cNvSpPr/>
      </xdr:nvSpPr>
      <xdr:spPr>
        <a:xfrm>
          <a:off x="12763500" y="147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7076</xdr:rowOff>
    </xdr:from>
    <xdr:to>
      <xdr:col>71</xdr:col>
      <xdr:colOff>177800</xdr:colOff>
      <xdr:row>86</xdr:row>
      <xdr:rowOff>41366</xdr:rowOff>
    </xdr:to>
    <xdr:cxnSp macro="">
      <xdr:nvCxnSpPr>
        <xdr:cNvPr id="757" name="直線コネクタ 756">
          <a:extLst>
            <a:ext uri="{FF2B5EF4-FFF2-40B4-BE49-F238E27FC236}">
              <a16:creationId xmlns:a16="http://schemas.microsoft.com/office/drawing/2014/main" id="{00000000-0008-0000-0E00-0000F5020000}"/>
            </a:ext>
          </a:extLst>
        </xdr:cNvPr>
        <xdr:cNvCxnSpPr/>
      </xdr:nvCxnSpPr>
      <xdr:spPr>
        <a:xfrm>
          <a:off x="12814300" y="1475177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125021</xdr:rowOff>
    </xdr:from>
    <xdr:ext cx="405111" cy="259045"/>
    <xdr:sp macro="" textlink="">
      <xdr:nvSpPr>
        <xdr:cNvPr id="758" name="n_1aveValue【児童館】&#10;有形固定資産減価償却率">
          <a:extLst>
            <a:ext uri="{FF2B5EF4-FFF2-40B4-BE49-F238E27FC236}">
              <a16:creationId xmlns:a16="http://schemas.microsoft.com/office/drawing/2014/main" id="{00000000-0008-0000-0E00-0000F6020000}"/>
            </a:ext>
          </a:extLst>
        </xdr:cNvPr>
        <xdr:cNvSpPr txBox="1"/>
      </xdr:nvSpPr>
      <xdr:spPr>
        <a:xfrm>
          <a:off x="15266044" y="1384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100528</xdr:rowOff>
    </xdr:from>
    <xdr:ext cx="405111" cy="259045"/>
    <xdr:sp macro="" textlink="">
      <xdr:nvSpPr>
        <xdr:cNvPr id="759" name="n_2aveValue【児童館】&#10;有形固定資産減価償却率">
          <a:extLst>
            <a:ext uri="{FF2B5EF4-FFF2-40B4-BE49-F238E27FC236}">
              <a16:creationId xmlns:a16="http://schemas.microsoft.com/office/drawing/2014/main" id="{00000000-0008-0000-0E00-0000F7020000}"/>
            </a:ext>
          </a:extLst>
        </xdr:cNvPr>
        <xdr:cNvSpPr txBox="1"/>
      </xdr:nvSpPr>
      <xdr:spPr>
        <a:xfrm>
          <a:off x="14389744" y="1381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84200</xdr:rowOff>
    </xdr:from>
    <xdr:ext cx="405111" cy="259045"/>
    <xdr:sp macro="" textlink="">
      <xdr:nvSpPr>
        <xdr:cNvPr id="760" name="n_3aveValue【児童館】&#10;有形固定資産減価償却率">
          <a:extLst>
            <a:ext uri="{FF2B5EF4-FFF2-40B4-BE49-F238E27FC236}">
              <a16:creationId xmlns:a16="http://schemas.microsoft.com/office/drawing/2014/main" id="{00000000-0008-0000-0E00-0000F8020000}"/>
            </a:ext>
          </a:extLst>
        </xdr:cNvPr>
        <xdr:cNvSpPr txBox="1"/>
      </xdr:nvSpPr>
      <xdr:spPr>
        <a:xfrm>
          <a:off x="135007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85833</xdr:rowOff>
    </xdr:from>
    <xdr:ext cx="405111" cy="259045"/>
    <xdr:sp macro="" textlink="">
      <xdr:nvSpPr>
        <xdr:cNvPr id="761" name="n_4aveValue【児童館】&#10;有形固定資産減価償却率">
          <a:extLst>
            <a:ext uri="{FF2B5EF4-FFF2-40B4-BE49-F238E27FC236}">
              <a16:creationId xmlns:a16="http://schemas.microsoft.com/office/drawing/2014/main" id="{00000000-0008-0000-0E00-0000F9020000}"/>
            </a:ext>
          </a:extLst>
        </xdr:cNvPr>
        <xdr:cNvSpPr txBox="1"/>
      </xdr:nvSpPr>
      <xdr:spPr>
        <a:xfrm>
          <a:off x="12611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117583</xdr:rowOff>
    </xdr:from>
    <xdr:ext cx="405111" cy="259045"/>
    <xdr:sp macro="" textlink="">
      <xdr:nvSpPr>
        <xdr:cNvPr id="762" name="n_2mainValue【児童館】&#10;有形固定資産減価償却率">
          <a:extLst>
            <a:ext uri="{FF2B5EF4-FFF2-40B4-BE49-F238E27FC236}">
              <a16:creationId xmlns:a16="http://schemas.microsoft.com/office/drawing/2014/main" id="{00000000-0008-0000-0E00-0000FA020000}"/>
            </a:ext>
          </a:extLst>
        </xdr:cNvPr>
        <xdr:cNvSpPr txBox="1"/>
      </xdr:nvSpPr>
      <xdr:spPr>
        <a:xfrm>
          <a:off x="14389744" y="1486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83293</xdr:rowOff>
    </xdr:from>
    <xdr:ext cx="405111" cy="259045"/>
    <xdr:sp macro="" textlink="">
      <xdr:nvSpPr>
        <xdr:cNvPr id="763" name="n_3mainValue【児童館】&#10;有形固定資産減価償却率">
          <a:extLst>
            <a:ext uri="{FF2B5EF4-FFF2-40B4-BE49-F238E27FC236}">
              <a16:creationId xmlns:a16="http://schemas.microsoft.com/office/drawing/2014/main" id="{00000000-0008-0000-0E00-0000FB020000}"/>
            </a:ext>
          </a:extLst>
        </xdr:cNvPr>
        <xdr:cNvSpPr txBox="1"/>
      </xdr:nvSpPr>
      <xdr:spPr>
        <a:xfrm>
          <a:off x="13500744" y="1482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49003</xdr:rowOff>
    </xdr:from>
    <xdr:ext cx="405111" cy="259045"/>
    <xdr:sp macro="" textlink="">
      <xdr:nvSpPr>
        <xdr:cNvPr id="764" name="n_4mainValue【児童館】&#10;有形固定資産減価償却率">
          <a:extLst>
            <a:ext uri="{FF2B5EF4-FFF2-40B4-BE49-F238E27FC236}">
              <a16:creationId xmlns:a16="http://schemas.microsoft.com/office/drawing/2014/main" id="{00000000-0008-0000-0E00-0000FC020000}"/>
            </a:ext>
          </a:extLst>
        </xdr:cNvPr>
        <xdr:cNvSpPr txBox="1"/>
      </xdr:nvSpPr>
      <xdr:spPr>
        <a:xfrm>
          <a:off x="12611744" y="1479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5" name="正方形/長方形 764">
          <a:extLst>
            <a:ext uri="{FF2B5EF4-FFF2-40B4-BE49-F238E27FC236}">
              <a16:creationId xmlns:a16="http://schemas.microsoft.com/office/drawing/2014/main" id="{00000000-0008-0000-0E00-0000F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6" name="正方形/長方形 765">
          <a:extLst>
            <a:ext uri="{FF2B5EF4-FFF2-40B4-BE49-F238E27FC236}">
              <a16:creationId xmlns:a16="http://schemas.microsoft.com/office/drawing/2014/main" id="{00000000-0008-0000-0E00-0000F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7" name="正方形/長方形 766">
          <a:extLst>
            <a:ext uri="{FF2B5EF4-FFF2-40B4-BE49-F238E27FC236}">
              <a16:creationId xmlns:a16="http://schemas.microsoft.com/office/drawing/2014/main" id="{00000000-0008-0000-0E00-0000F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8" name="正方形/長方形 767">
          <a:extLst>
            <a:ext uri="{FF2B5EF4-FFF2-40B4-BE49-F238E27FC236}">
              <a16:creationId xmlns:a16="http://schemas.microsoft.com/office/drawing/2014/main" id="{00000000-0008-0000-0E00-000000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9" name="正方形/長方形 768">
          <a:extLst>
            <a:ext uri="{FF2B5EF4-FFF2-40B4-BE49-F238E27FC236}">
              <a16:creationId xmlns:a16="http://schemas.microsoft.com/office/drawing/2014/main" id="{00000000-0008-0000-0E00-000001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0" name="正方形/長方形 769">
          <a:extLst>
            <a:ext uri="{FF2B5EF4-FFF2-40B4-BE49-F238E27FC236}">
              <a16:creationId xmlns:a16="http://schemas.microsoft.com/office/drawing/2014/main" id="{00000000-0008-0000-0E00-000002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1" name="正方形/長方形 770">
          <a:extLst>
            <a:ext uri="{FF2B5EF4-FFF2-40B4-BE49-F238E27FC236}">
              <a16:creationId xmlns:a16="http://schemas.microsoft.com/office/drawing/2014/main" id="{00000000-0008-0000-0E00-000003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2" name="正方形/長方形 771">
          <a:extLst>
            <a:ext uri="{FF2B5EF4-FFF2-40B4-BE49-F238E27FC236}">
              <a16:creationId xmlns:a16="http://schemas.microsoft.com/office/drawing/2014/main" id="{00000000-0008-0000-0E00-000004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4" name="直線コネクタ 773">
          <a:extLst>
            <a:ext uri="{FF2B5EF4-FFF2-40B4-BE49-F238E27FC236}">
              <a16:creationId xmlns:a16="http://schemas.microsoft.com/office/drawing/2014/main" id="{00000000-0008-0000-0E00-000006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75" name="直線コネクタ 774">
          <a:extLst>
            <a:ext uri="{FF2B5EF4-FFF2-40B4-BE49-F238E27FC236}">
              <a16:creationId xmlns:a16="http://schemas.microsoft.com/office/drawing/2014/main" id="{00000000-0008-0000-0E00-000007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77" name="直線コネクタ 776">
          <a:extLst>
            <a:ext uri="{FF2B5EF4-FFF2-40B4-BE49-F238E27FC236}">
              <a16:creationId xmlns:a16="http://schemas.microsoft.com/office/drawing/2014/main" id="{00000000-0008-0000-0E00-000009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78" name="テキスト ボックス 777">
          <a:extLst>
            <a:ext uri="{FF2B5EF4-FFF2-40B4-BE49-F238E27FC236}">
              <a16:creationId xmlns:a16="http://schemas.microsoft.com/office/drawing/2014/main" id="{00000000-0008-0000-0E00-00000A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79" name="直線コネクタ 778">
          <a:extLst>
            <a:ext uri="{FF2B5EF4-FFF2-40B4-BE49-F238E27FC236}">
              <a16:creationId xmlns:a16="http://schemas.microsoft.com/office/drawing/2014/main" id="{00000000-0008-0000-0E00-00000B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0" name="テキスト ボックス 779">
          <a:extLst>
            <a:ext uri="{FF2B5EF4-FFF2-40B4-BE49-F238E27FC236}">
              <a16:creationId xmlns:a16="http://schemas.microsoft.com/office/drawing/2014/main" id="{00000000-0008-0000-0E00-00000C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1" name="直線コネクタ 780">
          <a:extLst>
            <a:ext uri="{FF2B5EF4-FFF2-40B4-BE49-F238E27FC236}">
              <a16:creationId xmlns:a16="http://schemas.microsoft.com/office/drawing/2014/main" id="{00000000-0008-0000-0E00-00000D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2" name="テキスト ボックス 781">
          <a:extLst>
            <a:ext uri="{FF2B5EF4-FFF2-40B4-BE49-F238E27FC236}">
              <a16:creationId xmlns:a16="http://schemas.microsoft.com/office/drawing/2014/main" id="{00000000-0008-0000-0E00-00000E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4" name="テキスト ボックス 783">
          <a:extLst>
            <a:ext uri="{FF2B5EF4-FFF2-40B4-BE49-F238E27FC236}">
              <a16:creationId xmlns:a16="http://schemas.microsoft.com/office/drawing/2014/main" id="{00000000-0008-0000-0E00-000010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5" name="【児童館】&#10;一人当たり面積グラフ枠">
          <a:extLst>
            <a:ext uri="{FF2B5EF4-FFF2-40B4-BE49-F238E27FC236}">
              <a16:creationId xmlns:a16="http://schemas.microsoft.com/office/drawing/2014/main" id="{00000000-0008-0000-0E00-000011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15239</xdr:rowOff>
    </xdr:to>
    <xdr:cxnSp macro="">
      <xdr:nvCxnSpPr>
        <xdr:cNvPr id="786" name="直線コネクタ 785">
          <a:extLst>
            <a:ext uri="{FF2B5EF4-FFF2-40B4-BE49-F238E27FC236}">
              <a16:creationId xmlns:a16="http://schemas.microsoft.com/office/drawing/2014/main" id="{00000000-0008-0000-0E00-000012030000}"/>
            </a:ext>
          </a:extLst>
        </xdr:cNvPr>
        <xdr:cNvCxnSpPr/>
      </xdr:nvCxnSpPr>
      <xdr:spPr>
        <a:xfrm flipV="1">
          <a:off x="22160864" y="135895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87" name="【児童館】&#10;一人当たり面積最小値テキスト">
          <a:extLst>
            <a:ext uri="{FF2B5EF4-FFF2-40B4-BE49-F238E27FC236}">
              <a16:creationId xmlns:a16="http://schemas.microsoft.com/office/drawing/2014/main" id="{00000000-0008-0000-0E00-00001303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88" name="直線コネクタ 787">
          <a:extLst>
            <a:ext uri="{FF2B5EF4-FFF2-40B4-BE49-F238E27FC236}">
              <a16:creationId xmlns:a16="http://schemas.microsoft.com/office/drawing/2014/main" id="{00000000-0008-0000-0E00-00001403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89" name="【児童館】&#10;一人当たり面積最大値テキスト">
          <a:extLst>
            <a:ext uri="{FF2B5EF4-FFF2-40B4-BE49-F238E27FC236}">
              <a16:creationId xmlns:a16="http://schemas.microsoft.com/office/drawing/2014/main" id="{00000000-0008-0000-0E00-000015030000}"/>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90" name="直線コネクタ 789">
          <a:extLst>
            <a:ext uri="{FF2B5EF4-FFF2-40B4-BE49-F238E27FC236}">
              <a16:creationId xmlns:a16="http://schemas.microsoft.com/office/drawing/2014/main" id="{00000000-0008-0000-0E00-000016030000}"/>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148607</xdr:rowOff>
    </xdr:from>
    <xdr:ext cx="469744" cy="259045"/>
    <xdr:sp macro="" textlink="">
      <xdr:nvSpPr>
        <xdr:cNvPr id="791" name="【児童館】&#10;一人当たり面積平均値テキスト">
          <a:extLst>
            <a:ext uri="{FF2B5EF4-FFF2-40B4-BE49-F238E27FC236}">
              <a16:creationId xmlns:a16="http://schemas.microsoft.com/office/drawing/2014/main" id="{00000000-0008-0000-0E00-000017030000}"/>
            </a:ext>
          </a:extLst>
        </xdr:cNvPr>
        <xdr:cNvSpPr txBox="1"/>
      </xdr:nvSpPr>
      <xdr:spPr>
        <a:xfrm>
          <a:off x="22199600" y="1455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170180</xdr:rowOff>
    </xdr:from>
    <xdr:to>
      <xdr:col>116</xdr:col>
      <xdr:colOff>114300</xdr:colOff>
      <xdr:row>85</xdr:row>
      <xdr:rowOff>100330</xdr:rowOff>
    </xdr:to>
    <xdr:sp macro="" textlink="">
      <xdr:nvSpPr>
        <xdr:cNvPr id="792" name="フローチャート: 判断 791">
          <a:extLst>
            <a:ext uri="{FF2B5EF4-FFF2-40B4-BE49-F238E27FC236}">
              <a16:creationId xmlns:a16="http://schemas.microsoft.com/office/drawing/2014/main" id="{00000000-0008-0000-0E00-000018030000}"/>
            </a:ext>
          </a:extLst>
        </xdr:cNvPr>
        <xdr:cNvSpPr/>
      </xdr:nvSpPr>
      <xdr:spPr>
        <a:xfrm>
          <a:off x="22110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170180</xdr:rowOff>
    </xdr:from>
    <xdr:to>
      <xdr:col>112</xdr:col>
      <xdr:colOff>38100</xdr:colOff>
      <xdr:row>85</xdr:row>
      <xdr:rowOff>100330</xdr:rowOff>
    </xdr:to>
    <xdr:sp macro="" textlink="">
      <xdr:nvSpPr>
        <xdr:cNvPr id="793" name="フローチャート: 判断 792">
          <a:extLst>
            <a:ext uri="{FF2B5EF4-FFF2-40B4-BE49-F238E27FC236}">
              <a16:creationId xmlns:a16="http://schemas.microsoft.com/office/drawing/2014/main" id="{00000000-0008-0000-0E00-000019030000}"/>
            </a:ext>
          </a:extLst>
        </xdr:cNvPr>
        <xdr:cNvSpPr/>
      </xdr:nvSpPr>
      <xdr:spPr>
        <a:xfrm>
          <a:off x="21272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161037</xdr:rowOff>
    </xdr:from>
    <xdr:to>
      <xdr:col>107</xdr:col>
      <xdr:colOff>101600</xdr:colOff>
      <xdr:row>85</xdr:row>
      <xdr:rowOff>91187</xdr:rowOff>
    </xdr:to>
    <xdr:sp macro="" textlink="">
      <xdr:nvSpPr>
        <xdr:cNvPr id="794" name="フローチャート: 判断 793">
          <a:extLst>
            <a:ext uri="{FF2B5EF4-FFF2-40B4-BE49-F238E27FC236}">
              <a16:creationId xmlns:a16="http://schemas.microsoft.com/office/drawing/2014/main" id="{00000000-0008-0000-0E00-00001A030000}"/>
            </a:ext>
          </a:extLst>
        </xdr:cNvPr>
        <xdr:cNvSpPr/>
      </xdr:nvSpPr>
      <xdr:spPr>
        <a:xfrm>
          <a:off x="20383500" y="1456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142748</xdr:rowOff>
    </xdr:from>
    <xdr:to>
      <xdr:col>102</xdr:col>
      <xdr:colOff>165100</xdr:colOff>
      <xdr:row>85</xdr:row>
      <xdr:rowOff>72898</xdr:rowOff>
    </xdr:to>
    <xdr:sp macro="" textlink="">
      <xdr:nvSpPr>
        <xdr:cNvPr id="795" name="フローチャート: 判断 794">
          <a:extLst>
            <a:ext uri="{FF2B5EF4-FFF2-40B4-BE49-F238E27FC236}">
              <a16:creationId xmlns:a16="http://schemas.microsoft.com/office/drawing/2014/main" id="{00000000-0008-0000-0E00-00001B030000}"/>
            </a:ext>
          </a:extLst>
        </xdr:cNvPr>
        <xdr:cNvSpPr/>
      </xdr:nvSpPr>
      <xdr:spPr>
        <a:xfrm>
          <a:off x="19494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147320</xdr:rowOff>
    </xdr:from>
    <xdr:to>
      <xdr:col>98</xdr:col>
      <xdr:colOff>38100</xdr:colOff>
      <xdr:row>85</xdr:row>
      <xdr:rowOff>77470</xdr:rowOff>
    </xdr:to>
    <xdr:sp macro="" textlink="">
      <xdr:nvSpPr>
        <xdr:cNvPr id="796" name="フローチャート: 判断 795">
          <a:extLst>
            <a:ext uri="{FF2B5EF4-FFF2-40B4-BE49-F238E27FC236}">
              <a16:creationId xmlns:a16="http://schemas.microsoft.com/office/drawing/2014/main" id="{00000000-0008-0000-0E00-00001C030000}"/>
            </a:ext>
          </a:extLst>
        </xdr:cNvPr>
        <xdr:cNvSpPr/>
      </xdr:nvSpPr>
      <xdr:spPr>
        <a:xfrm>
          <a:off x="18605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7" name="テキスト ボックス 796">
          <a:extLst>
            <a:ext uri="{FF2B5EF4-FFF2-40B4-BE49-F238E27FC236}">
              <a16:creationId xmlns:a16="http://schemas.microsoft.com/office/drawing/2014/main" id="{00000000-0008-0000-0E00-00001D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8" name="テキスト ボックス 797">
          <a:extLst>
            <a:ext uri="{FF2B5EF4-FFF2-40B4-BE49-F238E27FC236}">
              <a16:creationId xmlns:a16="http://schemas.microsoft.com/office/drawing/2014/main" id="{00000000-0008-0000-0E00-00001E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9" name="テキスト ボックス 798">
          <a:extLst>
            <a:ext uri="{FF2B5EF4-FFF2-40B4-BE49-F238E27FC236}">
              <a16:creationId xmlns:a16="http://schemas.microsoft.com/office/drawing/2014/main" id="{00000000-0008-0000-0E00-00001F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0" name="テキスト ボックス 799">
          <a:extLst>
            <a:ext uri="{FF2B5EF4-FFF2-40B4-BE49-F238E27FC236}">
              <a16:creationId xmlns:a16="http://schemas.microsoft.com/office/drawing/2014/main" id="{00000000-0008-0000-0E00-000020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00000000-0008-0000-0E00-000021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140463</xdr:rowOff>
    </xdr:from>
    <xdr:to>
      <xdr:col>107</xdr:col>
      <xdr:colOff>101600</xdr:colOff>
      <xdr:row>86</xdr:row>
      <xdr:rowOff>70613</xdr:rowOff>
    </xdr:to>
    <xdr:sp macro="" textlink="">
      <xdr:nvSpPr>
        <xdr:cNvPr id="802" name="楕円 801">
          <a:extLst>
            <a:ext uri="{FF2B5EF4-FFF2-40B4-BE49-F238E27FC236}">
              <a16:creationId xmlns:a16="http://schemas.microsoft.com/office/drawing/2014/main" id="{00000000-0008-0000-0E00-000022030000}"/>
            </a:ext>
          </a:extLst>
        </xdr:cNvPr>
        <xdr:cNvSpPr/>
      </xdr:nvSpPr>
      <xdr:spPr>
        <a:xfrm>
          <a:off x="20383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140463</xdr:rowOff>
    </xdr:from>
    <xdr:to>
      <xdr:col>102</xdr:col>
      <xdr:colOff>165100</xdr:colOff>
      <xdr:row>86</xdr:row>
      <xdr:rowOff>70613</xdr:rowOff>
    </xdr:to>
    <xdr:sp macro="" textlink="">
      <xdr:nvSpPr>
        <xdr:cNvPr id="803" name="楕円 802">
          <a:extLst>
            <a:ext uri="{FF2B5EF4-FFF2-40B4-BE49-F238E27FC236}">
              <a16:creationId xmlns:a16="http://schemas.microsoft.com/office/drawing/2014/main" id="{00000000-0008-0000-0E00-000023030000}"/>
            </a:ext>
          </a:extLst>
        </xdr:cNvPr>
        <xdr:cNvSpPr/>
      </xdr:nvSpPr>
      <xdr:spPr>
        <a:xfrm>
          <a:off x="19494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19813</xdr:rowOff>
    </xdr:from>
    <xdr:to>
      <xdr:col>107</xdr:col>
      <xdr:colOff>50800</xdr:colOff>
      <xdr:row>86</xdr:row>
      <xdr:rowOff>19813</xdr:rowOff>
    </xdr:to>
    <xdr:cxnSp macro="">
      <xdr:nvCxnSpPr>
        <xdr:cNvPr id="804" name="直線コネクタ 803">
          <a:extLst>
            <a:ext uri="{FF2B5EF4-FFF2-40B4-BE49-F238E27FC236}">
              <a16:creationId xmlns:a16="http://schemas.microsoft.com/office/drawing/2014/main" id="{00000000-0008-0000-0E00-000024030000}"/>
            </a:ext>
          </a:extLst>
        </xdr:cNvPr>
        <xdr:cNvCxnSpPr/>
      </xdr:nvCxnSpPr>
      <xdr:spPr>
        <a:xfrm>
          <a:off x="19545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140463</xdr:rowOff>
    </xdr:from>
    <xdr:to>
      <xdr:col>98</xdr:col>
      <xdr:colOff>38100</xdr:colOff>
      <xdr:row>86</xdr:row>
      <xdr:rowOff>70613</xdr:rowOff>
    </xdr:to>
    <xdr:sp macro="" textlink="">
      <xdr:nvSpPr>
        <xdr:cNvPr id="805" name="楕円 804">
          <a:extLst>
            <a:ext uri="{FF2B5EF4-FFF2-40B4-BE49-F238E27FC236}">
              <a16:creationId xmlns:a16="http://schemas.microsoft.com/office/drawing/2014/main" id="{00000000-0008-0000-0E00-000025030000}"/>
            </a:ext>
          </a:extLst>
        </xdr:cNvPr>
        <xdr:cNvSpPr/>
      </xdr:nvSpPr>
      <xdr:spPr>
        <a:xfrm>
          <a:off x="18605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19813</xdr:rowOff>
    </xdr:from>
    <xdr:to>
      <xdr:col>102</xdr:col>
      <xdr:colOff>114300</xdr:colOff>
      <xdr:row>86</xdr:row>
      <xdr:rowOff>19813</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8656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116857</xdr:rowOff>
    </xdr:from>
    <xdr:ext cx="469744" cy="259045"/>
    <xdr:sp macro="" textlink="">
      <xdr:nvSpPr>
        <xdr:cNvPr id="807" name="n_1aveValue【児童館】&#10;一人当たり面積">
          <a:extLst>
            <a:ext uri="{FF2B5EF4-FFF2-40B4-BE49-F238E27FC236}">
              <a16:creationId xmlns:a16="http://schemas.microsoft.com/office/drawing/2014/main" id="{00000000-0008-0000-0E00-000027030000}"/>
            </a:ext>
          </a:extLst>
        </xdr:cNvPr>
        <xdr:cNvSpPr txBox="1"/>
      </xdr:nvSpPr>
      <xdr:spPr>
        <a:xfrm>
          <a:off x="21075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107714</xdr:rowOff>
    </xdr:from>
    <xdr:ext cx="469744" cy="259045"/>
    <xdr:sp macro="" textlink="">
      <xdr:nvSpPr>
        <xdr:cNvPr id="808" name="n_2aveValue【児童館】&#10;一人当たり面積">
          <a:extLst>
            <a:ext uri="{FF2B5EF4-FFF2-40B4-BE49-F238E27FC236}">
              <a16:creationId xmlns:a16="http://schemas.microsoft.com/office/drawing/2014/main" id="{00000000-0008-0000-0E00-000028030000}"/>
            </a:ext>
          </a:extLst>
        </xdr:cNvPr>
        <xdr:cNvSpPr txBox="1"/>
      </xdr:nvSpPr>
      <xdr:spPr>
        <a:xfrm>
          <a:off x="20199427" y="143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89425</xdr:rowOff>
    </xdr:from>
    <xdr:ext cx="469744" cy="259045"/>
    <xdr:sp macro="" textlink="">
      <xdr:nvSpPr>
        <xdr:cNvPr id="809" name="n_3aveValue【児童館】&#10;一人当たり面積">
          <a:extLst>
            <a:ext uri="{FF2B5EF4-FFF2-40B4-BE49-F238E27FC236}">
              <a16:creationId xmlns:a16="http://schemas.microsoft.com/office/drawing/2014/main" id="{00000000-0008-0000-0E00-000029030000}"/>
            </a:ext>
          </a:extLst>
        </xdr:cNvPr>
        <xdr:cNvSpPr txBox="1"/>
      </xdr:nvSpPr>
      <xdr:spPr>
        <a:xfrm>
          <a:off x="19310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93997</xdr:rowOff>
    </xdr:from>
    <xdr:ext cx="469744" cy="259045"/>
    <xdr:sp macro="" textlink="">
      <xdr:nvSpPr>
        <xdr:cNvPr id="810" name="n_4aveValue【児童館】&#10;一人当たり面積">
          <a:extLst>
            <a:ext uri="{FF2B5EF4-FFF2-40B4-BE49-F238E27FC236}">
              <a16:creationId xmlns:a16="http://schemas.microsoft.com/office/drawing/2014/main" id="{00000000-0008-0000-0E00-00002A030000}"/>
            </a:ext>
          </a:extLst>
        </xdr:cNvPr>
        <xdr:cNvSpPr txBox="1"/>
      </xdr:nvSpPr>
      <xdr:spPr>
        <a:xfrm>
          <a:off x="18421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61740</xdr:rowOff>
    </xdr:from>
    <xdr:ext cx="469744" cy="259045"/>
    <xdr:sp macro="" textlink="">
      <xdr:nvSpPr>
        <xdr:cNvPr id="811" name="n_2mainValue【児童館】&#10;一人当たり面積">
          <a:extLst>
            <a:ext uri="{FF2B5EF4-FFF2-40B4-BE49-F238E27FC236}">
              <a16:creationId xmlns:a16="http://schemas.microsoft.com/office/drawing/2014/main" id="{00000000-0008-0000-0E00-00002B030000}"/>
            </a:ext>
          </a:extLst>
        </xdr:cNvPr>
        <xdr:cNvSpPr txBox="1"/>
      </xdr:nvSpPr>
      <xdr:spPr>
        <a:xfrm>
          <a:off x="20199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61740</xdr:rowOff>
    </xdr:from>
    <xdr:ext cx="469744" cy="259045"/>
    <xdr:sp macro="" textlink="">
      <xdr:nvSpPr>
        <xdr:cNvPr id="812" name="n_3mainValue【児童館】&#10;一人当たり面積">
          <a:extLst>
            <a:ext uri="{FF2B5EF4-FFF2-40B4-BE49-F238E27FC236}">
              <a16:creationId xmlns:a16="http://schemas.microsoft.com/office/drawing/2014/main" id="{00000000-0008-0000-0E00-00002C030000}"/>
            </a:ext>
          </a:extLst>
        </xdr:cNvPr>
        <xdr:cNvSpPr txBox="1"/>
      </xdr:nvSpPr>
      <xdr:spPr>
        <a:xfrm>
          <a:off x="19310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61740</xdr:rowOff>
    </xdr:from>
    <xdr:ext cx="469744" cy="259045"/>
    <xdr:sp macro="" textlink="">
      <xdr:nvSpPr>
        <xdr:cNvPr id="813" name="n_4mainValue【児童館】&#10;一人当たり面積">
          <a:extLst>
            <a:ext uri="{FF2B5EF4-FFF2-40B4-BE49-F238E27FC236}">
              <a16:creationId xmlns:a16="http://schemas.microsoft.com/office/drawing/2014/main" id="{00000000-0008-0000-0E00-00002D030000}"/>
            </a:ext>
          </a:extLst>
        </xdr:cNvPr>
        <xdr:cNvSpPr txBox="1"/>
      </xdr:nvSpPr>
      <xdr:spPr>
        <a:xfrm>
          <a:off x="18421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4" name="正方形/長方形 813">
          <a:extLst>
            <a:ext uri="{FF2B5EF4-FFF2-40B4-BE49-F238E27FC236}">
              <a16:creationId xmlns:a16="http://schemas.microsoft.com/office/drawing/2014/main" id="{00000000-0008-0000-0E00-00002E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5" name="正方形/長方形 814">
          <a:extLst>
            <a:ext uri="{FF2B5EF4-FFF2-40B4-BE49-F238E27FC236}">
              <a16:creationId xmlns:a16="http://schemas.microsoft.com/office/drawing/2014/main" id="{00000000-0008-0000-0E00-00002F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6" name="正方形/長方形 815">
          <a:extLst>
            <a:ext uri="{FF2B5EF4-FFF2-40B4-BE49-F238E27FC236}">
              <a16:creationId xmlns:a16="http://schemas.microsoft.com/office/drawing/2014/main" id="{00000000-0008-0000-0E00-000030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7" name="正方形/長方形 816">
          <a:extLst>
            <a:ext uri="{FF2B5EF4-FFF2-40B4-BE49-F238E27FC236}">
              <a16:creationId xmlns:a16="http://schemas.microsoft.com/office/drawing/2014/main" id="{00000000-0008-0000-0E00-000031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8" name="正方形/長方形 817">
          <a:extLst>
            <a:ext uri="{FF2B5EF4-FFF2-40B4-BE49-F238E27FC236}">
              <a16:creationId xmlns:a16="http://schemas.microsoft.com/office/drawing/2014/main" id="{00000000-0008-0000-0E00-000032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9" name="正方形/長方形 818">
          <a:extLst>
            <a:ext uri="{FF2B5EF4-FFF2-40B4-BE49-F238E27FC236}">
              <a16:creationId xmlns:a16="http://schemas.microsoft.com/office/drawing/2014/main" id="{00000000-0008-0000-0E00-000033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0" name="正方形/長方形 819">
          <a:extLst>
            <a:ext uri="{FF2B5EF4-FFF2-40B4-BE49-F238E27FC236}">
              <a16:creationId xmlns:a16="http://schemas.microsoft.com/office/drawing/2014/main" id="{00000000-0008-0000-0E00-000034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1" name="正方形/長方形 820">
          <a:extLst>
            <a:ext uri="{FF2B5EF4-FFF2-40B4-BE49-F238E27FC236}">
              <a16:creationId xmlns:a16="http://schemas.microsoft.com/office/drawing/2014/main" id="{00000000-0008-0000-0E00-000035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2" name="テキスト ボックス 821">
          <a:extLst>
            <a:ext uri="{FF2B5EF4-FFF2-40B4-BE49-F238E27FC236}">
              <a16:creationId xmlns:a16="http://schemas.microsoft.com/office/drawing/2014/main" id="{00000000-0008-0000-0E00-000036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4" name="テキスト ボックス 823">
          <a:extLst>
            <a:ext uri="{FF2B5EF4-FFF2-40B4-BE49-F238E27FC236}">
              <a16:creationId xmlns:a16="http://schemas.microsoft.com/office/drawing/2014/main" id="{00000000-0008-0000-0E00-000038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25" name="直線コネクタ 824">
          <a:extLst>
            <a:ext uri="{FF2B5EF4-FFF2-40B4-BE49-F238E27FC236}">
              <a16:creationId xmlns:a16="http://schemas.microsoft.com/office/drawing/2014/main" id="{00000000-0008-0000-0E00-00003903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26" name="テキスト ボックス 825">
          <a:extLst>
            <a:ext uri="{FF2B5EF4-FFF2-40B4-BE49-F238E27FC236}">
              <a16:creationId xmlns:a16="http://schemas.microsoft.com/office/drawing/2014/main" id="{00000000-0008-0000-0E00-00003A03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27" name="直線コネクタ 826">
          <a:extLst>
            <a:ext uri="{FF2B5EF4-FFF2-40B4-BE49-F238E27FC236}">
              <a16:creationId xmlns:a16="http://schemas.microsoft.com/office/drawing/2014/main" id="{00000000-0008-0000-0E00-00003B03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28" name="テキスト ボックス 827">
          <a:extLst>
            <a:ext uri="{FF2B5EF4-FFF2-40B4-BE49-F238E27FC236}">
              <a16:creationId xmlns:a16="http://schemas.microsoft.com/office/drawing/2014/main" id="{00000000-0008-0000-0E00-00003C03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29" name="直線コネクタ 828">
          <a:extLst>
            <a:ext uri="{FF2B5EF4-FFF2-40B4-BE49-F238E27FC236}">
              <a16:creationId xmlns:a16="http://schemas.microsoft.com/office/drawing/2014/main" id="{00000000-0008-0000-0E00-00003D03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30" name="テキスト ボックス 829">
          <a:extLst>
            <a:ext uri="{FF2B5EF4-FFF2-40B4-BE49-F238E27FC236}">
              <a16:creationId xmlns:a16="http://schemas.microsoft.com/office/drawing/2014/main" id="{00000000-0008-0000-0E00-00003E03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31" name="直線コネクタ 830">
          <a:extLst>
            <a:ext uri="{FF2B5EF4-FFF2-40B4-BE49-F238E27FC236}">
              <a16:creationId xmlns:a16="http://schemas.microsoft.com/office/drawing/2014/main" id="{00000000-0008-0000-0E00-00003F03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32" name="テキスト ボックス 831">
          <a:extLst>
            <a:ext uri="{FF2B5EF4-FFF2-40B4-BE49-F238E27FC236}">
              <a16:creationId xmlns:a16="http://schemas.microsoft.com/office/drawing/2014/main" id="{00000000-0008-0000-0E00-00004003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33" name="直線コネクタ 832">
          <a:extLst>
            <a:ext uri="{FF2B5EF4-FFF2-40B4-BE49-F238E27FC236}">
              <a16:creationId xmlns:a16="http://schemas.microsoft.com/office/drawing/2014/main" id="{00000000-0008-0000-0E00-00004103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34" name="テキスト ボックス 833">
          <a:extLst>
            <a:ext uri="{FF2B5EF4-FFF2-40B4-BE49-F238E27FC236}">
              <a16:creationId xmlns:a16="http://schemas.microsoft.com/office/drawing/2014/main" id="{00000000-0008-0000-0E00-00004203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5" name="直線コネクタ 834">
          <a:extLst>
            <a:ext uri="{FF2B5EF4-FFF2-40B4-BE49-F238E27FC236}">
              <a16:creationId xmlns:a16="http://schemas.microsoft.com/office/drawing/2014/main" id="{00000000-0008-0000-0E00-000043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36" name="テキスト ボックス 835">
          <a:extLst>
            <a:ext uri="{FF2B5EF4-FFF2-40B4-BE49-F238E27FC236}">
              <a16:creationId xmlns:a16="http://schemas.microsoft.com/office/drawing/2014/main" id="{00000000-0008-0000-0E00-00004403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37" name="【公民館】&#10;有形固定資産減価償却率グラフ枠">
          <a:extLst>
            <a:ext uri="{FF2B5EF4-FFF2-40B4-BE49-F238E27FC236}">
              <a16:creationId xmlns:a16="http://schemas.microsoft.com/office/drawing/2014/main" id="{00000000-0008-0000-0E00-000045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100964</xdr:rowOff>
    </xdr:from>
    <xdr:to>
      <xdr:col>85</xdr:col>
      <xdr:colOff>126364</xdr:colOff>
      <xdr:row>108</xdr:row>
      <xdr:rowOff>152400</xdr:rowOff>
    </xdr:to>
    <xdr:cxnSp macro="">
      <xdr:nvCxnSpPr>
        <xdr:cNvPr id="838" name="直線コネクタ 837">
          <a:extLst>
            <a:ext uri="{FF2B5EF4-FFF2-40B4-BE49-F238E27FC236}">
              <a16:creationId xmlns:a16="http://schemas.microsoft.com/office/drawing/2014/main" id="{00000000-0008-0000-0E00-000046030000}"/>
            </a:ext>
          </a:extLst>
        </xdr:cNvPr>
        <xdr:cNvCxnSpPr/>
      </xdr:nvCxnSpPr>
      <xdr:spPr>
        <a:xfrm flipV="1">
          <a:off x="16318864" y="17074514"/>
          <a:ext cx="0" cy="1594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39" name="【公民館】&#10;有形固定資産減価償却率最小値テキスト">
          <a:extLst>
            <a:ext uri="{FF2B5EF4-FFF2-40B4-BE49-F238E27FC236}">
              <a16:creationId xmlns:a16="http://schemas.microsoft.com/office/drawing/2014/main" id="{00000000-0008-0000-0E00-00004703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40" name="直線コネクタ 839">
          <a:extLst>
            <a:ext uri="{FF2B5EF4-FFF2-40B4-BE49-F238E27FC236}">
              <a16:creationId xmlns:a16="http://schemas.microsoft.com/office/drawing/2014/main" id="{00000000-0008-0000-0E00-00004803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47641</xdr:rowOff>
    </xdr:from>
    <xdr:ext cx="405111" cy="259045"/>
    <xdr:sp macro="" textlink="">
      <xdr:nvSpPr>
        <xdr:cNvPr id="841" name="【公民館】&#10;有形固定資産減価償却率最大値テキスト">
          <a:extLst>
            <a:ext uri="{FF2B5EF4-FFF2-40B4-BE49-F238E27FC236}">
              <a16:creationId xmlns:a16="http://schemas.microsoft.com/office/drawing/2014/main" id="{00000000-0008-0000-0E00-000049030000}"/>
            </a:ext>
          </a:extLst>
        </xdr:cNvPr>
        <xdr:cNvSpPr txBox="1"/>
      </xdr:nvSpPr>
      <xdr:spPr>
        <a:xfrm>
          <a:off x="16357600" y="16849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100964</xdr:rowOff>
    </xdr:from>
    <xdr:to>
      <xdr:col>86</xdr:col>
      <xdr:colOff>25400</xdr:colOff>
      <xdr:row>99</xdr:row>
      <xdr:rowOff>100964</xdr:rowOff>
    </xdr:to>
    <xdr:cxnSp macro="">
      <xdr:nvCxnSpPr>
        <xdr:cNvPr id="842" name="直線コネクタ 841">
          <a:extLst>
            <a:ext uri="{FF2B5EF4-FFF2-40B4-BE49-F238E27FC236}">
              <a16:creationId xmlns:a16="http://schemas.microsoft.com/office/drawing/2014/main" id="{00000000-0008-0000-0E00-00004A030000}"/>
            </a:ext>
          </a:extLst>
        </xdr:cNvPr>
        <xdr:cNvCxnSpPr/>
      </xdr:nvCxnSpPr>
      <xdr:spPr>
        <a:xfrm>
          <a:off x="16230600" y="1707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19066</xdr:rowOff>
    </xdr:from>
    <xdr:ext cx="405111" cy="259045"/>
    <xdr:sp macro="" textlink="">
      <xdr:nvSpPr>
        <xdr:cNvPr id="843" name="【公民館】&#10;有形固定資産減価償却率平均値テキスト">
          <a:extLst>
            <a:ext uri="{FF2B5EF4-FFF2-40B4-BE49-F238E27FC236}">
              <a16:creationId xmlns:a16="http://schemas.microsoft.com/office/drawing/2014/main" id="{00000000-0008-0000-0E00-00004B030000}"/>
            </a:ext>
          </a:extLst>
        </xdr:cNvPr>
        <xdr:cNvSpPr txBox="1"/>
      </xdr:nvSpPr>
      <xdr:spPr>
        <a:xfrm>
          <a:off x="16357600" y="18021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40639</xdr:rowOff>
    </xdr:from>
    <xdr:to>
      <xdr:col>85</xdr:col>
      <xdr:colOff>177800</xdr:colOff>
      <xdr:row>105</xdr:row>
      <xdr:rowOff>142239</xdr:rowOff>
    </xdr:to>
    <xdr:sp macro="" textlink="">
      <xdr:nvSpPr>
        <xdr:cNvPr id="844" name="フローチャート: 判断 843">
          <a:extLst>
            <a:ext uri="{FF2B5EF4-FFF2-40B4-BE49-F238E27FC236}">
              <a16:creationId xmlns:a16="http://schemas.microsoft.com/office/drawing/2014/main" id="{00000000-0008-0000-0E00-00004C030000}"/>
            </a:ext>
          </a:extLst>
        </xdr:cNvPr>
        <xdr:cNvSpPr/>
      </xdr:nvSpPr>
      <xdr:spPr>
        <a:xfrm>
          <a:off x="16268700" y="180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27305</xdr:rowOff>
    </xdr:from>
    <xdr:to>
      <xdr:col>81</xdr:col>
      <xdr:colOff>101600</xdr:colOff>
      <xdr:row>105</xdr:row>
      <xdr:rowOff>128905</xdr:rowOff>
    </xdr:to>
    <xdr:sp macro="" textlink="">
      <xdr:nvSpPr>
        <xdr:cNvPr id="845" name="フローチャート: 判断 844">
          <a:extLst>
            <a:ext uri="{FF2B5EF4-FFF2-40B4-BE49-F238E27FC236}">
              <a16:creationId xmlns:a16="http://schemas.microsoft.com/office/drawing/2014/main" id="{00000000-0008-0000-0E00-00004D030000}"/>
            </a:ext>
          </a:extLst>
        </xdr:cNvPr>
        <xdr:cNvSpPr/>
      </xdr:nvSpPr>
      <xdr:spPr>
        <a:xfrm>
          <a:off x="15430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153036</xdr:rowOff>
    </xdr:from>
    <xdr:to>
      <xdr:col>76</xdr:col>
      <xdr:colOff>165100</xdr:colOff>
      <xdr:row>105</xdr:row>
      <xdr:rowOff>83186</xdr:rowOff>
    </xdr:to>
    <xdr:sp macro="" textlink="">
      <xdr:nvSpPr>
        <xdr:cNvPr id="846" name="フローチャート: 判断 845">
          <a:extLst>
            <a:ext uri="{FF2B5EF4-FFF2-40B4-BE49-F238E27FC236}">
              <a16:creationId xmlns:a16="http://schemas.microsoft.com/office/drawing/2014/main" id="{00000000-0008-0000-0E00-00004E030000}"/>
            </a:ext>
          </a:extLst>
        </xdr:cNvPr>
        <xdr:cNvSpPr/>
      </xdr:nvSpPr>
      <xdr:spPr>
        <a:xfrm>
          <a:off x="14541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139700</xdr:rowOff>
    </xdr:from>
    <xdr:to>
      <xdr:col>72</xdr:col>
      <xdr:colOff>38100</xdr:colOff>
      <xdr:row>105</xdr:row>
      <xdr:rowOff>69850</xdr:rowOff>
    </xdr:to>
    <xdr:sp macro="" textlink="">
      <xdr:nvSpPr>
        <xdr:cNvPr id="847" name="フローチャート: 判断 846">
          <a:extLst>
            <a:ext uri="{FF2B5EF4-FFF2-40B4-BE49-F238E27FC236}">
              <a16:creationId xmlns:a16="http://schemas.microsoft.com/office/drawing/2014/main" id="{00000000-0008-0000-0E00-00004F030000}"/>
            </a:ext>
          </a:extLst>
        </xdr:cNvPr>
        <xdr:cNvSpPr/>
      </xdr:nvSpPr>
      <xdr:spPr>
        <a:xfrm>
          <a:off x="13652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97789</xdr:rowOff>
    </xdr:from>
    <xdr:to>
      <xdr:col>67</xdr:col>
      <xdr:colOff>101600</xdr:colOff>
      <xdr:row>105</xdr:row>
      <xdr:rowOff>27939</xdr:rowOff>
    </xdr:to>
    <xdr:sp macro="" textlink="">
      <xdr:nvSpPr>
        <xdr:cNvPr id="848" name="フローチャート: 判断 847">
          <a:extLst>
            <a:ext uri="{FF2B5EF4-FFF2-40B4-BE49-F238E27FC236}">
              <a16:creationId xmlns:a16="http://schemas.microsoft.com/office/drawing/2014/main" id="{00000000-0008-0000-0E00-000050030000}"/>
            </a:ext>
          </a:extLst>
        </xdr:cNvPr>
        <xdr:cNvSpPr/>
      </xdr:nvSpPr>
      <xdr:spPr>
        <a:xfrm>
          <a:off x="12763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9" name="テキスト ボックス 848">
          <a:extLst>
            <a:ext uri="{FF2B5EF4-FFF2-40B4-BE49-F238E27FC236}">
              <a16:creationId xmlns:a16="http://schemas.microsoft.com/office/drawing/2014/main" id="{00000000-0008-0000-0E00-000051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0" name="テキスト ボックス 849">
          <a:extLst>
            <a:ext uri="{FF2B5EF4-FFF2-40B4-BE49-F238E27FC236}">
              <a16:creationId xmlns:a16="http://schemas.microsoft.com/office/drawing/2014/main" id="{00000000-0008-0000-0E00-000052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1" name="テキスト ボックス 850">
          <a:extLst>
            <a:ext uri="{FF2B5EF4-FFF2-40B4-BE49-F238E27FC236}">
              <a16:creationId xmlns:a16="http://schemas.microsoft.com/office/drawing/2014/main" id="{00000000-0008-0000-0E00-000053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2" name="テキスト ボックス 851">
          <a:extLst>
            <a:ext uri="{FF2B5EF4-FFF2-40B4-BE49-F238E27FC236}">
              <a16:creationId xmlns:a16="http://schemas.microsoft.com/office/drawing/2014/main" id="{00000000-0008-0000-0E00-000054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3" name="テキスト ボックス 852">
          <a:extLst>
            <a:ext uri="{FF2B5EF4-FFF2-40B4-BE49-F238E27FC236}">
              <a16:creationId xmlns:a16="http://schemas.microsoft.com/office/drawing/2014/main" id="{00000000-0008-0000-0E00-000055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156845</xdr:rowOff>
    </xdr:from>
    <xdr:to>
      <xdr:col>76</xdr:col>
      <xdr:colOff>165100</xdr:colOff>
      <xdr:row>105</xdr:row>
      <xdr:rowOff>86995</xdr:rowOff>
    </xdr:to>
    <xdr:sp macro="" textlink="">
      <xdr:nvSpPr>
        <xdr:cNvPr id="854" name="楕円 853">
          <a:extLst>
            <a:ext uri="{FF2B5EF4-FFF2-40B4-BE49-F238E27FC236}">
              <a16:creationId xmlns:a16="http://schemas.microsoft.com/office/drawing/2014/main" id="{00000000-0008-0000-0E00-000056030000}"/>
            </a:ext>
          </a:extLst>
        </xdr:cNvPr>
        <xdr:cNvSpPr/>
      </xdr:nvSpPr>
      <xdr:spPr>
        <a:xfrm>
          <a:off x="145415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126364</xdr:rowOff>
    </xdr:from>
    <xdr:to>
      <xdr:col>72</xdr:col>
      <xdr:colOff>38100</xdr:colOff>
      <xdr:row>105</xdr:row>
      <xdr:rowOff>56514</xdr:rowOff>
    </xdr:to>
    <xdr:sp macro="" textlink="">
      <xdr:nvSpPr>
        <xdr:cNvPr id="855" name="楕円 854">
          <a:extLst>
            <a:ext uri="{FF2B5EF4-FFF2-40B4-BE49-F238E27FC236}">
              <a16:creationId xmlns:a16="http://schemas.microsoft.com/office/drawing/2014/main" id="{00000000-0008-0000-0E00-000057030000}"/>
            </a:ext>
          </a:extLst>
        </xdr:cNvPr>
        <xdr:cNvSpPr/>
      </xdr:nvSpPr>
      <xdr:spPr>
        <a:xfrm>
          <a:off x="13652500" y="1795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5714</xdr:rowOff>
    </xdr:from>
    <xdr:to>
      <xdr:col>76</xdr:col>
      <xdr:colOff>114300</xdr:colOff>
      <xdr:row>105</xdr:row>
      <xdr:rowOff>36195</xdr:rowOff>
    </xdr:to>
    <xdr:cxnSp macro="">
      <xdr:nvCxnSpPr>
        <xdr:cNvPr id="856" name="直線コネクタ 855">
          <a:extLst>
            <a:ext uri="{FF2B5EF4-FFF2-40B4-BE49-F238E27FC236}">
              <a16:creationId xmlns:a16="http://schemas.microsoft.com/office/drawing/2014/main" id="{00000000-0008-0000-0E00-000058030000}"/>
            </a:ext>
          </a:extLst>
        </xdr:cNvPr>
        <xdr:cNvCxnSpPr/>
      </xdr:nvCxnSpPr>
      <xdr:spPr>
        <a:xfrm>
          <a:off x="13703300" y="18007964"/>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90170</xdr:rowOff>
    </xdr:from>
    <xdr:to>
      <xdr:col>67</xdr:col>
      <xdr:colOff>101600</xdr:colOff>
      <xdr:row>105</xdr:row>
      <xdr:rowOff>20320</xdr:rowOff>
    </xdr:to>
    <xdr:sp macro="" textlink="">
      <xdr:nvSpPr>
        <xdr:cNvPr id="857" name="楕円 856">
          <a:extLst>
            <a:ext uri="{FF2B5EF4-FFF2-40B4-BE49-F238E27FC236}">
              <a16:creationId xmlns:a16="http://schemas.microsoft.com/office/drawing/2014/main" id="{00000000-0008-0000-0E00-000059030000}"/>
            </a:ext>
          </a:extLst>
        </xdr:cNvPr>
        <xdr:cNvSpPr/>
      </xdr:nvSpPr>
      <xdr:spPr>
        <a:xfrm>
          <a:off x="127635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140970</xdr:rowOff>
    </xdr:from>
    <xdr:to>
      <xdr:col>71</xdr:col>
      <xdr:colOff>177800</xdr:colOff>
      <xdr:row>105</xdr:row>
      <xdr:rowOff>5714</xdr:rowOff>
    </xdr:to>
    <xdr:cxnSp macro="">
      <xdr:nvCxnSpPr>
        <xdr:cNvPr id="858" name="直線コネクタ 857">
          <a:extLst>
            <a:ext uri="{FF2B5EF4-FFF2-40B4-BE49-F238E27FC236}">
              <a16:creationId xmlns:a16="http://schemas.microsoft.com/office/drawing/2014/main" id="{00000000-0008-0000-0E00-00005A030000}"/>
            </a:ext>
          </a:extLst>
        </xdr:cNvPr>
        <xdr:cNvCxnSpPr/>
      </xdr:nvCxnSpPr>
      <xdr:spPr>
        <a:xfrm>
          <a:off x="12814300" y="1797177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145432</xdr:rowOff>
    </xdr:from>
    <xdr:ext cx="405111" cy="259045"/>
    <xdr:sp macro="" textlink="">
      <xdr:nvSpPr>
        <xdr:cNvPr id="859" name="n_1aveValue【公民館】&#10;有形固定資産減価償却率">
          <a:extLst>
            <a:ext uri="{FF2B5EF4-FFF2-40B4-BE49-F238E27FC236}">
              <a16:creationId xmlns:a16="http://schemas.microsoft.com/office/drawing/2014/main" id="{00000000-0008-0000-0E00-00005B030000}"/>
            </a:ext>
          </a:extLst>
        </xdr:cNvPr>
        <xdr:cNvSpPr txBox="1"/>
      </xdr:nvSpPr>
      <xdr:spPr>
        <a:xfrm>
          <a:off x="15266044" y="1780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99713</xdr:rowOff>
    </xdr:from>
    <xdr:ext cx="405111" cy="259045"/>
    <xdr:sp macro="" textlink="">
      <xdr:nvSpPr>
        <xdr:cNvPr id="860" name="n_2aveValue【公民館】&#10;有形固定資産減価償却率">
          <a:extLst>
            <a:ext uri="{FF2B5EF4-FFF2-40B4-BE49-F238E27FC236}">
              <a16:creationId xmlns:a16="http://schemas.microsoft.com/office/drawing/2014/main" id="{00000000-0008-0000-0E00-00005C030000}"/>
            </a:ext>
          </a:extLst>
        </xdr:cNvPr>
        <xdr:cNvSpPr txBox="1"/>
      </xdr:nvSpPr>
      <xdr:spPr>
        <a:xfrm>
          <a:off x="143897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60977</xdr:rowOff>
    </xdr:from>
    <xdr:ext cx="405111" cy="259045"/>
    <xdr:sp macro="" textlink="">
      <xdr:nvSpPr>
        <xdr:cNvPr id="861" name="n_3aveValue【公民館】&#10;有形固定資産減価償却率">
          <a:extLst>
            <a:ext uri="{FF2B5EF4-FFF2-40B4-BE49-F238E27FC236}">
              <a16:creationId xmlns:a16="http://schemas.microsoft.com/office/drawing/2014/main" id="{00000000-0008-0000-0E00-00005D030000}"/>
            </a:ext>
          </a:extLst>
        </xdr:cNvPr>
        <xdr:cNvSpPr txBox="1"/>
      </xdr:nvSpPr>
      <xdr:spPr>
        <a:xfrm>
          <a:off x="135007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19066</xdr:rowOff>
    </xdr:from>
    <xdr:ext cx="405111" cy="259045"/>
    <xdr:sp macro="" textlink="">
      <xdr:nvSpPr>
        <xdr:cNvPr id="862" name="n_4aveValue【公民館】&#10;有形固定資産減価償却率">
          <a:extLst>
            <a:ext uri="{FF2B5EF4-FFF2-40B4-BE49-F238E27FC236}">
              <a16:creationId xmlns:a16="http://schemas.microsoft.com/office/drawing/2014/main" id="{00000000-0008-0000-0E00-00005E030000}"/>
            </a:ext>
          </a:extLst>
        </xdr:cNvPr>
        <xdr:cNvSpPr txBox="1"/>
      </xdr:nvSpPr>
      <xdr:spPr>
        <a:xfrm>
          <a:off x="126117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78122</xdr:rowOff>
    </xdr:from>
    <xdr:ext cx="405111" cy="259045"/>
    <xdr:sp macro="" textlink="">
      <xdr:nvSpPr>
        <xdr:cNvPr id="863" name="n_2mainValue【公民館】&#10;有形固定資産減価償却率">
          <a:extLst>
            <a:ext uri="{FF2B5EF4-FFF2-40B4-BE49-F238E27FC236}">
              <a16:creationId xmlns:a16="http://schemas.microsoft.com/office/drawing/2014/main" id="{00000000-0008-0000-0E00-00005F030000}"/>
            </a:ext>
          </a:extLst>
        </xdr:cNvPr>
        <xdr:cNvSpPr txBox="1"/>
      </xdr:nvSpPr>
      <xdr:spPr>
        <a:xfrm>
          <a:off x="14389744" y="1808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73041</xdr:rowOff>
    </xdr:from>
    <xdr:ext cx="405111" cy="259045"/>
    <xdr:sp macro="" textlink="">
      <xdr:nvSpPr>
        <xdr:cNvPr id="864" name="n_3mainValue【公民館】&#10;有形固定資産減価償却率">
          <a:extLst>
            <a:ext uri="{FF2B5EF4-FFF2-40B4-BE49-F238E27FC236}">
              <a16:creationId xmlns:a16="http://schemas.microsoft.com/office/drawing/2014/main" id="{00000000-0008-0000-0E00-000060030000}"/>
            </a:ext>
          </a:extLst>
        </xdr:cNvPr>
        <xdr:cNvSpPr txBox="1"/>
      </xdr:nvSpPr>
      <xdr:spPr>
        <a:xfrm>
          <a:off x="135007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36847</xdr:rowOff>
    </xdr:from>
    <xdr:ext cx="405111" cy="259045"/>
    <xdr:sp macro="" textlink="">
      <xdr:nvSpPr>
        <xdr:cNvPr id="865" name="n_4mainValue【公民館】&#10;有形固定資産減価償却率">
          <a:extLst>
            <a:ext uri="{FF2B5EF4-FFF2-40B4-BE49-F238E27FC236}">
              <a16:creationId xmlns:a16="http://schemas.microsoft.com/office/drawing/2014/main" id="{00000000-0008-0000-0E00-000061030000}"/>
            </a:ext>
          </a:extLst>
        </xdr:cNvPr>
        <xdr:cNvSpPr txBox="1"/>
      </xdr:nvSpPr>
      <xdr:spPr>
        <a:xfrm>
          <a:off x="12611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6" name="正方形/長方形 865">
          <a:extLst>
            <a:ext uri="{FF2B5EF4-FFF2-40B4-BE49-F238E27FC236}">
              <a16:creationId xmlns:a16="http://schemas.microsoft.com/office/drawing/2014/main" id="{00000000-0008-0000-0E00-000062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7" name="正方形/長方形 866">
          <a:extLst>
            <a:ext uri="{FF2B5EF4-FFF2-40B4-BE49-F238E27FC236}">
              <a16:creationId xmlns:a16="http://schemas.microsoft.com/office/drawing/2014/main" id="{00000000-0008-0000-0E00-000063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8" name="正方形/長方形 867">
          <a:extLst>
            <a:ext uri="{FF2B5EF4-FFF2-40B4-BE49-F238E27FC236}">
              <a16:creationId xmlns:a16="http://schemas.microsoft.com/office/drawing/2014/main" id="{00000000-0008-0000-0E00-000064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69" name="正方形/長方形 868">
          <a:extLst>
            <a:ext uri="{FF2B5EF4-FFF2-40B4-BE49-F238E27FC236}">
              <a16:creationId xmlns:a16="http://schemas.microsoft.com/office/drawing/2014/main" id="{00000000-0008-0000-0E00-000065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0" name="正方形/長方形 869">
          <a:extLst>
            <a:ext uri="{FF2B5EF4-FFF2-40B4-BE49-F238E27FC236}">
              <a16:creationId xmlns:a16="http://schemas.microsoft.com/office/drawing/2014/main" id="{00000000-0008-0000-0E00-000066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1" name="正方形/長方形 870">
          <a:extLst>
            <a:ext uri="{FF2B5EF4-FFF2-40B4-BE49-F238E27FC236}">
              <a16:creationId xmlns:a16="http://schemas.microsoft.com/office/drawing/2014/main" id="{00000000-0008-0000-0E00-000067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2" name="正方形/長方形 871">
          <a:extLst>
            <a:ext uri="{FF2B5EF4-FFF2-40B4-BE49-F238E27FC236}">
              <a16:creationId xmlns:a16="http://schemas.microsoft.com/office/drawing/2014/main" id="{00000000-0008-0000-0E00-000068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3" name="正方形/長方形 872">
          <a:extLst>
            <a:ext uri="{FF2B5EF4-FFF2-40B4-BE49-F238E27FC236}">
              <a16:creationId xmlns:a16="http://schemas.microsoft.com/office/drawing/2014/main" id="{00000000-0008-0000-0E00-000069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4" name="テキスト ボックス 873">
          <a:extLst>
            <a:ext uri="{FF2B5EF4-FFF2-40B4-BE49-F238E27FC236}">
              <a16:creationId xmlns:a16="http://schemas.microsoft.com/office/drawing/2014/main" id="{00000000-0008-0000-0E00-00006A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5" name="直線コネクタ 874">
          <a:extLst>
            <a:ext uri="{FF2B5EF4-FFF2-40B4-BE49-F238E27FC236}">
              <a16:creationId xmlns:a16="http://schemas.microsoft.com/office/drawing/2014/main" id="{00000000-0008-0000-0E00-00006B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76" name="直線コネクタ 875">
          <a:extLst>
            <a:ext uri="{FF2B5EF4-FFF2-40B4-BE49-F238E27FC236}">
              <a16:creationId xmlns:a16="http://schemas.microsoft.com/office/drawing/2014/main" id="{00000000-0008-0000-0E00-00006C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77" name="テキスト ボックス 876">
          <a:extLst>
            <a:ext uri="{FF2B5EF4-FFF2-40B4-BE49-F238E27FC236}">
              <a16:creationId xmlns:a16="http://schemas.microsoft.com/office/drawing/2014/main" id="{00000000-0008-0000-0E00-00006D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78" name="直線コネクタ 877">
          <a:extLst>
            <a:ext uri="{FF2B5EF4-FFF2-40B4-BE49-F238E27FC236}">
              <a16:creationId xmlns:a16="http://schemas.microsoft.com/office/drawing/2014/main" id="{00000000-0008-0000-0E00-00006E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79" name="テキスト ボックス 878">
          <a:extLst>
            <a:ext uri="{FF2B5EF4-FFF2-40B4-BE49-F238E27FC236}">
              <a16:creationId xmlns:a16="http://schemas.microsoft.com/office/drawing/2014/main" id="{00000000-0008-0000-0E00-00006F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80" name="直線コネクタ 879">
          <a:extLst>
            <a:ext uri="{FF2B5EF4-FFF2-40B4-BE49-F238E27FC236}">
              <a16:creationId xmlns:a16="http://schemas.microsoft.com/office/drawing/2014/main" id="{00000000-0008-0000-0E00-000070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81" name="テキスト ボックス 880">
          <a:extLst>
            <a:ext uri="{FF2B5EF4-FFF2-40B4-BE49-F238E27FC236}">
              <a16:creationId xmlns:a16="http://schemas.microsoft.com/office/drawing/2014/main" id="{00000000-0008-0000-0E00-000071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82" name="直線コネクタ 881">
          <a:extLst>
            <a:ext uri="{FF2B5EF4-FFF2-40B4-BE49-F238E27FC236}">
              <a16:creationId xmlns:a16="http://schemas.microsoft.com/office/drawing/2014/main" id="{00000000-0008-0000-0E00-000072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83" name="テキスト ボックス 882">
          <a:extLst>
            <a:ext uri="{FF2B5EF4-FFF2-40B4-BE49-F238E27FC236}">
              <a16:creationId xmlns:a16="http://schemas.microsoft.com/office/drawing/2014/main" id="{00000000-0008-0000-0E00-000073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4" name="直線コネクタ 883">
          <a:extLst>
            <a:ext uri="{FF2B5EF4-FFF2-40B4-BE49-F238E27FC236}">
              <a16:creationId xmlns:a16="http://schemas.microsoft.com/office/drawing/2014/main" id="{00000000-0008-0000-0E00-000074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5" name="テキスト ボックス 884">
          <a:extLst>
            <a:ext uri="{FF2B5EF4-FFF2-40B4-BE49-F238E27FC236}">
              <a16:creationId xmlns:a16="http://schemas.microsoft.com/office/drawing/2014/main" id="{00000000-0008-0000-0E00-000075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6" name="【公民館】&#10;一人当たり面積グラフ枠">
          <a:extLst>
            <a:ext uri="{FF2B5EF4-FFF2-40B4-BE49-F238E27FC236}">
              <a16:creationId xmlns:a16="http://schemas.microsoft.com/office/drawing/2014/main" id="{00000000-0008-0000-0E00-000076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32765</xdr:rowOff>
    </xdr:to>
    <xdr:cxnSp macro="">
      <xdr:nvCxnSpPr>
        <xdr:cNvPr id="887" name="直線コネクタ 886">
          <a:extLst>
            <a:ext uri="{FF2B5EF4-FFF2-40B4-BE49-F238E27FC236}">
              <a16:creationId xmlns:a16="http://schemas.microsoft.com/office/drawing/2014/main" id="{00000000-0008-0000-0E00-000077030000}"/>
            </a:ext>
          </a:extLst>
        </xdr:cNvPr>
        <xdr:cNvCxnSpPr/>
      </xdr:nvCxnSpPr>
      <xdr:spPr>
        <a:xfrm flipV="1">
          <a:off x="22160864" y="17164050"/>
          <a:ext cx="0" cy="1385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888" name="【公民館】&#10;一人当たり面積最小値テキスト">
          <a:extLst>
            <a:ext uri="{FF2B5EF4-FFF2-40B4-BE49-F238E27FC236}">
              <a16:creationId xmlns:a16="http://schemas.microsoft.com/office/drawing/2014/main" id="{00000000-0008-0000-0E00-000078030000}"/>
            </a:ext>
          </a:extLst>
        </xdr:cNvPr>
        <xdr:cNvSpPr txBox="1"/>
      </xdr:nvSpPr>
      <xdr:spPr>
        <a:xfrm>
          <a:off x="2219960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889" name="直線コネクタ 888">
          <a:extLst>
            <a:ext uri="{FF2B5EF4-FFF2-40B4-BE49-F238E27FC236}">
              <a16:creationId xmlns:a16="http://schemas.microsoft.com/office/drawing/2014/main" id="{00000000-0008-0000-0E00-000079030000}"/>
            </a:ext>
          </a:extLst>
        </xdr:cNvPr>
        <xdr:cNvCxnSpPr/>
      </xdr:nvCxnSpPr>
      <xdr:spPr>
        <a:xfrm>
          <a:off x="22072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890" name="【公民館】&#10;一人当たり面積最大値テキスト">
          <a:extLst>
            <a:ext uri="{FF2B5EF4-FFF2-40B4-BE49-F238E27FC236}">
              <a16:creationId xmlns:a16="http://schemas.microsoft.com/office/drawing/2014/main" id="{00000000-0008-0000-0E00-00007A030000}"/>
            </a:ext>
          </a:extLst>
        </xdr:cNvPr>
        <xdr:cNvSpPr txBox="1"/>
      </xdr:nvSpPr>
      <xdr:spPr>
        <a:xfrm>
          <a:off x="221996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891" name="直線コネクタ 890">
          <a:extLst>
            <a:ext uri="{FF2B5EF4-FFF2-40B4-BE49-F238E27FC236}">
              <a16:creationId xmlns:a16="http://schemas.microsoft.com/office/drawing/2014/main" id="{00000000-0008-0000-0E00-00007B030000}"/>
            </a:ext>
          </a:extLst>
        </xdr:cNvPr>
        <xdr:cNvCxnSpPr/>
      </xdr:nvCxnSpPr>
      <xdr:spPr>
        <a:xfrm>
          <a:off x="22072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97553</xdr:rowOff>
    </xdr:from>
    <xdr:ext cx="469744" cy="259045"/>
    <xdr:sp macro="" textlink="">
      <xdr:nvSpPr>
        <xdr:cNvPr id="892" name="【公民館】&#10;一人当たり面積平均値テキスト">
          <a:extLst>
            <a:ext uri="{FF2B5EF4-FFF2-40B4-BE49-F238E27FC236}">
              <a16:creationId xmlns:a16="http://schemas.microsoft.com/office/drawing/2014/main" id="{00000000-0008-0000-0E00-00007C030000}"/>
            </a:ext>
          </a:extLst>
        </xdr:cNvPr>
        <xdr:cNvSpPr txBox="1"/>
      </xdr:nvSpPr>
      <xdr:spPr>
        <a:xfrm>
          <a:off x="22199600" y="18099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119126</xdr:rowOff>
    </xdr:from>
    <xdr:to>
      <xdr:col>116</xdr:col>
      <xdr:colOff>114300</xdr:colOff>
      <xdr:row>106</xdr:row>
      <xdr:rowOff>49276</xdr:rowOff>
    </xdr:to>
    <xdr:sp macro="" textlink="">
      <xdr:nvSpPr>
        <xdr:cNvPr id="893" name="フローチャート: 判断 892">
          <a:extLst>
            <a:ext uri="{FF2B5EF4-FFF2-40B4-BE49-F238E27FC236}">
              <a16:creationId xmlns:a16="http://schemas.microsoft.com/office/drawing/2014/main" id="{00000000-0008-0000-0E00-00007D030000}"/>
            </a:ext>
          </a:extLst>
        </xdr:cNvPr>
        <xdr:cNvSpPr/>
      </xdr:nvSpPr>
      <xdr:spPr>
        <a:xfrm>
          <a:off x="221107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132842</xdr:rowOff>
    </xdr:from>
    <xdr:to>
      <xdr:col>112</xdr:col>
      <xdr:colOff>38100</xdr:colOff>
      <xdr:row>106</xdr:row>
      <xdr:rowOff>62992</xdr:rowOff>
    </xdr:to>
    <xdr:sp macro="" textlink="">
      <xdr:nvSpPr>
        <xdr:cNvPr id="894" name="フローチャート: 判断 893">
          <a:extLst>
            <a:ext uri="{FF2B5EF4-FFF2-40B4-BE49-F238E27FC236}">
              <a16:creationId xmlns:a16="http://schemas.microsoft.com/office/drawing/2014/main" id="{00000000-0008-0000-0E00-00007E030000}"/>
            </a:ext>
          </a:extLst>
        </xdr:cNvPr>
        <xdr:cNvSpPr/>
      </xdr:nvSpPr>
      <xdr:spPr>
        <a:xfrm>
          <a:off x="21272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132842</xdr:rowOff>
    </xdr:from>
    <xdr:to>
      <xdr:col>107</xdr:col>
      <xdr:colOff>101600</xdr:colOff>
      <xdr:row>106</xdr:row>
      <xdr:rowOff>62992</xdr:rowOff>
    </xdr:to>
    <xdr:sp macro="" textlink="">
      <xdr:nvSpPr>
        <xdr:cNvPr id="895" name="フローチャート: 判断 894">
          <a:extLst>
            <a:ext uri="{FF2B5EF4-FFF2-40B4-BE49-F238E27FC236}">
              <a16:creationId xmlns:a16="http://schemas.microsoft.com/office/drawing/2014/main" id="{00000000-0008-0000-0E00-00007F030000}"/>
            </a:ext>
          </a:extLst>
        </xdr:cNvPr>
        <xdr:cNvSpPr/>
      </xdr:nvSpPr>
      <xdr:spPr>
        <a:xfrm>
          <a:off x="20383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96265</xdr:rowOff>
    </xdr:from>
    <xdr:to>
      <xdr:col>102</xdr:col>
      <xdr:colOff>165100</xdr:colOff>
      <xdr:row>106</xdr:row>
      <xdr:rowOff>26415</xdr:rowOff>
    </xdr:to>
    <xdr:sp macro="" textlink="">
      <xdr:nvSpPr>
        <xdr:cNvPr id="896" name="フローチャート: 判断 895">
          <a:extLst>
            <a:ext uri="{FF2B5EF4-FFF2-40B4-BE49-F238E27FC236}">
              <a16:creationId xmlns:a16="http://schemas.microsoft.com/office/drawing/2014/main" id="{00000000-0008-0000-0E00-000080030000}"/>
            </a:ext>
          </a:extLst>
        </xdr:cNvPr>
        <xdr:cNvSpPr/>
      </xdr:nvSpPr>
      <xdr:spPr>
        <a:xfrm>
          <a:off x="19494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100837</xdr:rowOff>
    </xdr:from>
    <xdr:to>
      <xdr:col>98</xdr:col>
      <xdr:colOff>38100</xdr:colOff>
      <xdr:row>106</xdr:row>
      <xdr:rowOff>30987</xdr:rowOff>
    </xdr:to>
    <xdr:sp macro="" textlink="">
      <xdr:nvSpPr>
        <xdr:cNvPr id="897" name="フローチャート: 判断 896">
          <a:extLst>
            <a:ext uri="{FF2B5EF4-FFF2-40B4-BE49-F238E27FC236}">
              <a16:creationId xmlns:a16="http://schemas.microsoft.com/office/drawing/2014/main" id="{00000000-0008-0000-0E00-000081030000}"/>
            </a:ext>
          </a:extLst>
        </xdr:cNvPr>
        <xdr:cNvSpPr/>
      </xdr:nvSpPr>
      <xdr:spPr>
        <a:xfrm>
          <a:off x="18605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8" name="テキスト ボックス 897">
          <a:extLst>
            <a:ext uri="{FF2B5EF4-FFF2-40B4-BE49-F238E27FC236}">
              <a16:creationId xmlns:a16="http://schemas.microsoft.com/office/drawing/2014/main" id="{00000000-0008-0000-0E00-000082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9" name="テキスト ボックス 898">
          <a:extLst>
            <a:ext uri="{FF2B5EF4-FFF2-40B4-BE49-F238E27FC236}">
              <a16:creationId xmlns:a16="http://schemas.microsoft.com/office/drawing/2014/main" id="{00000000-0008-0000-0E00-000083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00" name="テキスト ボックス 899">
          <a:extLst>
            <a:ext uri="{FF2B5EF4-FFF2-40B4-BE49-F238E27FC236}">
              <a16:creationId xmlns:a16="http://schemas.microsoft.com/office/drawing/2014/main" id="{00000000-0008-0000-0E00-000084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1" name="テキスト ボックス 900">
          <a:extLst>
            <a:ext uri="{FF2B5EF4-FFF2-40B4-BE49-F238E27FC236}">
              <a16:creationId xmlns:a16="http://schemas.microsoft.com/office/drawing/2014/main" id="{00000000-0008-0000-0E00-000085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2" name="テキスト ボックス 901">
          <a:extLst>
            <a:ext uri="{FF2B5EF4-FFF2-40B4-BE49-F238E27FC236}">
              <a16:creationId xmlns:a16="http://schemas.microsoft.com/office/drawing/2014/main" id="{00000000-0008-0000-0E00-000086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16256</xdr:rowOff>
    </xdr:from>
    <xdr:to>
      <xdr:col>107</xdr:col>
      <xdr:colOff>101600</xdr:colOff>
      <xdr:row>105</xdr:row>
      <xdr:rowOff>117856</xdr:rowOff>
    </xdr:to>
    <xdr:sp macro="" textlink="">
      <xdr:nvSpPr>
        <xdr:cNvPr id="903" name="楕円 902">
          <a:extLst>
            <a:ext uri="{FF2B5EF4-FFF2-40B4-BE49-F238E27FC236}">
              <a16:creationId xmlns:a16="http://schemas.microsoft.com/office/drawing/2014/main" id="{00000000-0008-0000-0E00-000087030000}"/>
            </a:ext>
          </a:extLst>
        </xdr:cNvPr>
        <xdr:cNvSpPr/>
      </xdr:nvSpPr>
      <xdr:spPr>
        <a:xfrm>
          <a:off x="20383500" y="1801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20828</xdr:rowOff>
    </xdr:from>
    <xdr:to>
      <xdr:col>102</xdr:col>
      <xdr:colOff>165100</xdr:colOff>
      <xdr:row>105</xdr:row>
      <xdr:rowOff>122428</xdr:rowOff>
    </xdr:to>
    <xdr:sp macro="" textlink="">
      <xdr:nvSpPr>
        <xdr:cNvPr id="904" name="楕円 903">
          <a:extLst>
            <a:ext uri="{FF2B5EF4-FFF2-40B4-BE49-F238E27FC236}">
              <a16:creationId xmlns:a16="http://schemas.microsoft.com/office/drawing/2014/main" id="{00000000-0008-0000-0E00-000088030000}"/>
            </a:ext>
          </a:extLst>
        </xdr:cNvPr>
        <xdr:cNvSpPr/>
      </xdr:nvSpPr>
      <xdr:spPr>
        <a:xfrm>
          <a:off x="19494500" y="1802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67056</xdr:rowOff>
    </xdr:from>
    <xdr:to>
      <xdr:col>107</xdr:col>
      <xdr:colOff>50800</xdr:colOff>
      <xdr:row>105</xdr:row>
      <xdr:rowOff>71628</xdr:rowOff>
    </xdr:to>
    <xdr:cxnSp macro="">
      <xdr:nvCxnSpPr>
        <xdr:cNvPr id="905" name="直線コネクタ 904">
          <a:extLst>
            <a:ext uri="{FF2B5EF4-FFF2-40B4-BE49-F238E27FC236}">
              <a16:creationId xmlns:a16="http://schemas.microsoft.com/office/drawing/2014/main" id="{00000000-0008-0000-0E00-000089030000}"/>
            </a:ext>
          </a:extLst>
        </xdr:cNvPr>
        <xdr:cNvCxnSpPr/>
      </xdr:nvCxnSpPr>
      <xdr:spPr>
        <a:xfrm flipV="1">
          <a:off x="19545300" y="1806930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25400</xdr:rowOff>
    </xdr:from>
    <xdr:to>
      <xdr:col>98</xdr:col>
      <xdr:colOff>38100</xdr:colOff>
      <xdr:row>105</xdr:row>
      <xdr:rowOff>127000</xdr:rowOff>
    </xdr:to>
    <xdr:sp macro="" textlink="">
      <xdr:nvSpPr>
        <xdr:cNvPr id="906" name="楕円 905">
          <a:extLst>
            <a:ext uri="{FF2B5EF4-FFF2-40B4-BE49-F238E27FC236}">
              <a16:creationId xmlns:a16="http://schemas.microsoft.com/office/drawing/2014/main" id="{00000000-0008-0000-0E00-00008A030000}"/>
            </a:ext>
          </a:extLst>
        </xdr:cNvPr>
        <xdr:cNvSpPr/>
      </xdr:nvSpPr>
      <xdr:spPr>
        <a:xfrm>
          <a:off x="18605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71628</xdr:rowOff>
    </xdr:from>
    <xdr:to>
      <xdr:col>102</xdr:col>
      <xdr:colOff>114300</xdr:colOff>
      <xdr:row>105</xdr:row>
      <xdr:rowOff>76200</xdr:rowOff>
    </xdr:to>
    <xdr:cxnSp macro="">
      <xdr:nvCxnSpPr>
        <xdr:cNvPr id="907" name="直線コネクタ 906">
          <a:extLst>
            <a:ext uri="{FF2B5EF4-FFF2-40B4-BE49-F238E27FC236}">
              <a16:creationId xmlns:a16="http://schemas.microsoft.com/office/drawing/2014/main" id="{00000000-0008-0000-0E00-00008B030000}"/>
            </a:ext>
          </a:extLst>
        </xdr:cNvPr>
        <xdr:cNvCxnSpPr/>
      </xdr:nvCxnSpPr>
      <xdr:spPr>
        <a:xfrm flipV="1">
          <a:off x="18656300" y="1807387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79519</xdr:rowOff>
    </xdr:from>
    <xdr:ext cx="469744" cy="259045"/>
    <xdr:sp macro="" textlink="">
      <xdr:nvSpPr>
        <xdr:cNvPr id="908" name="n_1aveValue【公民館】&#10;一人当たり面積">
          <a:extLst>
            <a:ext uri="{FF2B5EF4-FFF2-40B4-BE49-F238E27FC236}">
              <a16:creationId xmlns:a16="http://schemas.microsoft.com/office/drawing/2014/main" id="{00000000-0008-0000-0E00-00008C030000}"/>
            </a:ext>
          </a:extLst>
        </xdr:cNvPr>
        <xdr:cNvSpPr txBox="1"/>
      </xdr:nvSpPr>
      <xdr:spPr>
        <a:xfrm>
          <a:off x="21075727" y="1791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54119</xdr:rowOff>
    </xdr:from>
    <xdr:ext cx="469744" cy="259045"/>
    <xdr:sp macro="" textlink="">
      <xdr:nvSpPr>
        <xdr:cNvPr id="909" name="n_2aveValue【公民館】&#10;一人当たり面積">
          <a:extLst>
            <a:ext uri="{FF2B5EF4-FFF2-40B4-BE49-F238E27FC236}">
              <a16:creationId xmlns:a16="http://schemas.microsoft.com/office/drawing/2014/main" id="{00000000-0008-0000-0E00-00008D030000}"/>
            </a:ext>
          </a:extLst>
        </xdr:cNvPr>
        <xdr:cNvSpPr txBox="1"/>
      </xdr:nvSpPr>
      <xdr:spPr>
        <a:xfrm>
          <a:off x="20199427" y="1822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17542</xdr:rowOff>
    </xdr:from>
    <xdr:ext cx="469744" cy="259045"/>
    <xdr:sp macro="" textlink="">
      <xdr:nvSpPr>
        <xdr:cNvPr id="910" name="n_3aveValue【公民館】&#10;一人当たり面積">
          <a:extLst>
            <a:ext uri="{FF2B5EF4-FFF2-40B4-BE49-F238E27FC236}">
              <a16:creationId xmlns:a16="http://schemas.microsoft.com/office/drawing/2014/main" id="{00000000-0008-0000-0E00-00008E030000}"/>
            </a:ext>
          </a:extLst>
        </xdr:cNvPr>
        <xdr:cNvSpPr txBox="1"/>
      </xdr:nvSpPr>
      <xdr:spPr>
        <a:xfrm>
          <a:off x="19310427" y="1819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22114</xdr:rowOff>
    </xdr:from>
    <xdr:ext cx="469744" cy="259045"/>
    <xdr:sp macro="" textlink="">
      <xdr:nvSpPr>
        <xdr:cNvPr id="911" name="n_4aveValue【公民館】&#10;一人当たり面積">
          <a:extLst>
            <a:ext uri="{FF2B5EF4-FFF2-40B4-BE49-F238E27FC236}">
              <a16:creationId xmlns:a16="http://schemas.microsoft.com/office/drawing/2014/main" id="{00000000-0008-0000-0E00-00008F030000}"/>
            </a:ext>
          </a:extLst>
        </xdr:cNvPr>
        <xdr:cNvSpPr txBox="1"/>
      </xdr:nvSpPr>
      <xdr:spPr>
        <a:xfrm>
          <a:off x="18421427" y="1819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134383</xdr:rowOff>
    </xdr:from>
    <xdr:ext cx="469744" cy="259045"/>
    <xdr:sp macro="" textlink="">
      <xdr:nvSpPr>
        <xdr:cNvPr id="912" name="n_2mainValue【公民館】&#10;一人当たり面積">
          <a:extLst>
            <a:ext uri="{FF2B5EF4-FFF2-40B4-BE49-F238E27FC236}">
              <a16:creationId xmlns:a16="http://schemas.microsoft.com/office/drawing/2014/main" id="{00000000-0008-0000-0E00-000090030000}"/>
            </a:ext>
          </a:extLst>
        </xdr:cNvPr>
        <xdr:cNvSpPr txBox="1"/>
      </xdr:nvSpPr>
      <xdr:spPr>
        <a:xfrm>
          <a:off x="20199427" y="1779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138955</xdr:rowOff>
    </xdr:from>
    <xdr:ext cx="469744" cy="259045"/>
    <xdr:sp macro="" textlink="">
      <xdr:nvSpPr>
        <xdr:cNvPr id="913" name="n_3mainValue【公民館】&#10;一人当たり面積">
          <a:extLst>
            <a:ext uri="{FF2B5EF4-FFF2-40B4-BE49-F238E27FC236}">
              <a16:creationId xmlns:a16="http://schemas.microsoft.com/office/drawing/2014/main" id="{00000000-0008-0000-0E00-000091030000}"/>
            </a:ext>
          </a:extLst>
        </xdr:cNvPr>
        <xdr:cNvSpPr txBox="1"/>
      </xdr:nvSpPr>
      <xdr:spPr>
        <a:xfrm>
          <a:off x="19310427" y="1779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143527</xdr:rowOff>
    </xdr:from>
    <xdr:ext cx="469744" cy="259045"/>
    <xdr:sp macro="" textlink="">
      <xdr:nvSpPr>
        <xdr:cNvPr id="914" name="n_4mainValue【公民館】&#10;一人当たり面積">
          <a:extLst>
            <a:ext uri="{FF2B5EF4-FFF2-40B4-BE49-F238E27FC236}">
              <a16:creationId xmlns:a16="http://schemas.microsoft.com/office/drawing/2014/main" id="{00000000-0008-0000-0E00-000092030000}"/>
            </a:ext>
          </a:extLst>
        </xdr:cNvPr>
        <xdr:cNvSpPr txBox="1"/>
      </xdr:nvSpPr>
      <xdr:spPr>
        <a:xfrm>
          <a:off x="18421427" y="1780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15" name="正方形/長方形 914">
          <a:extLst>
            <a:ext uri="{FF2B5EF4-FFF2-40B4-BE49-F238E27FC236}">
              <a16:creationId xmlns:a16="http://schemas.microsoft.com/office/drawing/2014/main" id="{00000000-0008-0000-0E00-000093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16" name="正方形/長方形 915">
          <a:extLst>
            <a:ext uri="{FF2B5EF4-FFF2-40B4-BE49-F238E27FC236}">
              <a16:creationId xmlns:a16="http://schemas.microsoft.com/office/drawing/2014/main" id="{00000000-0008-0000-0E00-000094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7" name="テキスト ボックス 916">
          <a:extLst>
            <a:ext uri="{FF2B5EF4-FFF2-40B4-BE49-F238E27FC236}">
              <a16:creationId xmlns:a16="http://schemas.microsoft.com/office/drawing/2014/main" id="{00000000-0008-0000-0E00-000095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類似団体と比較して特に有形固定資産減価償却率が高くなっている施設は、橋りょう・トンネル、公営住宅で、特に低くなっているのが道路、認定こども園・幼稚園・保育所</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、港湾・漁港</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300" baseline="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橋りょう</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・トンネル</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年度に策定した橋りょう長寿命化修繕計画に基づいた点検・管理や、塗装の塗替え・架替え更新を計画的に実施し、公営住宅は譲渡および解体を推進する。</a:t>
          </a:r>
          <a:endParaRPr lang="ja-JP" altLang="ja-JP" sz="1300" baseline="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認定こども園・幼稚園・保育所については、平成</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年度に策定した保幼小中学校統合整備計画に基づき、幼稚園・保育所を統合し認定こども園として整備したことなどにより、</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類似団体平均と比較して</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有形固定資産減価償却率が低くなっているが、一人当たり面積は類似団体平均を上回ることとなった。</a:t>
          </a:r>
          <a:endParaRPr lang="ja-JP" altLang="ja-JP" sz="1300" baseline="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baseline="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37,761
37,205
250.39
23,725,752
22,818,436
773,204
13,112,427
25,646,215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102326</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6017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49003</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3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102326</xdr:rowOff>
    </xdr:from>
    <xdr:to>
      <xdr:col>24</xdr:col>
      <xdr:colOff>152400</xdr:colOff>
      <xdr:row>33</xdr:row>
      <xdr:rowOff>102326</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6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54446</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9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76019</xdr:rowOff>
    </xdr:from>
    <xdr:to>
      <xdr:col>24</xdr:col>
      <xdr:colOff>114300</xdr:colOff>
      <xdr:row>38</xdr:row>
      <xdr:rowOff>6169</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103777</xdr:rowOff>
    </xdr:from>
    <xdr:to>
      <xdr:col>20</xdr:col>
      <xdr:colOff>38100</xdr:colOff>
      <xdr:row>38</xdr:row>
      <xdr:rowOff>33927</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80917</xdr:rowOff>
    </xdr:from>
    <xdr:to>
      <xdr:col>15</xdr:col>
      <xdr:colOff>101600</xdr:colOff>
      <xdr:row>38</xdr:row>
      <xdr:rowOff>11068</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74386</xdr:rowOff>
    </xdr:from>
    <xdr:to>
      <xdr:col>10</xdr:col>
      <xdr:colOff>165100</xdr:colOff>
      <xdr:row>38</xdr:row>
      <xdr:rowOff>4536</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41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72753</xdr:rowOff>
    </xdr:from>
    <xdr:to>
      <xdr:col>6</xdr:col>
      <xdr:colOff>38100</xdr:colOff>
      <xdr:row>38</xdr:row>
      <xdr:rowOff>2903</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82567</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80917</xdr:rowOff>
    </xdr:from>
    <xdr:to>
      <xdr:col>20</xdr:col>
      <xdr:colOff>38100</xdr:colOff>
      <xdr:row>38</xdr:row>
      <xdr:rowOff>11068</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4245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110490</xdr:rowOff>
    </xdr:from>
    <xdr:to>
      <xdr:col>24</xdr:col>
      <xdr:colOff>63500</xdr:colOff>
      <xdr:row>37</xdr:row>
      <xdr:rowOff>131717</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flipV="1">
          <a:off x="3797300" y="6454140"/>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44994</xdr:rowOff>
    </xdr:from>
    <xdr:to>
      <xdr:col>15</xdr:col>
      <xdr:colOff>101600</xdr:colOff>
      <xdr:row>37</xdr:row>
      <xdr:rowOff>146594</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38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95794</xdr:rowOff>
    </xdr:from>
    <xdr:to>
      <xdr:col>19</xdr:col>
      <xdr:colOff>177800</xdr:colOff>
      <xdr:row>37</xdr:row>
      <xdr:rowOff>131717</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43944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7439</xdr:rowOff>
    </xdr:from>
    <xdr:to>
      <xdr:col>10</xdr:col>
      <xdr:colOff>165100</xdr:colOff>
      <xdr:row>37</xdr:row>
      <xdr:rowOff>109039</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35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58239</xdr:rowOff>
    </xdr:from>
    <xdr:to>
      <xdr:col>15</xdr:col>
      <xdr:colOff>50800</xdr:colOff>
      <xdr:row>37</xdr:row>
      <xdr:rowOff>95794</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40188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142966</xdr:rowOff>
    </xdr:from>
    <xdr:to>
      <xdr:col>6</xdr:col>
      <xdr:colOff>38100</xdr:colOff>
      <xdr:row>37</xdr:row>
      <xdr:rowOff>73116</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31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22316</xdr:rowOff>
    </xdr:from>
    <xdr:to>
      <xdr:col>10</xdr:col>
      <xdr:colOff>114300</xdr:colOff>
      <xdr:row>37</xdr:row>
      <xdr:rowOff>58239</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36596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25054</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2194</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51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167112</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510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165480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50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27594</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163121</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125566</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89643</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09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121920</xdr:rowOff>
    </xdr:from>
    <xdr:to>
      <xdr:col>54</xdr:col>
      <xdr:colOff>189865</xdr:colOff>
      <xdr:row>41</xdr:row>
      <xdr:rowOff>87630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10476865" y="595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68597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10515600" y="572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121920</xdr:rowOff>
    </xdr:from>
    <xdr:to>
      <xdr:col>55</xdr:col>
      <xdr:colOff>88900</xdr:colOff>
      <xdr:row>34</xdr:row>
      <xdr:rowOff>121920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13987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10515600" y="6529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162560</xdr:rowOff>
    </xdr:from>
    <xdr:to>
      <xdr:col>55</xdr:col>
      <xdr:colOff>50800</xdr:colOff>
      <xdr:row>39</xdr:row>
      <xdr:rowOff>92710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10426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170180</xdr:rowOff>
    </xdr:from>
    <xdr:to>
      <xdr:col>50</xdr:col>
      <xdr:colOff>165100</xdr:colOff>
      <xdr:row>39</xdr:row>
      <xdr:rowOff>100330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9588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8699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44450</xdr:rowOff>
    </xdr:from>
    <xdr:to>
      <xdr:col>41</xdr:col>
      <xdr:colOff>101600</xdr:colOff>
      <xdr:row>39</xdr:row>
      <xdr:rowOff>146050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810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59690</xdr:rowOff>
    </xdr:from>
    <xdr:to>
      <xdr:col>36</xdr:col>
      <xdr:colOff>165100</xdr:colOff>
      <xdr:row>39</xdr:row>
      <xdr:rowOff>161290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921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10426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15257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10515600"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36830</xdr:rowOff>
    </xdr:from>
    <xdr:to>
      <xdr:col>50</xdr:col>
      <xdr:colOff>165100</xdr:colOff>
      <xdr:row>39</xdr:row>
      <xdr:rowOff>138430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588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87630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9639300" y="677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44450</xdr:rowOff>
    </xdr:from>
    <xdr:to>
      <xdr:col>46</xdr:col>
      <xdr:colOff>38100</xdr:colOff>
      <xdr:row>39</xdr:row>
      <xdr:rowOff>146050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99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39</xdr:row>
      <xdr:rowOff>95250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8750300" y="6774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52070</xdr:rowOff>
    </xdr:from>
    <xdr:to>
      <xdr:col>41</xdr:col>
      <xdr:colOff>101600</xdr:colOff>
      <xdr:row>39</xdr:row>
      <xdr:rowOff>153670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1050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95250</xdr:rowOff>
    </xdr:from>
    <xdr:to>
      <xdr:col>45</xdr:col>
      <xdr:colOff>177800</xdr:colOff>
      <xdr:row>39</xdr:row>
      <xdr:rowOff>102870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flipV="1">
          <a:off x="7861300" y="6781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52070</xdr:rowOff>
    </xdr:from>
    <xdr:to>
      <xdr:col>36</xdr:col>
      <xdr:colOff>165100</xdr:colOff>
      <xdr:row>39</xdr:row>
      <xdr:rowOff>153670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92150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102870</xdr:rowOff>
    </xdr:from>
    <xdr:to>
      <xdr:col>41</xdr:col>
      <xdr:colOff>50800</xdr:colOff>
      <xdr:row>39</xdr:row>
      <xdr:rowOff>102870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6972300" y="6789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116857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93917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154957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8515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162577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7626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152417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737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129557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93917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137177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85154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144797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7626427"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170197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737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F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34290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634865" y="963549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152417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673600" y="941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34290</xdr:rowOff>
    </xdr:from>
    <xdr:to>
      <xdr:col>24</xdr:col>
      <xdr:colOff>152400</xdr:colOff>
      <xdr:row>56</xdr:row>
      <xdr:rowOff>34290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76217</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673600" y="1036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97790</xdr:rowOff>
    </xdr:from>
    <xdr:to>
      <xdr:col>24</xdr:col>
      <xdr:colOff>114300</xdr:colOff>
      <xdr:row>61</xdr:row>
      <xdr:rowOff>27940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5847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76835</xdr:rowOff>
    </xdr:from>
    <xdr:to>
      <xdr:col>20</xdr:col>
      <xdr:colOff>38100</xdr:colOff>
      <xdr:row>61</xdr:row>
      <xdr:rowOff>6985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746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55880</xdr:rowOff>
    </xdr:from>
    <xdr:to>
      <xdr:col>15</xdr:col>
      <xdr:colOff>101600</xdr:colOff>
      <xdr:row>60</xdr:row>
      <xdr:rowOff>157480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857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78740</xdr:rowOff>
    </xdr:from>
    <xdr:to>
      <xdr:col>10</xdr:col>
      <xdr:colOff>165100</xdr:colOff>
      <xdr:row>61</xdr:row>
      <xdr:rowOff>8890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968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33020</xdr:rowOff>
    </xdr:from>
    <xdr:to>
      <xdr:col>6</xdr:col>
      <xdr:colOff>38100</xdr:colOff>
      <xdr:row>60</xdr:row>
      <xdr:rowOff>134620</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079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82550</xdr:rowOff>
    </xdr:from>
    <xdr:to>
      <xdr:col>24</xdr:col>
      <xdr:colOff>114300</xdr:colOff>
      <xdr:row>60</xdr:row>
      <xdr:rowOff>12700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5847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105427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673600"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128270</xdr:rowOff>
    </xdr:from>
    <xdr:to>
      <xdr:col>20</xdr:col>
      <xdr:colOff>38100</xdr:colOff>
      <xdr:row>59</xdr:row>
      <xdr:rowOff>58420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746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7620</xdr:rowOff>
    </xdr:from>
    <xdr:to>
      <xdr:col>24</xdr:col>
      <xdr:colOff>63500</xdr:colOff>
      <xdr:row>59</xdr:row>
      <xdr:rowOff>133350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797300" y="10123170"/>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80645</xdr:rowOff>
    </xdr:from>
    <xdr:to>
      <xdr:col>15</xdr:col>
      <xdr:colOff>101600</xdr:colOff>
      <xdr:row>59</xdr:row>
      <xdr:rowOff>10795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857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131445</xdr:rowOff>
    </xdr:from>
    <xdr:to>
      <xdr:col>19</xdr:col>
      <xdr:colOff>177800</xdr:colOff>
      <xdr:row>59</xdr:row>
      <xdr:rowOff>7620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908300" y="100755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34925</xdr:rowOff>
    </xdr:from>
    <xdr:to>
      <xdr:col>10</xdr:col>
      <xdr:colOff>165100</xdr:colOff>
      <xdr:row>58</xdr:row>
      <xdr:rowOff>136525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968500" y="997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85725</xdr:rowOff>
    </xdr:from>
    <xdr:to>
      <xdr:col>15</xdr:col>
      <xdr:colOff>50800</xdr:colOff>
      <xdr:row>58</xdr:row>
      <xdr:rowOff>131445</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019300" y="100298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164465</xdr:rowOff>
    </xdr:from>
    <xdr:to>
      <xdr:col>6</xdr:col>
      <xdr:colOff>38100</xdr:colOff>
      <xdr:row>58</xdr:row>
      <xdr:rowOff>94615</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079500" y="993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43815</xdr:rowOff>
    </xdr:from>
    <xdr:to>
      <xdr:col>10</xdr:col>
      <xdr:colOff>114300</xdr:colOff>
      <xdr:row>58</xdr:row>
      <xdr:rowOff>85725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130300" y="99879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169562</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148607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17</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125747</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74947</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35820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27322</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270574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153052</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1816744"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111142</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927744" y="971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128996</xdr:rowOff>
    </xdr:from>
    <xdr:to>
      <xdr:col>54</xdr:col>
      <xdr:colOff>189865</xdr:colOff>
      <xdr:row>64</xdr:row>
      <xdr:rowOff>99604</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10476865" y="9558746"/>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103431</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10515600" y="110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99604</xdr:rowOff>
    </xdr:from>
    <xdr:to>
      <xdr:col>55</xdr:col>
      <xdr:colOff>88900</xdr:colOff>
      <xdr:row>64</xdr:row>
      <xdr:rowOff>99604</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1107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75673</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10515600" y="933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128996</xdr:rowOff>
    </xdr:from>
    <xdr:to>
      <xdr:col>55</xdr:col>
      <xdr:colOff>88900</xdr:colOff>
      <xdr:row>55</xdr:row>
      <xdr:rowOff>128996</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10388600" y="955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112503</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10515600" y="10399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89626</xdr:rowOff>
    </xdr:from>
    <xdr:to>
      <xdr:col>55</xdr:col>
      <xdr:colOff>50800</xdr:colOff>
      <xdr:row>62</xdr:row>
      <xdr:rowOff>19776</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10426700" y="1054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87993</xdr:rowOff>
    </xdr:from>
    <xdr:to>
      <xdr:col>50</xdr:col>
      <xdr:colOff>165100</xdr:colOff>
      <xdr:row>62</xdr:row>
      <xdr:rowOff>18143</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9588500" y="1054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102688</xdr:rowOff>
    </xdr:from>
    <xdr:to>
      <xdr:col>46</xdr:col>
      <xdr:colOff>38100</xdr:colOff>
      <xdr:row>62</xdr:row>
      <xdr:rowOff>32838</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8699500" y="105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122283</xdr:rowOff>
    </xdr:from>
    <xdr:to>
      <xdr:col>41</xdr:col>
      <xdr:colOff>101600</xdr:colOff>
      <xdr:row>62</xdr:row>
      <xdr:rowOff>52433</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810500" y="105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135346</xdr:rowOff>
    </xdr:from>
    <xdr:to>
      <xdr:col>36</xdr:col>
      <xdr:colOff>165100</xdr:colOff>
      <xdr:row>62</xdr:row>
      <xdr:rowOff>65496</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921500" y="1059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153307</xdr:rowOff>
    </xdr:from>
    <xdr:to>
      <xdr:col>55</xdr:col>
      <xdr:colOff>50800</xdr:colOff>
      <xdr:row>63</xdr:row>
      <xdr:rowOff>83457</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10426700" y="1078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131734</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10515600" y="1076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156573</xdr:rowOff>
    </xdr:from>
    <xdr:to>
      <xdr:col>50</xdr:col>
      <xdr:colOff>165100</xdr:colOff>
      <xdr:row>63</xdr:row>
      <xdr:rowOff>86723</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9588500" y="1078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32657</xdr:rowOff>
    </xdr:from>
    <xdr:to>
      <xdr:col>55</xdr:col>
      <xdr:colOff>0</xdr:colOff>
      <xdr:row>63</xdr:row>
      <xdr:rowOff>35923</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9639300" y="1083400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39007</xdr:rowOff>
    </xdr:from>
    <xdr:to>
      <xdr:col>46</xdr:col>
      <xdr:colOff>38100</xdr:colOff>
      <xdr:row>63</xdr:row>
      <xdr:rowOff>140607</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8699500" y="1084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35923</xdr:rowOff>
    </xdr:from>
    <xdr:to>
      <xdr:col>50</xdr:col>
      <xdr:colOff>114300</xdr:colOff>
      <xdr:row>63</xdr:row>
      <xdr:rowOff>89807</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8750300" y="10837273"/>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42273</xdr:rowOff>
    </xdr:from>
    <xdr:to>
      <xdr:col>41</xdr:col>
      <xdr:colOff>101600</xdr:colOff>
      <xdr:row>63</xdr:row>
      <xdr:rowOff>143873</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810500" y="1084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89807</xdr:rowOff>
    </xdr:from>
    <xdr:to>
      <xdr:col>45</xdr:col>
      <xdr:colOff>177800</xdr:colOff>
      <xdr:row>63</xdr:row>
      <xdr:rowOff>93073</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flipV="1">
          <a:off x="7861300" y="1089115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43906</xdr:rowOff>
    </xdr:from>
    <xdr:to>
      <xdr:col>36</xdr:col>
      <xdr:colOff>165100</xdr:colOff>
      <xdr:row>63</xdr:row>
      <xdr:rowOff>145506</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921500" y="1084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93073</xdr:rowOff>
    </xdr:from>
    <xdr:to>
      <xdr:col>41</xdr:col>
      <xdr:colOff>50800</xdr:colOff>
      <xdr:row>63</xdr:row>
      <xdr:rowOff>94706</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flipV="1">
          <a:off x="6972300" y="1089442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34670</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9391727" y="1032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49365</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8515427" y="1033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68960</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7626427" y="1035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82023</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737427" y="1036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77850</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9391727" y="1087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131734</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8515427" y="1093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135000</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7626427" y="1093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136633</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737427" y="1093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00000000-0008-0000-0F00-000020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00000000-0008-0000-0F00-000021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95250</xdr:rowOff>
    </xdr:from>
    <xdr:to>
      <xdr:col>24</xdr:col>
      <xdr:colOff>62865</xdr:colOff>
      <xdr:row>86</xdr:row>
      <xdr:rowOff>104775</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flipV="1">
          <a:off x="4634865" y="13296900"/>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00000000-0008-0000-0F00-000023010000}"/>
            </a:ext>
          </a:extLst>
        </xdr:cNvPr>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41927</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00000000-0008-0000-0F00-000025010000}"/>
            </a:ext>
          </a:extLst>
        </xdr:cNvPr>
        <xdr:cNvSpPr txBox="1"/>
      </xdr:nvSpPr>
      <xdr:spPr>
        <a:xfrm>
          <a:off x="4673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95250</xdr:rowOff>
    </xdr:from>
    <xdr:to>
      <xdr:col>24</xdr:col>
      <xdr:colOff>152400</xdr:colOff>
      <xdr:row>77</xdr:row>
      <xdr:rowOff>95250</xdr:rowOff>
    </xdr:to>
    <xdr:cxnSp macro="">
      <xdr:nvCxnSpPr>
        <xdr:cNvPr id="294" name="直線コネクタ 293">
          <a:extLst>
            <a:ext uri="{FF2B5EF4-FFF2-40B4-BE49-F238E27FC236}">
              <a16:creationId xmlns:a16="http://schemas.microsoft.com/office/drawing/2014/main" id="{00000000-0008-0000-0F00-000026010000}"/>
            </a:ext>
          </a:extLst>
        </xdr:cNvPr>
        <xdr:cNvCxnSpPr/>
      </xdr:nvCxnSpPr>
      <xdr:spPr>
        <a:xfrm>
          <a:off x="4546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80027</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00000000-0008-0000-0F00-000027010000}"/>
            </a:ext>
          </a:extLst>
        </xdr:cNvPr>
        <xdr:cNvSpPr txBox="1"/>
      </xdr:nvSpPr>
      <xdr:spPr>
        <a:xfrm>
          <a:off x="4673600" y="1396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101600</xdr:rowOff>
    </xdr:from>
    <xdr:to>
      <xdr:col>24</xdr:col>
      <xdr:colOff>114300</xdr:colOff>
      <xdr:row>82</xdr:row>
      <xdr:rowOff>31750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4584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95886</xdr:rowOff>
    </xdr:from>
    <xdr:to>
      <xdr:col>20</xdr:col>
      <xdr:colOff>38100</xdr:colOff>
      <xdr:row>82</xdr:row>
      <xdr:rowOff>26036</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3746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2857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95886</xdr:rowOff>
    </xdr:from>
    <xdr:to>
      <xdr:col>10</xdr:col>
      <xdr:colOff>165100</xdr:colOff>
      <xdr:row>82</xdr:row>
      <xdr:rowOff>26036</xdr:rowOff>
    </xdr:to>
    <xdr:sp macro="" textlink="">
      <xdr:nvSpPr>
        <xdr:cNvPr id="299" name="フローチャート: 判断 298">
          <a:extLst>
            <a:ext uri="{FF2B5EF4-FFF2-40B4-BE49-F238E27FC236}">
              <a16:creationId xmlns:a16="http://schemas.microsoft.com/office/drawing/2014/main" id="{00000000-0008-0000-0F00-00002B010000}"/>
            </a:ext>
          </a:extLst>
        </xdr:cNvPr>
        <xdr:cNvSpPr/>
      </xdr:nvSpPr>
      <xdr:spPr>
        <a:xfrm>
          <a:off x="1968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80645</xdr:rowOff>
    </xdr:from>
    <xdr:to>
      <xdr:col>6</xdr:col>
      <xdr:colOff>38100</xdr:colOff>
      <xdr:row>82</xdr:row>
      <xdr:rowOff>10795</xdr:rowOff>
    </xdr:to>
    <xdr:sp macro="" textlink="">
      <xdr:nvSpPr>
        <xdr:cNvPr id="300" name="フローチャート: 判断 299">
          <a:extLst>
            <a:ext uri="{FF2B5EF4-FFF2-40B4-BE49-F238E27FC236}">
              <a16:creationId xmlns:a16="http://schemas.microsoft.com/office/drawing/2014/main" id="{00000000-0008-0000-0F00-00002C010000}"/>
            </a:ext>
          </a:extLst>
        </xdr:cNvPr>
        <xdr:cNvSpPr/>
      </xdr:nvSpPr>
      <xdr:spPr>
        <a:xfrm>
          <a:off x="1079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F00-000031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86361</xdr:rowOff>
    </xdr:from>
    <xdr:to>
      <xdr:col>24</xdr:col>
      <xdr:colOff>114300</xdr:colOff>
      <xdr:row>79</xdr:row>
      <xdr:rowOff>16511</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45847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109238</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00000000-0008-0000-0F00-000033010000}"/>
            </a:ext>
          </a:extLst>
        </xdr:cNvPr>
        <xdr:cNvSpPr txBox="1"/>
      </xdr:nvSpPr>
      <xdr:spPr>
        <a:xfrm>
          <a:off x="4673600" y="1331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120650</xdr:rowOff>
    </xdr:from>
    <xdr:to>
      <xdr:col>20</xdr:col>
      <xdr:colOff>38100</xdr:colOff>
      <xdr:row>79</xdr:row>
      <xdr:rowOff>50800</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3746500" y="134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137161</xdr:rowOff>
    </xdr:from>
    <xdr:to>
      <xdr:col>24</xdr:col>
      <xdr:colOff>63500</xdr:colOff>
      <xdr:row>79</xdr:row>
      <xdr:rowOff>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flipV="1">
          <a:off x="3797300" y="13510261"/>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147320</xdr:rowOff>
    </xdr:from>
    <xdr:to>
      <xdr:col>15</xdr:col>
      <xdr:colOff>101600</xdr:colOff>
      <xdr:row>79</xdr:row>
      <xdr:rowOff>77470</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28575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0</xdr:rowOff>
    </xdr:from>
    <xdr:to>
      <xdr:col>19</xdr:col>
      <xdr:colOff>177800</xdr:colOff>
      <xdr:row>79</xdr:row>
      <xdr:rowOff>26670</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flipV="1">
          <a:off x="2908300" y="135445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99695</xdr:rowOff>
    </xdr:from>
    <xdr:to>
      <xdr:col>10</xdr:col>
      <xdr:colOff>165100</xdr:colOff>
      <xdr:row>79</xdr:row>
      <xdr:rowOff>29845</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1968500" y="1347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150495</xdr:rowOff>
    </xdr:from>
    <xdr:to>
      <xdr:col>15</xdr:col>
      <xdr:colOff>50800</xdr:colOff>
      <xdr:row>79</xdr:row>
      <xdr:rowOff>26670</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2019300" y="1352359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53975</xdr:rowOff>
    </xdr:from>
    <xdr:to>
      <xdr:col>6</xdr:col>
      <xdr:colOff>38100</xdr:colOff>
      <xdr:row>78</xdr:row>
      <xdr:rowOff>155575</xdr:rowOff>
    </xdr:to>
    <xdr:sp macro="" textlink="">
      <xdr:nvSpPr>
        <xdr:cNvPr id="314" name="楕円 313">
          <a:extLst>
            <a:ext uri="{FF2B5EF4-FFF2-40B4-BE49-F238E27FC236}">
              <a16:creationId xmlns:a16="http://schemas.microsoft.com/office/drawing/2014/main" id="{00000000-0008-0000-0F00-00003A010000}"/>
            </a:ext>
          </a:extLst>
        </xdr:cNvPr>
        <xdr:cNvSpPr/>
      </xdr:nvSpPr>
      <xdr:spPr>
        <a:xfrm>
          <a:off x="1079500" y="134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104775</xdr:rowOff>
    </xdr:from>
    <xdr:to>
      <xdr:col>10</xdr:col>
      <xdr:colOff>114300</xdr:colOff>
      <xdr:row>78</xdr:row>
      <xdr:rowOff>150495</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1130300" y="1347787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17163</xdr:rowOff>
    </xdr:from>
    <xdr:ext cx="405111" cy="259045"/>
    <xdr:sp macro="" textlink="">
      <xdr:nvSpPr>
        <xdr:cNvPr id="316" name="n_1aveValue【福祉施設】&#10;有形固定資産減価償却率">
          <a:extLst>
            <a:ext uri="{FF2B5EF4-FFF2-40B4-BE49-F238E27FC236}">
              <a16:creationId xmlns:a16="http://schemas.microsoft.com/office/drawing/2014/main" id="{00000000-0008-0000-0F00-00003C010000}"/>
            </a:ext>
          </a:extLst>
        </xdr:cNvPr>
        <xdr:cNvSpPr txBox="1"/>
      </xdr:nvSpPr>
      <xdr:spPr>
        <a:xfrm>
          <a:off x="3582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7" name="n_2aveValue【福祉施設】&#10;有形固定資産減価償却率">
          <a:extLst>
            <a:ext uri="{FF2B5EF4-FFF2-40B4-BE49-F238E27FC236}">
              <a16:creationId xmlns:a16="http://schemas.microsoft.com/office/drawing/2014/main" id="{00000000-0008-0000-0F00-00003D010000}"/>
            </a:ext>
          </a:extLst>
        </xdr:cNvPr>
        <xdr:cNvSpPr txBox="1"/>
      </xdr:nvSpPr>
      <xdr:spPr>
        <a:xfrm>
          <a:off x="2705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17163</xdr:rowOff>
    </xdr:from>
    <xdr:ext cx="405111" cy="259045"/>
    <xdr:sp macro="" textlink="">
      <xdr:nvSpPr>
        <xdr:cNvPr id="318" name="n_3aveValue【福祉施設】&#10;有形固定資産減価償却率">
          <a:extLst>
            <a:ext uri="{FF2B5EF4-FFF2-40B4-BE49-F238E27FC236}">
              <a16:creationId xmlns:a16="http://schemas.microsoft.com/office/drawing/2014/main" id="{00000000-0008-0000-0F00-00003E010000}"/>
            </a:ext>
          </a:extLst>
        </xdr:cNvPr>
        <xdr:cNvSpPr txBox="1"/>
      </xdr:nvSpPr>
      <xdr:spPr>
        <a:xfrm>
          <a:off x="1816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1922</xdr:rowOff>
    </xdr:from>
    <xdr:ext cx="405111" cy="259045"/>
    <xdr:sp macro="" textlink="">
      <xdr:nvSpPr>
        <xdr:cNvPr id="319" name="n_4aveValue【福祉施設】&#10;有形固定資産減価償却率">
          <a:extLst>
            <a:ext uri="{FF2B5EF4-FFF2-40B4-BE49-F238E27FC236}">
              <a16:creationId xmlns:a16="http://schemas.microsoft.com/office/drawing/2014/main" id="{00000000-0008-0000-0F00-00003F010000}"/>
            </a:ext>
          </a:extLst>
        </xdr:cNvPr>
        <xdr:cNvSpPr txBox="1"/>
      </xdr:nvSpPr>
      <xdr:spPr>
        <a:xfrm>
          <a:off x="9277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67327</xdr:rowOff>
    </xdr:from>
    <xdr:ext cx="405111" cy="259045"/>
    <xdr:sp macro="" textlink="">
      <xdr:nvSpPr>
        <xdr:cNvPr id="320" name="n_1mainValue【福祉施設】&#10;有形固定資産減価償却率">
          <a:extLst>
            <a:ext uri="{FF2B5EF4-FFF2-40B4-BE49-F238E27FC236}">
              <a16:creationId xmlns:a16="http://schemas.microsoft.com/office/drawing/2014/main" id="{00000000-0008-0000-0F00-000040010000}"/>
            </a:ext>
          </a:extLst>
        </xdr:cNvPr>
        <xdr:cNvSpPr txBox="1"/>
      </xdr:nvSpPr>
      <xdr:spPr>
        <a:xfrm>
          <a:off x="3582044" y="1326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93997</xdr:rowOff>
    </xdr:from>
    <xdr:ext cx="405111" cy="259045"/>
    <xdr:sp macro="" textlink="">
      <xdr:nvSpPr>
        <xdr:cNvPr id="321" name="n_2mainValue【福祉施設】&#10;有形固定資産減価償却率">
          <a:extLst>
            <a:ext uri="{FF2B5EF4-FFF2-40B4-BE49-F238E27FC236}">
              <a16:creationId xmlns:a16="http://schemas.microsoft.com/office/drawing/2014/main" id="{00000000-0008-0000-0F00-000041010000}"/>
            </a:ext>
          </a:extLst>
        </xdr:cNvPr>
        <xdr:cNvSpPr txBox="1"/>
      </xdr:nvSpPr>
      <xdr:spPr>
        <a:xfrm>
          <a:off x="2705744" y="1329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46372</xdr:rowOff>
    </xdr:from>
    <xdr:ext cx="405111" cy="259045"/>
    <xdr:sp macro="" textlink="">
      <xdr:nvSpPr>
        <xdr:cNvPr id="322" name="n_3mainValue【福祉施設】&#10;有形固定資産減価償却率">
          <a:extLst>
            <a:ext uri="{FF2B5EF4-FFF2-40B4-BE49-F238E27FC236}">
              <a16:creationId xmlns:a16="http://schemas.microsoft.com/office/drawing/2014/main" id="{00000000-0008-0000-0F00-000042010000}"/>
            </a:ext>
          </a:extLst>
        </xdr:cNvPr>
        <xdr:cNvSpPr txBox="1"/>
      </xdr:nvSpPr>
      <xdr:spPr>
        <a:xfrm>
          <a:off x="1816744" y="1324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652</xdr:rowOff>
    </xdr:from>
    <xdr:ext cx="405111" cy="259045"/>
    <xdr:sp macro="" textlink="">
      <xdr:nvSpPr>
        <xdr:cNvPr id="323" name="n_4mainValue【福祉施設】&#10;有形固定資産減価償却率">
          <a:extLst>
            <a:ext uri="{FF2B5EF4-FFF2-40B4-BE49-F238E27FC236}">
              <a16:creationId xmlns:a16="http://schemas.microsoft.com/office/drawing/2014/main" id="{00000000-0008-0000-0F00-000043010000}"/>
            </a:ext>
          </a:extLst>
        </xdr:cNvPr>
        <xdr:cNvSpPr txBox="1"/>
      </xdr:nvSpPr>
      <xdr:spPr>
        <a:xfrm>
          <a:off x="927744" y="1320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F00-00004A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0000000-0008-0000-0F00-00004B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F00-00005B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00000000-0008-0000-0F00-00005C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114844</xdr:rowOff>
    </xdr:from>
    <xdr:to>
      <xdr:col>54</xdr:col>
      <xdr:colOff>189865</xdr:colOff>
      <xdr:row>86</xdr:row>
      <xdr:rowOff>158931</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flipV="1">
          <a:off x="10476865" y="13316494"/>
          <a:ext cx="0" cy="158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50" name="【福祉施設】&#10;一人当たり面積最小値テキスト">
          <a:extLst>
            <a:ext uri="{FF2B5EF4-FFF2-40B4-BE49-F238E27FC236}">
              <a16:creationId xmlns:a16="http://schemas.microsoft.com/office/drawing/2014/main" id="{00000000-0008-0000-0F00-00005E010000}"/>
            </a:ext>
          </a:extLst>
        </xdr:cNvPr>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61521</xdr:rowOff>
    </xdr:from>
    <xdr:ext cx="469744" cy="259045"/>
    <xdr:sp macro="" textlink="">
      <xdr:nvSpPr>
        <xdr:cNvPr id="352" name="【福祉施設】&#10;一人当たり面積最大値テキスト">
          <a:extLst>
            <a:ext uri="{FF2B5EF4-FFF2-40B4-BE49-F238E27FC236}">
              <a16:creationId xmlns:a16="http://schemas.microsoft.com/office/drawing/2014/main" id="{00000000-0008-0000-0F00-000060010000}"/>
            </a:ext>
          </a:extLst>
        </xdr:cNvPr>
        <xdr:cNvSpPr txBox="1"/>
      </xdr:nvSpPr>
      <xdr:spPr>
        <a:xfrm>
          <a:off x="10515600" y="1309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114844</xdr:rowOff>
    </xdr:from>
    <xdr:to>
      <xdr:col>55</xdr:col>
      <xdr:colOff>88900</xdr:colOff>
      <xdr:row>77</xdr:row>
      <xdr:rowOff>114844</xdr:rowOff>
    </xdr:to>
    <xdr:cxnSp macro="">
      <xdr:nvCxnSpPr>
        <xdr:cNvPr id="353" name="直線コネクタ 352">
          <a:extLst>
            <a:ext uri="{FF2B5EF4-FFF2-40B4-BE49-F238E27FC236}">
              <a16:creationId xmlns:a16="http://schemas.microsoft.com/office/drawing/2014/main" id="{00000000-0008-0000-0F00-000061010000}"/>
            </a:ext>
          </a:extLst>
        </xdr:cNvPr>
        <xdr:cNvCxnSpPr/>
      </xdr:nvCxnSpPr>
      <xdr:spPr>
        <a:xfrm>
          <a:off x="10388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146975</xdr:rowOff>
    </xdr:from>
    <xdr:ext cx="469744" cy="259045"/>
    <xdr:sp macro="" textlink="">
      <xdr:nvSpPr>
        <xdr:cNvPr id="354" name="【福祉施設】&#10;一人当たり面積平均値テキスト">
          <a:extLst>
            <a:ext uri="{FF2B5EF4-FFF2-40B4-BE49-F238E27FC236}">
              <a16:creationId xmlns:a16="http://schemas.microsoft.com/office/drawing/2014/main" id="{00000000-0008-0000-0F00-000062010000}"/>
            </a:ext>
          </a:extLst>
        </xdr:cNvPr>
        <xdr:cNvSpPr txBox="1"/>
      </xdr:nvSpPr>
      <xdr:spPr>
        <a:xfrm>
          <a:off x="10515600" y="14377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104267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13426</xdr:rowOff>
    </xdr:from>
    <xdr:to>
      <xdr:col>50</xdr:col>
      <xdr:colOff>165100</xdr:colOff>
      <xdr:row>84</xdr:row>
      <xdr:rowOff>115026</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9588500" y="1441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126093</xdr:rowOff>
    </xdr:from>
    <xdr:to>
      <xdr:col>46</xdr:col>
      <xdr:colOff>38100</xdr:colOff>
      <xdr:row>84</xdr:row>
      <xdr:rowOff>56243</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8699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135889</xdr:rowOff>
    </xdr:from>
    <xdr:to>
      <xdr:col>41</xdr:col>
      <xdr:colOff>101600</xdr:colOff>
      <xdr:row>84</xdr:row>
      <xdr:rowOff>66039</xdr:rowOff>
    </xdr:to>
    <xdr:sp macro="" textlink="">
      <xdr:nvSpPr>
        <xdr:cNvPr id="358" name="フローチャート: 判断 357">
          <a:extLst>
            <a:ext uri="{FF2B5EF4-FFF2-40B4-BE49-F238E27FC236}">
              <a16:creationId xmlns:a16="http://schemas.microsoft.com/office/drawing/2014/main" id="{00000000-0008-0000-0F00-000066010000}"/>
            </a:ext>
          </a:extLst>
        </xdr:cNvPr>
        <xdr:cNvSpPr/>
      </xdr:nvSpPr>
      <xdr:spPr>
        <a:xfrm>
          <a:off x="7810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33020</xdr:rowOff>
    </xdr:from>
    <xdr:to>
      <xdr:col>36</xdr:col>
      <xdr:colOff>165100</xdr:colOff>
      <xdr:row>84</xdr:row>
      <xdr:rowOff>134620</xdr:rowOff>
    </xdr:to>
    <xdr:sp macro="" textlink="">
      <xdr:nvSpPr>
        <xdr:cNvPr id="359" name="フローチャート: 判断 358">
          <a:extLst>
            <a:ext uri="{FF2B5EF4-FFF2-40B4-BE49-F238E27FC236}">
              <a16:creationId xmlns:a16="http://schemas.microsoft.com/office/drawing/2014/main" id="{00000000-0008-0000-0F00-000067010000}"/>
            </a:ext>
          </a:extLst>
        </xdr:cNvPr>
        <xdr:cNvSpPr/>
      </xdr:nvSpPr>
      <xdr:spPr>
        <a:xfrm>
          <a:off x="6921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F00-00006B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F00-00006C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108131</xdr:rowOff>
    </xdr:from>
    <xdr:to>
      <xdr:col>55</xdr:col>
      <xdr:colOff>50800</xdr:colOff>
      <xdr:row>83</xdr:row>
      <xdr:rowOff>38281</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104267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131008</xdr:rowOff>
    </xdr:from>
    <xdr:ext cx="469744" cy="259045"/>
    <xdr:sp macro="" textlink="">
      <xdr:nvSpPr>
        <xdr:cNvPr id="366" name="【福祉施設】&#10;一人当たり面積該当値テキスト">
          <a:extLst>
            <a:ext uri="{FF2B5EF4-FFF2-40B4-BE49-F238E27FC236}">
              <a16:creationId xmlns:a16="http://schemas.microsoft.com/office/drawing/2014/main" id="{00000000-0008-0000-0F00-00006E010000}"/>
            </a:ext>
          </a:extLst>
        </xdr:cNvPr>
        <xdr:cNvSpPr txBox="1"/>
      </xdr:nvSpPr>
      <xdr:spPr>
        <a:xfrm>
          <a:off x="10515600" y="14018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114663</xdr:rowOff>
    </xdr:from>
    <xdr:to>
      <xdr:col>50</xdr:col>
      <xdr:colOff>165100</xdr:colOff>
      <xdr:row>83</xdr:row>
      <xdr:rowOff>44813</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9588500" y="1417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158931</xdr:rowOff>
    </xdr:from>
    <xdr:to>
      <xdr:col>55</xdr:col>
      <xdr:colOff>0</xdr:colOff>
      <xdr:row>82</xdr:row>
      <xdr:rowOff>165463</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flipV="1">
          <a:off x="9639300" y="14217831"/>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121194</xdr:rowOff>
    </xdr:from>
    <xdr:to>
      <xdr:col>46</xdr:col>
      <xdr:colOff>38100</xdr:colOff>
      <xdr:row>83</xdr:row>
      <xdr:rowOff>51344</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86995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165463</xdr:rowOff>
    </xdr:from>
    <xdr:to>
      <xdr:col>50</xdr:col>
      <xdr:colOff>114300</xdr:colOff>
      <xdr:row>83</xdr:row>
      <xdr:rowOff>544</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flipV="1">
          <a:off x="8750300" y="1422436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127726</xdr:rowOff>
    </xdr:from>
    <xdr:to>
      <xdr:col>41</xdr:col>
      <xdr:colOff>101600</xdr:colOff>
      <xdr:row>83</xdr:row>
      <xdr:rowOff>57876</xdr:rowOff>
    </xdr:to>
    <xdr:sp macro="" textlink="">
      <xdr:nvSpPr>
        <xdr:cNvPr id="371" name="楕円 370">
          <a:extLst>
            <a:ext uri="{FF2B5EF4-FFF2-40B4-BE49-F238E27FC236}">
              <a16:creationId xmlns:a16="http://schemas.microsoft.com/office/drawing/2014/main" id="{00000000-0008-0000-0F00-000073010000}"/>
            </a:ext>
          </a:extLst>
        </xdr:cNvPr>
        <xdr:cNvSpPr/>
      </xdr:nvSpPr>
      <xdr:spPr>
        <a:xfrm>
          <a:off x="7810500" y="1418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544</xdr:rowOff>
    </xdr:from>
    <xdr:to>
      <xdr:col>45</xdr:col>
      <xdr:colOff>177800</xdr:colOff>
      <xdr:row>83</xdr:row>
      <xdr:rowOff>7076</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flipV="1">
          <a:off x="7861300" y="142308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155484</xdr:rowOff>
    </xdr:from>
    <xdr:to>
      <xdr:col>36</xdr:col>
      <xdr:colOff>165100</xdr:colOff>
      <xdr:row>84</xdr:row>
      <xdr:rowOff>85634</xdr:rowOff>
    </xdr:to>
    <xdr:sp macro="" textlink="">
      <xdr:nvSpPr>
        <xdr:cNvPr id="373" name="楕円 372">
          <a:extLst>
            <a:ext uri="{FF2B5EF4-FFF2-40B4-BE49-F238E27FC236}">
              <a16:creationId xmlns:a16="http://schemas.microsoft.com/office/drawing/2014/main" id="{00000000-0008-0000-0F00-000075010000}"/>
            </a:ext>
          </a:extLst>
        </xdr:cNvPr>
        <xdr:cNvSpPr/>
      </xdr:nvSpPr>
      <xdr:spPr>
        <a:xfrm>
          <a:off x="69215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7076</xdr:rowOff>
    </xdr:from>
    <xdr:to>
      <xdr:col>41</xdr:col>
      <xdr:colOff>50800</xdr:colOff>
      <xdr:row>84</xdr:row>
      <xdr:rowOff>34834</xdr:rowOff>
    </xdr:to>
    <xdr:cxnSp macro="">
      <xdr:nvCxnSpPr>
        <xdr:cNvPr id="374" name="直線コネクタ 373">
          <a:extLst>
            <a:ext uri="{FF2B5EF4-FFF2-40B4-BE49-F238E27FC236}">
              <a16:creationId xmlns:a16="http://schemas.microsoft.com/office/drawing/2014/main" id="{00000000-0008-0000-0F00-000076010000}"/>
            </a:ext>
          </a:extLst>
        </xdr:cNvPr>
        <xdr:cNvCxnSpPr/>
      </xdr:nvCxnSpPr>
      <xdr:spPr>
        <a:xfrm flipV="1">
          <a:off x="6972300" y="14237426"/>
          <a:ext cx="889000" cy="19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106153</xdr:rowOff>
    </xdr:from>
    <xdr:ext cx="469744" cy="259045"/>
    <xdr:sp macro="" textlink="">
      <xdr:nvSpPr>
        <xdr:cNvPr id="375" name="n_1aveValue【福祉施設】&#10;一人当たり面積">
          <a:extLst>
            <a:ext uri="{FF2B5EF4-FFF2-40B4-BE49-F238E27FC236}">
              <a16:creationId xmlns:a16="http://schemas.microsoft.com/office/drawing/2014/main" id="{00000000-0008-0000-0F00-000077010000}"/>
            </a:ext>
          </a:extLst>
        </xdr:cNvPr>
        <xdr:cNvSpPr txBox="1"/>
      </xdr:nvSpPr>
      <xdr:spPr>
        <a:xfrm>
          <a:off x="9391727" y="145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47370</xdr:rowOff>
    </xdr:from>
    <xdr:ext cx="469744" cy="259045"/>
    <xdr:sp macro="" textlink="">
      <xdr:nvSpPr>
        <xdr:cNvPr id="376" name="n_2aveValue【福祉施設】&#10;一人当たり面積">
          <a:extLst>
            <a:ext uri="{FF2B5EF4-FFF2-40B4-BE49-F238E27FC236}">
              <a16:creationId xmlns:a16="http://schemas.microsoft.com/office/drawing/2014/main" id="{00000000-0008-0000-0F00-000078010000}"/>
            </a:ext>
          </a:extLst>
        </xdr:cNvPr>
        <xdr:cNvSpPr txBox="1"/>
      </xdr:nvSpPr>
      <xdr:spPr>
        <a:xfrm>
          <a:off x="8515427"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57166</xdr:rowOff>
    </xdr:from>
    <xdr:ext cx="469744" cy="259045"/>
    <xdr:sp macro="" textlink="">
      <xdr:nvSpPr>
        <xdr:cNvPr id="377" name="n_3aveValue【福祉施設】&#10;一人当たり面積">
          <a:extLst>
            <a:ext uri="{FF2B5EF4-FFF2-40B4-BE49-F238E27FC236}">
              <a16:creationId xmlns:a16="http://schemas.microsoft.com/office/drawing/2014/main" id="{00000000-0008-0000-0F00-000079010000}"/>
            </a:ext>
          </a:extLst>
        </xdr:cNvPr>
        <xdr:cNvSpPr txBox="1"/>
      </xdr:nvSpPr>
      <xdr:spPr>
        <a:xfrm>
          <a:off x="7626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125747</xdr:rowOff>
    </xdr:from>
    <xdr:ext cx="469744" cy="259045"/>
    <xdr:sp macro="" textlink="">
      <xdr:nvSpPr>
        <xdr:cNvPr id="378" name="n_4aveValue【福祉施設】&#10;一人当たり面積">
          <a:extLst>
            <a:ext uri="{FF2B5EF4-FFF2-40B4-BE49-F238E27FC236}">
              <a16:creationId xmlns:a16="http://schemas.microsoft.com/office/drawing/2014/main" id="{00000000-0008-0000-0F00-00007A010000}"/>
            </a:ext>
          </a:extLst>
        </xdr:cNvPr>
        <xdr:cNvSpPr txBox="1"/>
      </xdr:nvSpPr>
      <xdr:spPr>
        <a:xfrm>
          <a:off x="67374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61340</xdr:rowOff>
    </xdr:from>
    <xdr:ext cx="469744" cy="259045"/>
    <xdr:sp macro="" textlink="">
      <xdr:nvSpPr>
        <xdr:cNvPr id="379" name="n_1mainValue【福祉施設】&#10;一人当たり面積">
          <a:extLst>
            <a:ext uri="{FF2B5EF4-FFF2-40B4-BE49-F238E27FC236}">
              <a16:creationId xmlns:a16="http://schemas.microsoft.com/office/drawing/2014/main" id="{00000000-0008-0000-0F00-00007B010000}"/>
            </a:ext>
          </a:extLst>
        </xdr:cNvPr>
        <xdr:cNvSpPr txBox="1"/>
      </xdr:nvSpPr>
      <xdr:spPr>
        <a:xfrm>
          <a:off x="9391727" y="1394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67871</xdr:rowOff>
    </xdr:from>
    <xdr:ext cx="469744" cy="259045"/>
    <xdr:sp macro="" textlink="">
      <xdr:nvSpPr>
        <xdr:cNvPr id="380" name="n_2mainValue【福祉施設】&#10;一人当たり面積">
          <a:extLst>
            <a:ext uri="{FF2B5EF4-FFF2-40B4-BE49-F238E27FC236}">
              <a16:creationId xmlns:a16="http://schemas.microsoft.com/office/drawing/2014/main" id="{00000000-0008-0000-0F00-00007C010000}"/>
            </a:ext>
          </a:extLst>
        </xdr:cNvPr>
        <xdr:cNvSpPr txBox="1"/>
      </xdr:nvSpPr>
      <xdr:spPr>
        <a:xfrm>
          <a:off x="8515427" y="1395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74403</xdr:rowOff>
    </xdr:from>
    <xdr:ext cx="469744" cy="259045"/>
    <xdr:sp macro="" textlink="">
      <xdr:nvSpPr>
        <xdr:cNvPr id="381" name="n_3mainValue【福祉施設】&#10;一人当たり面積">
          <a:extLst>
            <a:ext uri="{FF2B5EF4-FFF2-40B4-BE49-F238E27FC236}">
              <a16:creationId xmlns:a16="http://schemas.microsoft.com/office/drawing/2014/main" id="{00000000-0008-0000-0F00-00007D010000}"/>
            </a:ext>
          </a:extLst>
        </xdr:cNvPr>
        <xdr:cNvSpPr txBox="1"/>
      </xdr:nvSpPr>
      <xdr:spPr>
        <a:xfrm>
          <a:off x="7626427" y="1396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102161</xdr:rowOff>
    </xdr:from>
    <xdr:ext cx="469744" cy="259045"/>
    <xdr:sp macro="" textlink="">
      <xdr:nvSpPr>
        <xdr:cNvPr id="382" name="n_4mainValue【福祉施設】&#10;一人当たり面積">
          <a:extLst>
            <a:ext uri="{FF2B5EF4-FFF2-40B4-BE49-F238E27FC236}">
              <a16:creationId xmlns:a16="http://schemas.microsoft.com/office/drawing/2014/main" id="{00000000-0008-0000-0F00-00007E010000}"/>
            </a:ext>
          </a:extLst>
        </xdr:cNvPr>
        <xdr:cNvSpPr txBox="1"/>
      </xdr:nvSpPr>
      <xdr:spPr>
        <a:xfrm>
          <a:off x="673742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F00-00008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F00-000086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a:extLst>
            <a:ext uri="{FF2B5EF4-FFF2-40B4-BE49-F238E27FC236}">
              <a16:creationId xmlns:a16="http://schemas.microsoft.com/office/drawing/2014/main" id="{00000000-0008-0000-0F00-000095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市民会館】&#10;有形固定資産減価償却率グラフ枠">
          <a:extLst>
            <a:ext uri="{FF2B5EF4-FFF2-40B4-BE49-F238E27FC236}">
              <a16:creationId xmlns:a16="http://schemas.microsoft.com/office/drawing/2014/main" id="{00000000-0008-0000-0F00-000097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125186</xdr:rowOff>
    </xdr:from>
    <xdr:to>
      <xdr:col>24</xdr:col>
      <xdr:colOff>62865</xdr:colOff>
      <xdr:row>109</xdr:row>
      <xdr:rowOff>35379</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flipV="1">
          <a:off x="4634865" y="17270186"/>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9" name="【市民会館】&#10;有形固定資産減価償却率最小値テキスト">
          <a:extLst>
            <a:ext uri="{FF2B5EF4-FFF2-40B4-BE49-F238E27FC236}">
              <a16:creationId xmlns:a16="http://schemas.microsoft.com/office/drawing/2014/main" id="{00000000-0008-0000-0F00-000099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0" name="直線コネクタ 409">
          <a:extLst>
            <a:ext uri="{FF2B5EF4-FFF2-40B4-BE49-F238E27FC236}">
              <a16:creationId xmlns:a16="http://schemas.microsoft.com/office/drawing/2014/main" id="{00000000-0008-0000-0F00-00009A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71863</xdr:rowOff>
    </xdr:from>
    <xdr:ext cx="405111" cy="259045"/>
    <xdr:sp macro="" textlink="">
      <xdr:nvSpPr>
        <xdr:cNvPr id="411" name="【市民会館】&#10;有形固定資産減価償却率最大値テキスト">
          <a:extLst>
            <a:ext uri="{FF2B5EF4-FFF2-40B4-BE49-F238E27FC236}">
              <a16:creationId xmlns:a16="http://schemas.microsoft.com/office/drawing/2014/main" id="{00000000-0008-0000-0F00-00009B010000}"/>
            </a:ext>
          </a:extLst>
        </xdr:cNvPr>
        <xdr:cNvSpPr txBox="1"/>
      </xdr:nvSpPr>
      <xdr:spPr>
        <a:xfrm>
          <a:off x="4673600" y="1704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125186</xdr:rowOff>
    </xdr:from>
    <xdr:to>
      <xdr:col>24</xdr:col>
      <xdr:colOff>152400</xdr:colOff>
      <xdr:row>100</xdr:row>
      <xdr:rowOff>125186</xdr:rowOff>
    </xdr:to>
    <xdr:cxnSp macro="">
      <xdr:nvCxnSpPr>
        <xdr:cNvPr id="412" name="直線コネクタ 411">
          <a:extLst>
            <a:ext uri="{FF2B5EF4-FFF2-40B4-BE49-F238E27FC236}">
              <a16:creationId xmlns:a16="http://schemas.microsoft.com/office/drawing/2014/main" id="{00000000-0008-0000-0F00-00009C010000}"/>
            </a:ext>
          </a:extLst>
        </xdr:cNvPr>
        <xdr:cNvCxnSpPr/>
      </xdr:nvCxnSpPr>
      <xdr:spPr>
        <a:xfrm>
          <a:off x="4546600" y="1727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126291</xdr:rowOff>
    </xdr:from>
    <xdr:ext cx="405111" cy="259045"/>
    <xdr:sp macro="" textlink="">
      <xdr:nvSpPr>
        <xdr:cNvPr id="413" name="【市民会館】&#10;有形固定資産減価償却率平均値テキスト">
          <a:extLst>
            <a:ext uri="{FF2B5EF4-FFF2-40B4-BE49-F238E27FC236}">
              <a16:creationId xmlns:a16="http://schemas.microsoft.com/office/drawing/2014/main" id="{00000000-0008-0000-0F00-00009D010000}"/>
            </a:ext>
          </a:extLst>
        </xdr:cNvPr>
        <xdr:cNvSpPr txBox="1"/>
      </xdr:nvSpPr>
      <xdr:spPr>
        <a:xfrm>
          <a:off x="4673600" y="17957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147864</xdr:rowOff>
    </xdr:from>
    <xdr:to>
      <xdr:col>24</xdr:col>
      <xdr:colOff>114300</xdr:colOff>
      <xdr:row>105</xdr:row>
      <xdr:rowOff>78014</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45847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3746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82550</xdr:rowOff>
    </xdr:from>
    <xdr:to>
      <xdr:col>15</xdr:col>
      <xdr:colOff>101600</xdr:colOff>
      <xdr:row>105</xdr:row>
      <xdr:rowOff>12700</xdr:rowOff>
    </xdr:to>
    <xdr:sp macro="" textlink="">
      <xdr:nvSpPr>
        <xdr:cNvPr id="416" name="フローチャート: 判断 415">
          <a:extLst>
            <a:ext uri="{FF2B5EF4-FFF2-40B4-BE49-F238E27FC236}">
              <a16:creationId xmlns:a16="http://schemas.microsoft.com/office/drawing/2014/main" id="{00000000-0008-0000-0F00-0000A0010000}"/>
            </a:ext>
          </a:extLst>
        </xdr:cNvPr>
        <xdr:cNvSpPr/>
      </xdr:nvSpPr>
      <xdr:spPr>
        <a:xfrm>
          <a:off x="2857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7" name="フローチャート: 判断 416">
          <a:extLst>
            <a:ext uri="{FF2B5EF4-FFF2-40B4-BE49-F238E27FC236}">
              <a16:creationId xmlns:a16="http://schemas.microsoft.com/office/drawing/2014/main" id="{00000000-0008-0000-0F00-0000A1010000}"/>
            </a:ext>
          </a:extLst>
        </xdr:cNvPr>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58057</xdr:rowOff>
    </xdr:from>
    <xdr:to>
      <xdr:col>6</xdr:col>
      <xdr:colOff>38100</xdr:colOff>
      <xdr:row>104</xdr:row>
      <xdr:rowOff>159657</xdr:rowOff>
    </xdr:to>
    <xdr:sp macro="" textlink="">
      <xdr:nvSpPr>
        <xdr:cNvPr id="418" name="フローチャート: 判断 417">
          <a:extLst>
            <a:ext uri="{FF2B5EF4-FFF2-40B4-BE49-F238E27FC236}">
              <a16:creationId xmlns:a16="http://schemas.microsoft.com/office/drawing/2014/main" id="{00000000-0008-0000-0F00-0000A2010000}"/>
            </a:ext>
          </a:extLst>
        </xdr:cNvPr>
        <xdr:cNvSpPr/>
      </xdr:nvSpPr>
      <xdr:spPr>
        <a:xfrm>
          <a:off x="1079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F00-0000A5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00000000-0008-0000-0F00-0000A6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00000000-0008-0000-0F00-0000A7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46627</xdr:rowOff>
    </xdr:from>
    <xdr:to>
      <xdr:col>24</xdr:col>
      <xdr:colOff>114300</xdr:colOff>
      <xdr:row>104</xdr:row>
      <xdr:rowOff>148227</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4584700" y="1787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69504</xdr:rowOff>
    </xdr:from>
    <xdr:ext cx="405111" cy="259045"/>
    <xdr:sp macro="" textlink="">
      <xdr:nvSpPr>
        <xdr:cNvPr id="425" name="【市民会館】&#10;有形固定資産減価償却率該当値テキスト">
          <a:extLst>
            <a:ext uri="{FF2B5EF4-FFF2-40B4-BE49-F238E27FC236}">
              <a16:creationId xmlns:a16="http://schemas.microsoft.com/office/drawing/2014/main" id="{00000000-0008-0000-0F00-0000A9010000}"/>
            </a:ext>
          </a:extLst>
        </xdr:cNvPr>
        <xdr:cNvSpPr txBox="1"/>
      </xdr:nvSpPr>
      <xdr:spPr>
        <a:xfrm>
          <a:off x="4673600" y="17728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9071</xdr:rowOff>
    </xdr:from>
    <xdr:to>
      <xdr:col>20</xdr:col>
      <xdr:colOff>38100</xdr:colOff>
      <xdr:row>104</xdr:row>
      <xdr:rowOff>110671</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3746500" y="178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59871</xdr:rowOff>
    </xdr:from>
    <xdr:to>
      <xdr:col>24</xdr:col>
      <xdr:colOff>63500</xdr:colOff>
      <xdr:row>104</xdr:row>
      <xdr:rowOff>97427</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3797300" y="1789067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144599</xdr:rowOff>
    </xdr:from>
    <xdr:to>
      <xdr:col>15</xdr:col>
      <xdr:colOff>101600</xdr:colOff>
      <xdr:row>104</xdr:row>
      <xdr:rowOff>74749</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285750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23949</xdr:rowOff>
    </xdr:from>
    <xdr:to>
      <xdr:col>19</xdr:col>
      <xdr:colOff>177800</xdr:colOff>
      <xdr:row>104</xdr:row>
      <xdr:rowOff>59871</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2908300" y="1785474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108676</xdr:rowOff>
    </xdr:from>
    <xdr:to>
      <xdr:col>10</xdr:col>
      <xdr:colOff>165100</xdr:colOff>
      <xdr:row>104</xdr:row>
      <xdr:rowOff>38826</xdr:rowOff>
    </xdr:to>
    <xdr:sp macro="" textlink="">
      <xdr:nvSpPr>
        <xdr:cNvPr id="430" name="楕円 429">
          <a:extLst>
            <a:ext uri="{FF2B5EF4-FFF2-40B4-BE49-F238E27FC236}">
              <a16:creationId xmlns:a16="http://schemas.microsoft.com/office/drawing/2014/main" id="{00000000-0008-0000-0F00-0000AE010000}"/>
            </a:ext>
          </a:extLst>
        </xdr:cNvPr>
        <xdr:cNvSpPr/>
      </xdr:nvSpPr>
      <xdr:spPr>
        <a:xfrm>
          <a:off x="1968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159476</xdr:rowOff>
    </xdr:from>
    <xdr:to>
      <xdr:col>15</xdr:col>
      <xdr:colOff>50800</xdr:colOff>
      <xdr:row>104</xdr:row>
      <xdr:rowOff>23949</xdr:rowOff>
    </xdr:to>
    <xdr:cxnSp macro="">
      <xdr:nvCxnSpPr>
        <xdr:cNvPr id="431" name="直線コネクタ 430">
          <a:extLst>
            <a:ext uri="{FF2B5EF4-FFF2-40B4-BE49-F238E27FC236}">
              <a16:creationId xmlns:a16="http://schemas.microsoft.com/office/drawing/2014/main" id="{00000000-0008-0000-0F00-0000AF010000}"/>
            </a:ext>
          </a:extLst>
        </xdr:cNvPr>
        <xdr:cNvCxnSpPr/>
      </xdr:nvCxnSpPr>
      <xdr:spPr>
        <a:xfrm>
          <a:off x="2019300" y="1781882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69487</xdr:rowOff>
    </xdr:from>
    <xdr:to>
      <xdr:col>6</xdr:col>
      <xdr:colOff>38100</xdr:colOff>
      <xdr:row>103</xdr:row>
      <xdr:rowOff>171087</xdr:rowOff>
    </xdr:to>
    <xdr:sp macro="" textlink="">
      <xdr:nvSpPr>
        <xdr:cNvPr id="432" name="楕円 431">
          <a:extLst>
            <a:ext uri="{FF2B5EF4-FFF2-40B4-BE49-F238E27FC236}">
              <a16:creationId xmlns:a16="http://schemas.microsoft.com/office/drawing/2014/main" id="{00000000-0008-0000-0F00-0000B0010000}"/>
            </a:ext>
          </a:extLst>
        </xdr:cNvPr>
        <xdr:cNvSpPr/>
      </xdr:nvSpPr>
      <xdr:spPr>
        <a:xfrm>
          <a:off x="1079500" y="1772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120287</xdr:rowOff>
    </xdr:from>
    <xdr:to>
      <xdr:col>10</xdr:col>
      <xdr:colOff>114300</xdr:colOff>
      <xdr:row>103</xdr:row>
      <xdr:rowOff>159476</xdr:rowOff>
    </xdr:to>
    <xdr:cxnSp macro="">
      <xdr:nvCxnSpPr>
        <xdr:cNvPr id="433" name="直線コネクタ 432">
          <a:extLst>
            <a:ext uri="{FF2B5EF4-FFF2-40B4-BE49-F238E27FC236}">
              <a16:creationId xmlns:a16="http://schemas.microsoft.com/office/drawing/2014/main" id="{00000000-0008-0000-0F00-0000B1010000}"/>
            </a:ext>
          </a:extLst>
        </xdr:cNvPr>
        <xdr:cNvCxnSpPr/>
      </xdr:nvCxnSpPr>
      <xdr:spPr>
        <a:xfrm>
          <a:off x="1130300" y="1777963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11991</xdr:rowOff>
    </xdr:from>
    <xdr:ext cx="405111" cy="259045"/>
    <xdr:sp macro="" textlink="">
      <xdr:nvSpPr>
        <xdr:cNvPr id="434" name="n_1aveValue【市民会館】&#10;有形固定資産減価償却率">
          <a:extLst>
            <a:ext uri="{FF2B5EF4-FFF2-40B4-BE49-F238E27FC236}">
              <a16:creationId xmlns:a16="http://schemas.microsoft.com/office/drawing/2014/main" id="{00000000-0008-0000-0F00-0000B2010000}"/>
            </a:ext>
          </a:extLst>
        </xdr:cNvPr>
        <xdr:cNvSpPr txBox="1"/>
      </xdr:nvSpPr>
      <xdr:spPr>
        <a:xfrm>
          <a:off x="35820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3827</xdr:rowOff>
    </xdr:from>
    <xdr:ext cx="405111" cy="259045"/>
    <xdr:sp macro="" textlink="">
      <xdr:nvSpPr>
        <xdr:cNvPr id="435" name="n_2aveValue【市民会館】&#10;有形固定資産減価償却率">
          <a:extLst>
            <a:ext uri="{FF2B5EF4-FFF2-40B4-BE49-F238E27FC236}">
              <a16:creationId xmlns:a16="http://schemas.microsoft.com/office/drawing/2014/main" id="{00000000-0008-0000-0F00-0000B3010000}"/>
            </a:ext>
          </a:extLst>
        </xdr:cNvPr>
        <xdr:cNvSpPr txBox="1"/>
      </xdr:nvSpPr>
      <xdr:spPr>
        <a:xfrm>
          <a:off x="27057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34851</xdr:rowOff>
    </xdr:from>
    <xdr:ext cx="405111" cy="259045"/>
    <xdr:sp macro="" textlink="">
      <xdr:nvSpPr>
        <xdr:cNvPr id="436" name="n_3aveValue【市民会館】&#10;有形固定資産減価償却率">
          <a:extLst>
            <a:ext uri="{FF2B5EF4-FFF2-40B4-BE49-F238E27FC236}">
              <a16:creationId xmlns:a16="http://schemas.microsoft.com/office/drawing/2014/main" id="{00000000-0008-0000-0F00-0000B4010000}"/>
            </a:ext>
          </a:extLst>
        </xdr:cNvPr>
        <xdr:cNvSpPr txBox="1"/>
      </xdr:nvSpPr>
      <xdr:spPr>
        <a:xfrm>
          <a:off x="1816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150784</xdr:rowOff>
    </xdr:from>
    <xdr:ext cx="405111" cy="259045"/>
    <xdr:sp macro="" textlink="">
      <xdr:nvSpPr>
        <xdr:cNvPr id="437" name="n_4aveValue【市民会館】&#10;有形固定資産減価償却率">
          <a:extLst>
            <a:ext uri="{FF2B5EF4-FFF2-40B4-BE49-F238E27FC236}">
              <a16:creationId xmlns:a16="http://schemas.microsoft.com/office/drawing/2014/main" id="{00000000-0008-0000-0F00-0000B5010000}"/>
            </a:ext>
          </a:extLst>
        </xdr:cNvPr>
        <xdr:cNvSpPr txBox="1"/>
      </xdr:nvSpPr>
      <xdr:spPr>
        <a:xfrm>
          <a:off x="927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127198</xdr:rowOff>
    </xdr:from>
    <xdr:ext cx="405111" cy="259045"/>
    <xdr:sp macro="" textlink="">
      <xdr:nvSpPr>
        <xdr:cNvPr id="438" name="n_1mainValue【市民会館】&#10;有形固定資産減価償却率">
          <a:extLst>
            <a:ext uri="{FF2B5EF4-FFF2-40B4-BE49-F238E27FC236}">
              <a16:creationId xmlns:a16="http://schemas.microsoft.com/office/drawing/2014/main" id="{00000000-0008-0000-0F00-0000B6010000}"/>
            </a:ext>
          </a:extLst>
        </xdr:cNvPr>
        <xdr:cNvSpPr txBox="1"/>
      </xdr:nvSpPr>
      <xdr:spPr>
        <a:xfrm>
          <a:off x="3582044" y="1761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91276</xdr:rowOff>
    </xdr:from>
    <xdr:ext cx="405111" cy="259045"/>
    <xdr:sp macro="" textlink="">
      <xdr:nvSpPr>
        <xdr:cNvPr id="439" name="n_2mainValue【市民会館】&#10;有形固定資産減価償却率">
          <a:extLst>
            <a:ext uri="{FF2B5EF4-FFF2-40B4-BE49-F238E27FC236}">
              <a16:creationId xmlns:a16="http://schemas.microsoft.com/office/drawing/2014/main" id="{00000000-0008-0000-0F00-0000B7010000}"/>
            </a:ext>
          </a:extLst>
        </xdr:cNvPr>
        <xdr:cNvSpPr txBox="1"/>
      </xdr:nvSpPr>
      <xdr:spPr>
        <a:xfrm>
          <a:off x="2705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55353</xdr:rowOff>
    </xdr:from>
    <xdr:ext cx="405111" cy="259045"/>
    <xdr:sp macro="" textlink="">
      <xdr:nvSpPr>
        <xdr:cNvPr id="440" name="n_3mainValue【市民会館】&#10;有形固定資産減価償却率">
          <a:extLst>
            <a:ext uri="{FF2B5EF4-FFF2-40B4-BE49-F238E27FC236}">
              <a16:creationId xmlns:a16="http://schemas.microsoft.com/office/drawing/2014/main" id="{00000000-0008-0000-0F00-0000B8010000}"/>
            </a:ext>
          </a:extLst>
        </xdr:cNvPr>
        <xdr:cNvSpPr txBox="1"/>
      </xdr:nvSpPr>
      <xdr:spPr>
        <a:xfrm>
          <a:off x="18167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16164</xdr:rowOff>
    </xdr:from>
    <xdr:ext cx="405111" cy="259045"/>
    <xdr:sp macro="" textlink="">
      <xdr:nvSpPr>
        <xdr:cNvPr id="441" name="n_4mainValue【市民会館】&#10;有形固定資産減価償却率">
          <a:extLst>
            <a:ext uri="{FF2B5EF4-FFF2-40B4-BE49-F238E27FC236}">
              <a16:creationId xmlns:a16="http://schemas.microsoft.com/office/drawing/2014/main" id="{00000000-0008-0000-0F00-0000B9010000}"/>
            </a:ext>
          </a:extLst>
        </xdr:cNvPr>
        <xdr:cNvSpPr txBox="1"/>
      </xdr:nvSpPr>
      <xdr:spPr>
        <a:xfrm>
          <a:off x="927744" y="1750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a:extLst>
            <a:ext uri="{FF2B5EF4-FFF2-40B4-BE49-F238E27FC236}">
              <a16:creationId xmlns:a16="http://schemas.microsoft.com/office/drawing/2014/main" id="{00000000-0008-0000-0F00-0000B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a:extLst>
            <a:ext uri="{FF2B5EF4-FFF2-40B4-BE49-F238E27FC236}">
              <a16:creationId xmlns:a16="http://schemas.microsoft.com/office/drawing/2014/main" id="{00000000-0008-0000-0F00-0000B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a:extLst>
            <a:ext uri="{FF2B5EF4-FFF2-40B4-BE49-F238E27FC236}">
              <a16:creationId xmlns:a16="http://schemas.microsoft.com/office/drawing/2014/main" id="{00000000-0008-0000-0F00-0000C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a:extLst>
            <a:ext uri="{FF2B5EF4-FFF2-40B4-BE49-F238E27FC236}">
              <a16:creationId xmlns:a16="http://schemas.microsoft.com/office/drawing/2014/main" id="{00000000-0008-0000-0F00-0000C1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9" name="テキスト ボックス 458">
          <a:extLst>
            <a:ext uri="{FF2B5EF4-FFF2-40B4-BE49-F238E27FC236}">
              <a16:creationId xmlns:a16="http://schemas.microsoft.com/office/drawing/2014/main" id="{00000000-0008-0000-0F00-0000CB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1" name="テキスト ボックス 460">
          <a:extLst>
            <a:ext uri="{FF2B5EF4-FFF2-40B4-BE49-F238E27FC236}">
              <a16:creationId xmlns:a16="http://schemas.microsoft.com/office/drawing/2014/main" id="{00000000-0008-0000-0F00-0000CD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市民会館】&#10;一人当たり面積グラフ枠">
          <a:extLst>
            <a:ext uri="{FF2B5EF4-FFF2-40B4-BE49-F238E27FC236}">
              <a16:creationId xmlns:a16="http://schemas.microsoft.com/office/drawing/2014/main" id="{00000000-0008-0000-0F00-0000D0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114300</xdr:rowOff>
    </xdr:from>
    <xdr:to>
      <xdr:col>54</xdr:col>
      <xdr:colOff>189865</xdr:colOff>
      <xdr:row>108</xdr:row>
      <xdr:rowOff>89536</xdr:rowOff>
    </xdr:to>
    <xdr:cxnSp macro="">
      <xdr:nvCxnSpPr>
        <xdr:cNvPr id="465" name="直線コネクタ 464">
          <a:extLst>
            <a:ext uri="{FF2B5EF4-FFF2-40B4-BE49-F238E27FC236}">
              <a16:creationId xmlns:a16="http://schemas.microsoft.com/office/drawing/2014/main" id="{00000000-0008-0000-0F00-0000D1010000}"/>
            </a:ext>
          </a:extLst>
        </xdr:cNvPr>
        <xdr:cNvCxnSpPr/>
      </xdr:nvCxnSpPr>
      <xdr:spPr>
        <a:xfrm flipV="1">
          <a:off x="10476865" y="17087850"/>
          <a:ext cx="0" cy="1518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93363</xdr:rowOff>
    </xdr:from>
    <xdr:ext cx="469744" cy="259045"/>
    <xdr:sp macro="" textlink="">
      <xdr:nvSpPr>
        <xdr:cNvPr id="466" name="【市民会館】&#10;一人当たり面積最小値テキスト">
          <a:extLst>
            <a:ext uri="{FF2B5EF4-FFF2-40B4-BE49-F238E27FC236}">
              <a16:creationId xmlns:a16="http://schemas.microsoft.com/office/drawing/2014/main" id="{00000000-0008-0000-0F00-0000D2010000}"/>
            </a:ext>
          </a:extLst>
        </xdr:cNvPr>
        <xdr:cNvSpPr txBox="1"/>
      </xdr:nvSpPr>
      <xdr:spPr>
        <a:xfrm>
          <a:off x="10515600" y="186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89536</xdr:rowOff>
    </xdr:from>
    <xdr:to>
      <xdr:col>55</xdr:col>
      <xdr:colOff>88900</xdr:colOff>
      <xdr:row>108</xdr:row>
      <xdr:rowOff>89536</xdr:rowOff>
    </xdr:to>
    <xdr:cxnSp macro="">
      <xdr:nvCxnSpPr>
        <xdr:cNvPr id="467" name="直線コネクタ 466">
          <a:extLst>
            <a:ext uri="{FF2B5EF4-FFF2-40B4-BE49-F238E27FC236}">
              <a16:creationId xmlns:a16="http://schemas.microsoft.com/office/drawing/2014/main" id="{00000000-0008-0000-0F00-0000D3010000}"/>
            </a:ext>
          </a:extLst>
        </xdr:cNvPr>
        <xdr:cNvCxnSpPr/>
      </xdr:nvCxnSpPr>
      <xdr:spPr>
        <a:xfrm>
          <a:off x="10388600" y="1860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60977</xdr:rowOff>
    </xdr:from>
    <xdr:ext cx="469744" cy="259045"/>
    <xdr:sp macro="" textlink="">
      <xdr:nvSpPr>
        <xdr:cNvPr id="468" name="【市民会館】&#10;一人当たり面積最大値テキスト">
          <a:extLst>
            <a:ext uri="{FF2B5EF4-FFF2-40B4-BE49-F238E27FC236}">
              <a16:creationId xmlns:a16="http://schemas.microsoft.com/office/drawing/2014/main" id="{00000000-0008-0000-0F00-0000D4010000}"/>
            </a:ext>
          </a:extLst>
        </xdr:cNvPr>
        <xdr:cNvSpPr txBox="1"/>
      </xdr:nvSpPr>
      <xdr:spPr>
        <a:xfrm>
          <a:off x="10515600" y="1686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114300</xdr:rowOff>
    </xdr:from>
    <xdr:to>
      <xdr:col>55</xdr:col>
      <xdr:colOff>88900</xdr:colOff>
      <xdr:row>99</xdr:row>
      <xdr:rowOff>114300</xdr:rowOff>
    </xdr:to>
    <xdr:cxnSp macro="">
      <xdr:nvCxnSpPr>
        <xdr:cNvPr id="469" name="直線コネクタ 468">
          <a:extLst>
            <a:ext uri="{FF2B5EF4-FFF2-40B4-BE49-F238E27FC236}">
              <a16:creationId xmlns:a16="http://schemas.microsoft.com/office/drawing/2014/main" id="{00000000-0008-0000-0F00-0000D5010000}"/>
            </a:ext>
          </a:extLst>
        </xdr:cNvPr>
        <xdr:cNvCxnSpPr/>
      </xdr:nvCxnSpPr>
      <xdr:spPr>
        <a:xfrm>
          <a:off x="10388600" y="1708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38116</xdr:rowOff>
    </xdr:from>
    <xdr:ext cx="469744" cy="259045"/>
    <xdr:sp macro="" textlink="">
      <xdr:nvSpPr>
        <xdr:cNvPr id="470" name="【市民会館】&#10;一人当たり面積平均値テキスト">
          <a:extLst>
            <a:ext uri="{FF2B5EF4-FFF2-40B4-BE49-F238E27FC236}">
              <a16:creationId xmlns:a16="http://schemas.microsoft.com/office/drawing/2014/main" id="{00000000-0008-0000-0F00-0000D6010000}"/>
            </a:ext>
          </a:extLst>
        </xdr:cNvPr>
        <xdr:cNvSpPr txBox="1"/>
      </xdr:nvSpPr>
      <xdr:spPr>
        <a:xfrm>
          <a:off x="10515600" y="18211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71" name="フローチャート: 判断 470">
          <a:extLst>
            <a:ext uri="{FF2B5EF4-FFF2-40B4-BE49-F238E27FC236}">
              <a16:creationId xmlns:a16="http://schemas.microsoft.com/office/drawing/2014/main" id="{00000000-0008-0000-0F00-0000D7010000}"/>
            </a:ext>
          </a:extLst>
        </xdr:cNvPr>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67311</xdr:rowOff>
    </xdr:from>
    <xdr:to>
      <xdr:col>50</xdr:col>
      <xdr:colOff>165100</xdr:colOff>
      <xdr:row>106</xdr:row>
      <xdr:rowOff>168911</xdr:rowOff>
    </xdr:to>
    <xdr:sp macro="" textlink="">
      <xdr:nvSpPr>
        <xdr:cNvPr id="472" name="フローチャート: 判断 471">
          <a:extLst>
            <a:ext uri="{FF2B5EF4-FFF2-40B4-BE49-F238E27FC236}">
              <a16:creationId xmlns:a16="http://schemas.microsoft.com/office/drawing/2014/main" id="{00000000-0008-0000-0F00-0000D8010000}"/>
            </a:ext>
          </a:extLst>
        </xdr:cNvPr>
        <xdr:cNvSpPr/>
      </xdr:nvSpPr>
      <xdr:spPr>
        <a:xfrm>
          <a:off x="9588500" y="1824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86361</xdr:rowOff>
    </xdr:from>
    <xdr:to>
      <xdr:col>46</xdr:col>
      <xdr:colOff>38100</xdr:colOff>
      <xdr:row>107</xdr:row>
      <xdr:rowOff>16511</xdr:rowOff>
    </xdr:to>
    <xdr:sp macro="" textlink="">
      <xdr:nvSpPr>
        <xdr:cNvPr id="473" name="フローチャート: 判断 472">
          <a:extLst>
            <a:ext uri="{FF2B5EF4-FFF2-40B4-BE49-F238E27FC236}">
              <a16:creationId xmlns:a16="http://schemas.microsoft.com/office/drawing/2014/main" id="{00000000-0008-0000-0F00-0000D9010000}"/>
            </a:ext>
          </a:extLst>
        </xdr:cNvPr>
        <xdr:cNvSpPr/>
      </xdr:nvSpPr>
      <xdr:spPr>
        <a:xfrm>
          <a:off x="8699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474" name="フローチャート: 判断 473">
          <a:extLst>
            <a:ext uri="{FF2B5EF4-FFF2-40B4-BE49-F238E27FC236}">
              <a16:creationId xmlns:a16="http://schemas.microsoft.com/office/drawing/2014/main" id="{00000000-0008-0000-0F00-0000DA010000}"/>
            </a:ext>
          </a:extLst>
        </xdr:cNvPr>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90170</xdr:rowOff>
    </xdr:from>
    <xdr:to>
      <xdr:col>36</xdr:col>
      <xdr:colOff>165100</xdr:colOff>
      <xdr:row>107</xdr:row>
      <xdr:rowOff>20320</xdr:rowOff>
    </xdr:to>
    <xdr:sp macro="" textlink="">
      <xdr:nvSpPr>
        <xdr:cNvPr id="475" name="フローチャート: 判断 474">
          <a:extLst>
            <a:ext uri="{FF2B5EF4-FFF2-40B4-BE49-F238E27FC236}">
              <a16:creationId xmlns:a16="http://schemas.microsoft.com/office/drawing/2014/main" id="{00000000-0008-0000-0F00-0000DB010000}"/>
            </a:ext>
          </a:extLst>
        </xdr:cNvPr>
        <xdr:cNvSpPr/>
      </xdr:nvSpPr>
      <xdr:spPr>
        <a:xfrm>
          <a:off x="6921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F00-0000DC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F00-0000DD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0000000-0008-0000-0F00-0000DE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00000000-0008-0000-0F00-0000DF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00000000-0008-0000-0F00-0000E0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8255</xdr:rowOff>
    </xdr:from>
    <xdr:to>
      <xdr:col>55</xdr:col>
      <xdr:colOff>50800</xdr:colOff>
      <xdr:row>106</xdr:row>
      <xdr:rowOff>109855</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10426700" y="1818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31132</xdr:rowOff>
    </xdr:from>
    <xdr:ext cx="469744" cy="259045"/>
    <xdr:sp macro="" textlink="">
      <xdr:nvSpPr>
        <xdr:cNvPr id="482" name="【市民会館】&#10;一人当たり面積該当値テキスト">
          <a:extLst>
            <a:ext uri="{FF2B5EF4-FFF2-40B4-BE49-F238E27FC236}">
              <a16:creationId xmlns:a16="http://schemas.microsoft.com/office/drawing/2014/main" id="{00000000-0008-0000-0F00-0000E2010000}"/>
            </a:ext>
          </a:extLst>
        </xdr:cNvPr>
        <xdr:cNvSpPr txBox="1"/>
      </xdr:nvSpPr>
      <xdr:spPr>
        <a:xfrm>
          <a:off x="10515600" y="1803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xdr:rowOff>
    </xdr:from>
    <xdr:to>
      <xdr:col>50</xdr:col>
      <xdr:colOff>165100</xdr:colOff>
      <xdr:row>106</xdr:row>
      <xdr:rowOff>115570</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9588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59055</xdr:rowOff>
    </xdr:from>
    <xdr:to>
      <xdr:col>55</xdr:col>
      <xdr:colOff>0</xdr:colOff>
      <xdr:row>106</xdr:row>
      <xdr:rowOff>64770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flipV="1">
          <a:off x="9639300" y="1823275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17780</xdr:rowOff>
    </xdr:from>
    <xdr:to>
      <xdr:col>46</xdr:col>
      <xdr:colOff>38100</xdr:colOff>
      <xdr:row>106</xdr:row>
      <xdr:rowOff>119380</xdr:rowOff>
    </xdr:to>
    <xdr:sp macro="" textlink="">
      <xdr:nvSpPr>
        <xdr:cNvPr id="485" name="楕円 484">
          <a:extLst>
            <a:ext uri="{FF2B5EF4-FFF2-40B4-BE49-F238E27FC236}">
              <a16:creationId xmlns:a16="http://schemas.microsoft.com/office/drawing/2014/main" id="{00000000-0008-0000-0F00-0000E5010000}"/>
            </a:ext>
          </a:extLst>
        </xdr:cNvPr>
        <xdr:cNvSpPr/>
      </xdr:nvSpPr>
      <xdr:spPr>
        <a:xfrm>
          <a:off x="8699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64770</xdr:rowOff>
    </xdr:from>
    <xdr:to>
      <xdr:col>50</xdr:col>
      <xdr:colOff>114300</xdr:colOff>
      <xdr:row>106</xdr:row>
      <xdr:rowOff>68580</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flipV="1">
          <a:off x="8750300" y="182384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21589</xdr:rowOff>
    </xdr:from>
    <xdr:to>
      <xdr:col>41</xdr:col>
      <xdr:colOff>101600</xdr:colOff>
      <xdr:row>106</xdr:row>
      <xdr:rowOff>123189</xdr:rowOff>
    </xdr:to>
    <xdr:sp macro="" textlink="">
      <xdr:nvSpPr>
        <xdr:cNvPr id="487" name="楕円 486">
          <a:extLst>
            <a:ext uri="{FF2B5EF4-FFF2-40B4-BE49-F238E27FC236}">
              <a16:creationId xmlns:a16="http://schemas.microsoft.com/office/drawing/2014/main" id="{00000000-0008-0000-0F00-0000E7010000}"/>
            </a:ext>
          </a:extLst>
        </xdr:cNvPr>
        <xdr:cNvSpPr/>
      </xdr:nvSpPr>
      <xdr:spPr>
        <a:xfrm>
          <a:off x="7810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68580</xdr:rowOff>
    </xdr:from>
    <xdr:to>
      <xdr:col>45</xdr:col>
      <xdr:colOff>177800</xdr:colOff>
      <xdr:row>106</xdr:row>
      <xdr:rowOff>72389</xdr:rowOff>
    </xdr:to>
    <xdr:cxnSp macro="">
      <xdr:nvCxnSpPr>
        <xdr:cNvPr id="488" name="直線コネクタ 487">
          <a:extLst>
            <a:ext uri="{FF2B5EF4-FFF2-40B4-BE49-F238E27FC236}">
              <a16:creationId xmlns:a16="http://schemas.microsoft.com/office/drawing/2014/main" id="{00000000-0008-0000-0F00-0000E8010000}"/>
            </a:ext>
          </a:extLst>
        </xdr:cNvPr>
        <xdr:cNvCxnSpPr/>
      </xdr:nvCxnSpPr>
      <xdr:spPr>
        <a:xfrm flipV="1">
          <a:off x="7861300" y="182422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89" name="楕円 488">
          <a:extLst>
            <a:ext uri="{FF2B5EF4-FFF2-40B4-BE49-F238E27FC236}">
              <a16:creationId xmlns:a16="http://schemas.microsoft.com/office/drawing/2014/main" id="{00000000-0008-0000-0F00-0000E9010000}"/>
            </a:ext>
          </a:extLst>
        </xdr:cNvPr>
        <xdr:cNvSpPr/>
      </xdr:nvSpPr>
      <xdr:spPr>
        <a:xfrm>
          <a:off x="692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72389</xdr:rowOff>
    </xdr:from>
    <xdr:to>
      <xdr:col>41</xdr:col>
      <xdr:colOff>50800</xdr:colOff>
      <xdr:row>106</xdr:row>
      <xdr:rowOff>76200</xdr:rowOff>
    </xdr:to>
    <xdr:cxnSp macro="">
      <xdr:nvCxnSpPr>
        <xdr:cNvPr id="490" name="直線コネクタ 489">
          <a:extLst>
            <a:ext uri="{FF2B5EF4-FFF2-40B4-BE49-F238E27FC236}">
              <a16:creationId xmlns:a16="http://schemas.microsoft.com/office/drawing/2014/main" id="{00000000-0008-0000-0F00-0000EA010000}"/>
            </a:ext>
          </a:extLst>
        </xdr:cNvPr>
        <xdr:cNvCxnSpPr/>
      </xdr:nvCxnSpPr>
      <xdr:spPr>
        <a:xfrm flipV="1">
          <a:off x="6972300" y="182460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160038</xdr:rowOff>
    </xdr:from>
    <xdr:ext cx="469744" cy="259045"/>
    <xdr:sp macro="" textlink="">
      <xdr:nvSpPr>
        <xdr:cNvPr id="491" name="n_1aveValue【市民会館】&#10;一人当たり面積">
          <a:extLst>
            <a:ext uri="{FF2B5EF4-FFF2-40B4-BE49-F238E27FC236}">
              <a16:creationId xmlns:a16="http://schemas.microsoft.com/office/drawing/2014/main" id="{00000000-0008-0000-0F00-0000EB010000}"/>
            </a:ext>
          </a:extLst>
        </xdr:cNvPr>
        <xdr:cNvSpPr txBox="1"/>
      </xdr:nvSpPr>
      <xdr:spPr>
        <a:xfrm>
          <a:off x="9391727" y="1833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7638</xdr:rowOff>
    </xdr:from>
    <xdr:ext cx="469744" cy="259045"/>
    <xdr:sp macro="" textlink="">
      <xdr:nvSpPr>
        <xdr:cNvPr id="492" name="n_2aveValue【市民会館】&#10;一人当たり面積">
          <a:extLst>
            <a:ext uri="{FF2B5EF4-FFF2-40B4-BE49-F238E27FC236}">
              <a16:creationId xmlns:a16="http://schemas.microsoft.com/office/drawing/2014/main" id="{00000000-0008-0000-0F00-0000EC010000}"/>
            </a:ext>
          </a:extLst>
        </xdr:cNvPr>
        <xdr:cNvSpPr txBox="1"/>
      </xdr:nvSpPr>
      <xdr:spPr>
        <a:xfrm>
          <a:off x="8515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24782</xdr:rowOff>
    </xdr:from>
    <xdr:ext cx="469744" cy="259045"/>
    <xdr:sp macro="" textlink="">
      <xdr:nvSpPr>
        <xdr:cNvPr id="493" name="n_3aveValue【市民会館】&#10;一人当たり面積">
          <a:extLst>
            <a:ext uri="{FF2B5EF4-FFF2-40B4-BE49-F238E27FC236}">
              <a16:creationId xmlns:a16="http://schemas.microsoft.com/office/drawing/2014/main" id="{00000000-0008-0000-0F00-0000ED010000}"/>
            </a:ext>
          </a:extLst>
        </xdr:cNvPr>
        <xdr:cNvSpPr txBox="1"/>
      </xdr:nvSpPr>
      <xdr:spPr>
        <a:xfrm>
          <a:off x="7626427" y="1836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11447</xdr:rowOff>
    </xdr:from>
    <xdr:ext cx="469744" cy="259045"/>
    <xdr:sp macro="" textlink="">
      <xdr:nvSpPr>
        <xdr:cNvPr id="494" name="n_4aveValue【市民会館】&#10;一人当たり面積">
          <a:extLst>
            <a:ext uri="{FF2B5EF4-FFF2-40B4-BE49-F238E27FC236}">
              <a16:creationId xmlns:a16="http://schemas.microsoft.com/office/drawing/2014/main" id="{00000000-0008-0000-0F00-0000EE010000}"/>
            </a:ext>
          </a:extLst>
        </xdr:cNvPr>
        <xdr:cNvSpPr txBox="1"/>
      </xdr:nvSpPr>
      <xdr:spPr>
        <a:xfrm>
          <a:off x="6737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132097</xdr:rowOff>
    </xdr:from>
    <xdr:ext cx="469744" cy="259045"/>
    <xdr:sp macro="" textlink="">
      <xdr:nvSpPr>
        <xdr:cNvPr id="495" name="n_1mainValue【市民会館】&#10;一人当たり面積">
          <a:extLst>
            <a:ext uri="{FF2B5EF4-FFF2-40B4-BE49-F238E27FC236}">
              <a16:creationId xmlns:a16="http://schemas.microsoft.com/office/drawing/2014/main" id="{00000000-0008-0000-0F00-0000EF010000}"/>
            </a:ext>
          </a:extLst>
        </xdr:cNvPr>
        <xdr:cNvSpPr txBox="1"/>
      </xdr:nvSpPr>
      <xdr:spPr>
        <a:xfrm>
          <a:off x="9391727" y="1796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135907</xdr:rowOff>
    </xdr:from>
    <xdr:ext cx="469744" cy="259045"/>
    <xdr:sp macro="" textlink="">
      <xdr:nvSpPr>
        <xdr:cNvPr id="496" name="n_2mainValue【市民会館】&#10;一人当たり面積">
          <a:extLst>
            <a:ext uri="{FF2B5EF4-FFF2-40B4-BE49-F238E27FC236}">
              <a16:creationId xmlns:a16="http://schemas.microsoft.com/office/drawing/2014/main" id="{00000000-0008-0000-0F00-0000F0010000}"/>
            </a:ext>
          </a:extLst>
        </xdr:cNvPr>
        <xdr:cNvSpPr txBox="1"/>
      </xdr:nvSpPr>
      <xdr:spPr>
        <a:xfrm>
          <a:off x="8515427" y="1796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139716</xdr:rowOff>
    </xdr:from>
    <xdr:ext cx="469744" cy="259045"/>
    <xdr:sp macro="" textlink="">
      <xdr:nvSpPr>
        <xdr:cNvPr id="497" name="n_3mainValue【市民会館】&#10;一人当たり面積">
          <a:extLst>
            <a:ext uri="{FF2B5EF4-FFF2-40B4-BE49-F238E27FC236}">
              <a16:creationId xmlns:a16="http://schemas.microsoft.com/office/drawing/2014/main" id="{00000000-0008-0000-0F00-0000F1010000}"/>
            </a:ext>
          </a:extLst>
        </xdr:cNvPr>
        <xdr:cNvSpPr txBox="1"/>
      </xdr:nvSpPr>
      <xdr:spPr>
        <a:xfrm>
          <a:off x="7626427" y="1797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143527</xdr:rowOff>
    </xdr:from>
    <xdr:ext cx="469744" cy="259045"/>
    <xdr:sp macro="" textlink="">
      <xdr:nvSpPr>
        <xdr:cNvPr id="498" name="n_4mainValue【市民会館】&#10;一人当たり面積">
          <a:extLst>
            <a:ext uri="{FF2B5EF4-FFF2-40B4-BE49-F238E27FC236}">
              <a16:creationId xmlns:a16="http://schemas.microsoft.com/office/drawing/2014/main" id="{00000000-0008-0000-0F00-0000F2010000}"/>
            </a:ext>
          </a:extLst>
        </xdr:cNvPr>
        <xdr:cNvSpPr txBox="1"/>
      </xdr:nvSpPr>
      <xdr:spPr>
        <a:xfrm>
          <a:off x="67374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a:extLst>
            <a:ext uri="{FF2B5EF4-FFF2-40B4-BE49-F238E27FC236}">
              <a16:creationId xmlns:a16="http://schemas.microsoft.com/office/drawing/2014/main" id="{00000000-0008-0000-0F00-0000F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a:extLst>
            <a:ext uri="{FF2B5EF4-FFF2-40B4-BE49-F238E27FC236}">
              <a16:creationId xmlns:a16="http://schemas.microsoft.com/office/drawing/2014/main" id="{00000000-0008-0000-0F00-0000F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a:extLst>
            <a:ext uri="{FF2B5EF4-FFF2-40B4-BE49-F238E27FC236}">
              <a16:creationId xmlns:a16="http://schemas.microsoft.com/office/drawing/2014/main" id="{00000000-0008-0000-0F00-0000F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a:extLst>
            <a:ext uri="{FF2B5EF4-FFF2-40B4-BE49-F238E27FC236}">
              <a16:creationId xmlns:a16="http://schemas.microsoft.com/office/drawing/2014/main" id="{00000000-0008-0000-0F00-0000F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F00-000007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21" name="テキスト ボックス 520">
          <a:extLst>
            <a:ext uri="{FF2B5EF4-FFF2-40B4-BE49-F238E27FC236}">
              <a16:creationId xmlns:a16="http://schemas.microsoft.com/office/drawing/2014/main" id="{00000000-0008-0000-0F00-000009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a:extLst>
            <a:ext uri="{FF2B5EF4-FFF2-40B4-BE49-F238E27FC236}">
              <a16:creationId xmlns:a16="http://schemas.microsoft.com/office/drawing/2014/main" id="{00000000-0008-0000-0F00-00000A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xdr:rowOff>
    </xdr:from>
    <xdr:to>
      <xdr:col>85</xdr:col>
      <xdr:colOff>126364</xdr:colOff>
      <xdr:row>41</xdr:row>
      <xdr:rowOff>99060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flipV="1">
          <a:off x="16318864" y="567309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102887</xdr:rowOff>
    </xdr:from>
    <xdr:ext cx="405111" cy="259045"/>
    <xdr:sp macro="" textlink="">
      <xdr:nvSpPr>
        <xdr:cNvPr id="524" name="【一般廃棄物処理施設】&#10;有形固定資産減価償却率最小値テキスト">
          <a:extLst>
            <a:ext uri="{FF2B5EF4-FFF2-40B4-BE49-F238E27FC236}">
              <a16:creationId xmlns:a16="http://schemas.microsoft.com/office/drawing/2014/main" id="{00000000-0008-0000-0F00-00000C020000}"/>
            </a:ext>
          </a:extLst>
        </xdr:cNvPr>
        <xdr:cNvSpPr txBox="1"/>
      </xdr:nvSpPr>
      <xdr:spPr>
        <a:xfrm>
          <a:off x="16357600" y="713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99060</xdr:rowOff>
    </xdr:from>
    <xdr:to>
      <xdr:col>86</xdr:col>
      <xdr:colOff>25400</xdr:colOff>
      <xdr:row>41</xdr:row>
      <xdr:rowOff>99060</xdr:rowOff>
    </xdr:to>
    <xdr:cxnSp macro="">
      <xdr:nvCxnSpPr>
        <xdr:cNvPr id="525" name="直線コネクタ 524">
          <a:extLst>
            <a:ext uri="{FF2B5EF4-FFF2-40B4-BE49-F238E27FC236}">
              <a16:creationId xmlns:a16="http://schemas.microsoft.com/office/drawing/2014/main" id="{00000000-0008-0000-0F00-00000D020000}"/>
            </a:ext>
          </a:extLst>
        </xdr:cNvPr>
        <xdr:cNvCxnSpPr/>
      </xdr:nvCxnSpPr>
      <xdr:spPr>
        <a:xfrm>
          <a:off x="16230600" y="712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133367</xdr:rowOff>
    </xdr:from>
    <xdr:ext cx="405111" cy="259045"/>
    <xdr:sp macro="" textlink="">
      <xdr:nvSpPr>
        <xdr:cNvPr id="526" name="【一般廃棄物処理施設】&#10;有形固定資産減価償却率最大値テキスト">
          <a:extLst>
            <a:ext uri="{FF2B5EF4-FFF2-40B4-BE49-F238E27FC236}">
              <a16:creationId xmlns:a16="http://schemas.microsoft.com/office/drawing/2014/main" id="{00000000-0008-0000-0F00-00000E020000}"/>
            </a:ext>
          </a:extLst>
        </xdr:cNvPr>
        <xdr:cNvSpPr txBox="1"/>
      </xdr:nvSpPr>
      <xdr:spPr>
        <a:xfrm>
          <a:off x="16357600" y="5448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xdr:rowOff>
    </xdr:from>
    <xdr:to>
      <xdr:col>86</xdr:col>
      <xdr:colOff>25400</xdr:colOff>
      <xdr:row>33</xdr:row>
      <xdr:rowOff>15240</xdr:rowOff>
    </xdr:to>
    <xdr:cxnSp macro="">
      <xdr:nvCxnSpPr>
        <xdr:cNvPr id="527" name="直線コネクタ 526">
          <a:extLst>
            <a:ext uri="{FF2B5EF4-FFF2-40B4-BE49-F238E27FC236}">
              <a16:creationId xmlns:a16="http://schemas.microsoft.com/office/drawing/2014/main" id="{00000000-0008-0000-0F00-00000F020000}"/>
            </a:ext>
          </a:extLst>
        </xdr:cNvPr>
        <xdr:cNvCxnSpPr/>
      </xdr:nvCxnSpPr>
      <xdr:spPr>
        <a:xfrm>
          <a:off x="16230600" y="567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13352</xdr:rowOff>
    </xdr:from>
    <xdr:ext cx="405111" cy="259045"/>
    <xdr:sp macro="" textlink="">
      <xdr:nvSpPr>
        <xdr:cNvPr id="528" name="【一般廃棄物処理施設】&#10;有形固定資産減価償却率平均値テキスト">
          <a:extLst>
            <a:ext uri="{FF2B5EF4-FFF2-40B4-BE49-F238E27FC236}">
              <a16:creationId xmlns:a16="http://schemas.microsoft.com/office/drawing/2014/main" id="{00000000-0008-0000-0F00-000010020000}"/>
            </a:ext>
          </a:extLst>
        </xdr:cNvPr>
        <xdr:cNvSpPr txBox="1"/>
      </xdr:nvSpPr>
      <xdr:spPr>
        <a:xfrm>
          <a:off x="16357600" y="6528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34925</xdr:rowOff>
    </xdr:from>
    <xdr:to>
      <xdr:col>85</xdr:col>
      <xdr:colOff>177800</xdr:colOff>
      <xdr:row>38</xdr:row>
      <xdr:rowOff>136525</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62687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30" name="フローチャート: 判断 529">
          <a:extLst>
            <a:ext uri="{FF2B5EF4-FFF2-40B4-BE49-F238E27FC236}">
              <a16:creationId xmlns:a16="http://schemas.microsoft.com/office/drawing/2014/main" id="{00000000-0008-0000-0F00-000012020000}"/>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97790</xdr:rowOff>
    </xdr:from>
    <xdr:to>
      <xdr:col>76</xdr:col>
      <xdr:colOff>165100</xdr:colOff>
      <xdr:row>38</xdr:row>
      <xdr:rowOff>27940</xdr:rowOff>
    </xdr:to>
    <xdr:sp macro="" textlink="">
      <xdr:nvSpPr>
        <xdr:cNvPr id="531" name="フローチャート: 判断 530">
          <a:extLst>
            <a:ext uri="{FF2B5EF4-FFF2-40B4-BE49-F238E27FC236}">
              <a16:creationId xmlns:a16="http://schemas.microsoft.com/office/drawing/2014/main" id="{00000000-0008-0000-0F00-000013020000}"/>
            </a:ext>
          </a:extLst>
        </xdr:cNvPr>
        <xdr:cNvSpPr/>
      </xdr:nvSpPr>
      <xdr:spPr>
        <a:xfrm>
          <a:off x="14541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532" name="フローチャート: 判断 531">
          <a:extLst>
            <a:ext uri="{FF2B5EF4-FFF2-40B4-BE49-F238E27FC236}">
              <a16:creationId xmlns:a16="http://schemas.microsoft.com/office/drawing/2014/main" id="{00000000-0008-0000-0F00-000014020000}"/>
            </a:ext>
          </a:extLst>
        </xdr:cNvPr>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33" name="フローチャート: 判断 532">
          <a:extLst>
            <a:ext uri="{FF2B5EF4-FFF2-40B4-BE49-F238E27FC236}">
              <a16:creationId xmlns:a16="http://schemas.microsoft.com/office/drawing/2014/main" id="{00000000-0008-0000-0F00-000015020000}"/>
            </a:ext>
          </a:extLst>
        </xdr:cNvPr>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F00-000017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F00-000018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00000000-0008-0000-0F00-000019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00000000-0008-0000-0F00-00001A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63500</xdr:rowOff>
    </xdr:from>
    <xdr:to>
      <xdr:col>85</xdr:col>
      <xdr:colOff>177800</xdr:colOff>
      <xdr:row>36</xdr:row>
      <xdr:rowOff>165100</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62687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86377</xdr:rowOff>
    </xdr:from>
    <xdr:ext cx="405111" cy="259045"/>
    <xdr:sp macro="" textlink="">
      <xdr:nvSpPr>
        <xdr:cNvPr id="540" name="【一般廃棄物処理施設】&#10;有形固定資産減価償却率該当値テキスト">
          <a:extLst>
            <a:ext uri="{FF2B5EF4-FFF2-40B4-BE49-F238E27FC236}">
              <a16:creationId xmlns:a16="http://schemas.microsoft.com/office/drawing/2014/main" id="{00000000-0008-0000-0F00-00001C020000}"/>
            </a:ext>
          </a:extLst>
        </xdr:cNvPr>
        <xdr:cNvSpPr txBox="1"/>
      </xdr:nvSpPr>
      <xdr:spPr>
        <a:xfrm>
          <a:off x="16357600"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27305</xdr:rowOff>
    </xdr:from>
    <xdr:to>
      <xdr:col>81</xdr:col>
      <xdr:colOff>101600</xdr:colOff>
      <xdr:row>36</xdr:row>
      <xdr:rowOff>128905</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5430500" y="61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78105</xdr:rowOff>
    </xdr:from>
    <xdr:to>
      <xdr:col>85</xdr:col>
      <xdr:colOff>127000</xdr:colOff>
      <xdr:row>36</xdr:row>
      <xdr:rowOff>114300</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5481300" y="625030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160655</xdr:rowOff>
    </xdr:from>
    <xdr:to>
      <xdr:col>76</xdr:col>
      <xdr:colOff>165100</xdr:colOff>
      <xdr:row>36</xdr:row>
      <xdr:rowOff>90805</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4541500" y="616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40005</xdr:rowOff>
    </xdr:from>
    <xdr:to>
      <xdr:col>81</xdr:col>
      <xdr:colOff>50800</xdr:colOff>
      <xdr:row>36</xdr:row>
      <xdr:rowOff>78105</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4592300" y="62122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50165</xdr:rowOff>
    </xdr:from>
    <xdr:to>
      <xdr:col>72</xdr:col>
      <xdr:colOff>38100</xdr:colOff>
      <xdr:row>38</xdr:row>
      <xdr:rowOff>151765</xdr:rowOff>
    </xdr:to>
    <xdr:sp macro="" textlink="">
      <xdr:nvSpPr>
        <xdr:cNvPr id="545" name="楕円 544">
          <a:extLst>
            <a:ext uri="{FF2B5EF4-FFF2-40B4-BE49-F238E27FC236}">
              <a16:creationId xmlns:a16="http://schemas.microsoft.com/office/drawing/2014/main" id="{00000000-0008-0000-0F00-000021020000}"/>
            </a:ext>
          </a:extLst>
        </xdr:cNvPr>
        <xdr:cNvSpPr/>
      </xdr:nvSpPr>
      <xdr:spPr>
        <a:xfrm>
          <a:off x="13652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40005</xdr:rowOff>
    </xdr:from>
    <xdr:to>
      <xdr:col>76</xdr:col>
      <xdr:colOff>114300</xdr:colOff>
      <xdr:row>38</xdr:row>
      <xdr:rowOff>100965</xdr:rowOff>
    </xdr:to>
    <xdr:cxnSp macro="">
      <xdr:nvCxnSpPr>
        <xdr:cNvPr id="546" name="直線コネクタ 545">
          <a:extLst>
            <a:ext uri="{FF2B5EF4-FFF2-40B4-BE49-F238E27FC236}">
              <a16:creationId xmlns:a16="http://schemas.microsoft.com/office/drawing/2014/main" id="{00000000-0008-0000-0F00-000022020000}"/>
            </a:ext>
          </a:extLst>
        </xdr:cNvPr>
        <xdr:cNvCxnSpPr/>
      </xdr:nvCxnSpPr>
      <xdr:spPr>
        <a:xfrm flipV="1">
          <a:off x="13703300" y="6212205"/>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50165</xdr:rowOff>
    </xdr:from>
    <xdr:to>
      <xdr:col>67</xdr:col>
      <xdr:colOff>101600</xdr:colOff>
      <xdr:row>38</xdr:row>
      <xdr:rowOff>151765</xdr:rowOff>
    </xdr:to>
    <xdr:sp macro="" textlink="">
      <xdr:nvSpPr>
        <xdr:cNvPr id="547" name="楕円 546">
          <a:extLst>
            <a:ext uri="{FF2B5EF4-FFF2-40B4-BE49-F238E27FC236}">
              <a16:creationId xmlns:a16="http://schemas.microsoft.com/office/drawing/2014/main" id="{00000000-0008-0000-0F00-000023020000}"/>
            </a:ext>
          </a:extLst>
        </xdr:cNvPr>
        <xdr:cNvSpPr/>
      </xdr:nvSpPr>
      <xdr:spPr>
        <a:xfrm>
          <a:off x="12763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100965</xdr:rowOff>
    </xdr:from>
    <xdr:to>
      <xdr:col>71</xdr:col>
      <xdr:colOff>177800</xdr:colOff>
      <xdr:row>38</xdr:row>
      <xdr:rowOff>100965</xdr:rowOff>
    </xdr:to>
    <xdr:cxnSp macro="">
      <xdr:nvCxnSpPr>
        <xdr:cNvPr id="548" name="直線コネクタ 547">
          <a:extLst>
            <a:ext uri="{FF2B5EF4-FFF2-40B4-BE49-F238E27FC236}">
              <a16:creationId xmlns:a16="http://schemas.microsoft.com/office/drawing/2014/main" id="{00000000-0008-0000-0F00-000024020000}"/>
            </a:ext>
          </a:extLst>
        </xdr:cNvPr>
        <xdr:cNvCxnSpPr/>
      </xdr:nvCxnSpPr>
      <xdr:spPr>
        <a:xfrm>
          <a:off x="12814300" y="6616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9" name="n_1ave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19067</xdr:rowOff>
    </xdr:from>
    <xdr:ext cx="405111" cy="259045"/>
    <xdr:sp macro="" textlink="">
      <xdr:nvSpPr>
        <xdr:cNvPr id="550" name="n_2ave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438974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551" name="n_3ave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80662</xdr:rowOff>
    </xdr:from>
    <xdr:ext cx="405111" cy="259045"/>
    <xdr:sp macro="" textlink="">
      <xdr:nvSpPr>
        <xdr:cNvPr id="552" name="n_4ave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26117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145432</xdr:rowOff>
    </xdr:from>
    <xdr:ext cx="405111" cy="259045"/>
    <xdr:sp macro="" textlink="">
      <xdr:nvSpPr>
        <xdr:cNvPr id="553" name="n_1mainValue【一般廃棄物処理施設】&#10;有形固定資産減価償却率">
          <a:extLst>
            <a:ext uri="{FF2B5EF4-FFF2-40B4-BE49-F238E27FC236}">
              <a16:creationId xmlns:a16="http://schemas.microsoft.com/office/drawing/2014/main" id="{00000000-0008-0000-0F00-000029020000}"/>
            </a:ext>
          </a:extLst>
        </xdr:cNvPr>
        <xdr:cNvSpPr txBox="1"/>
      </xdr:nvSpPr>
      <xdr:spPr>
        <a:xfrm>
          <a:off x="15266044"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107332</xdr:rowOff>
    </xdr:from>
    <xdr:ext cx="405111" cy="259045"/>
    <xdr:sp macro="" textlink="">
      <xdr:nvSpPr>
        <xdr:cNvPr id="554" name="n_2mainValue【一般廃棄物処理施設】&#10;有形固定資産減価償却率">
          <a:extLst>
            <a:ext uri="{FF2B5EF4-FFF2-40B4-BE49-F238E27FC236}">
              <a16:creationId xmlns:a16="http://schemas.microsoft.com/office/drawing/2014/main" id="{00000000-0008-0000-0F00-00002A020000}"/>
            </a:ext>
          </a:extLst>
        </xdr:cNvPr>
        <xdr:cNvSpPr txBox="1"/>
      </xdr:nvSpPr>
      <xdr:spPr>
        <a:xfrm>
          <a:off x="14389744" y="593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142892</xdr:rowOff>
    </xdr:from>
    <xdr:ext cx="405111" cy="259045"/>
    <xdr:sp macro="" textlink="">
      <xdr:nvSpPr>
        <xdr:cNvPr id="555" name="n_3mainValue【一般廃棄物処理施設】&#10;有形固定資産減価償却率">
          <a:extLst>
            <a:ext uri="{FF2B5EF4-FFF2-40B4-BE49-F238E27FC236}">
              <a16:creationId xmlns:a16="http://schemas.microsoft.com/office/drawing/2014/main" id="{00000000-0008-0000-0F00-00002B020000}"/>
            </a:ext>
          </a:extLst>
        </xdr:cNvPr>
        <xdr:cNvSpPr txBox="1"/>
      </xdr:nvSpPr>
      <xdr:spPr>
        <a:xfrm>
          <a:off x="13500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142892</xdr:rowOff>
    </xdr:from>
    <xdr:ext cx="405111" cy="259045"/>
    <xdr:sp macro="" textlink="">
      <xdr:nvSpPr>
        <xdr:cNvPr id="556" name="n_4mainValue【一般廃棄物処理施設】&#10;有形固定資産減価償却率">
          <a:extLst>
            <a:ext uri="{FF2B5EF4-FFF2-40B4-BE49-F238E27FC236}">
              <a16:creationId xmlns:a16="http://schemas.microsoft.com/office/drawing/2014/main" id="{00000000-0008-0000-0F00-00002C020000}"/>
            </a:ext>
          </a:extLst>
        </xdr:cNvPr>
        <xdr:cNvSpPr txBox="1"/>
      </xdr:nvSpPr>
      <xdr:spPr>
        <a:xfrm>
          <a:off x="12611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a:extLst>
            <a:ext uri="{FF2B5EF4-FFF2-40B4-BE49-F238E27FC236}">
              <a16:creationId xmlns:a16="http://schemas.microsoft.com/office/drawing/2014/main" id="{00000000-0008-0000-0F00-000031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a:extLst>
            <a:ext uri="{FF2B5EF4-FFF2-40B4-BE49-F238E27FC236}">
              <a16:creationId xmlns:a16="http://schemas.microsoft.com/office/drawing/2014/main" id="{00000000-0008-0000-0F00-000032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a:extLst>
            <a:ext uri="{FF2B5EF4-FFF2-40B4-BE49-F238E27FC236}">
              <a16:creationId xmlns:a16="http://schemas.microsoft.com/office/drawing/2014/main" id="{00000000-0008-0000-0F00-000033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a:extLst>
            <a:ext uri="{FF2B5EF4-FFF2-40B4-BE49-F238E27FC236}">
              <a16:creationId xmlns:a16="http://schemas.microsoft.com/office/drawing/2014/main" id="{00000000-0008-0000-0F00-000034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6" name="テキスト ボックス 575">
          <a:extLst>
            <a:ext uri="{FF2B5EF4-FFF2-40B4-BE49-F238E27FC236}">
              <a16:creationId xmlns:a16="http://schemas.microsoft.com/office/drawing/2014/main" id="{00000000-0008-0000-0F00-000040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8" name="テキスト ボックス 577">
          <a:extLst>
            <a:ext uri="{FF2B5EF4-FFF2-40B4-BE49-F238E27FC236}">
              <a16:creationId xmlns:a16="http://schemas.microsoft.com/office/drawing/2014/main" id="{00000000-0008-0000-0F00-000042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a:extLst>
            <a:ext uri="{FF2B5EF4-FFF2-40B4-BE49-F238E27FC236}">
              <a16:creationId xmlns:a16="http://schemas.microsoft.com/office/drawing/2014/main" id="{00000000-0008-0000-0F00-000043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一般廃棄物処理施設】&#10;一人当たり有形固定資産（償却資産）額グラフ枠">
          <a:extLst>
            <a:ext uri="{FF2B5EF4-FFF2-40B4-BE49-F238E27FC236}">
              <a16:creationId xmlns:a16="http://schemas.microsoft.com/office/drawing/2014/main" id="{00000000-0008-0000-0F00-000045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40218</xdr:rowOff>
    </xdr:from>
    <xdr:to>
      <xdr:col>116</xdr:col>
      <xdr:colOff>62864</xdr:colOff>
      <xdr:row>42</xdr:row>
      <xdr:rowOff>86265</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flipV="1">
          <a:off x="22160864" y="5698068"/>
          <a:ext cx="0" cy="1589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90092</xdr:rowOff>
    </xdr:from>
    <xdr:ext cx="469744" cy="259045"/>
    <xdr:sp macro="" textlink="">
      <xdr:nvSpPr>
        <xdr:cNvPr id="583" name="【一般廃棄物処理施設】&#10;一人当たり有形固定資産（償却資産）額最小値テキスト">
          <a:extLst>
            <a:ext uri="{FF2B5EF4-FFF2-40B4-BE49-F238E27FC236}">
              <a16:creationId xmlns:a16="http://schemas.microsoft.com/office/drawing/2014/main" id="{00000000-0008-0000-0F00-000047020000}"/>
            </a:ext>
          </a:extLst>
        </xdr:cNvPr>
        <xdr:cNvSpPr txBox="1"/>
      </xdr:nvSpPr>
      <xdr:spPr>
        <a:xfrm>
          <a:off x="22199600" y="729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86265</xdr:rowOff>
    </xdr:from>
    <xdr:to>
      <xdr:col>116</xdr:col>
      <xdr:colOff>152400</xdr:colOff>
      <xdr:row>42</xdr:row>
      <xdr:rowOff>86265</xdr:rowOff>
    </xdr:to>
    <xdr:cxnSp macro="">
      <xdr:nvCxnSpPr>
        <xdr:cNvPr id="584" name="直線コネクタ 583">
          <a:extLst>
            <a:ext uri="{FF2B5EF4-FFF2-40B4-BE49-F238E27FC236}">
              <a16:creationId xmlns:a16="http://schemas.microsoft.com/office/drawing/2014/main" id="{00000000-0008-0000-0F00-000048020000}"/>
            </a:ext>
          </a:extLst>
        </xdr:cNvPr>
        <xdr:cNvCxnSpPr/>
      </xdr:nvCxnSpPr>
      <xdr:spPr>
        <a:xfrm>
          <a:off x="22072600" y="7287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158345</xdr:rowOff>
    </xdr:from>
    <xdr:ext cx="599010" cy="259045"/>
    <xdr:sp macro="" textlink="">
      <xdr:nvSpPr>
        <xdr:cNvPr id="585" name="【一般廃棄物処理施設】&#10;一人当たり有形固定資産（償却資産）額最大値テキスト">
          <a:extLst>
            <a:ext uri="{FF2B5EF4-FFF2-40B4-BE49-F238E27FC236}">
              <a16:creationId xmlns:a16="http://schemas.microsoft.com/office/drawing/2014/main" id="{00000000-0008-0000-0F00-000049020000}"/>
            </a:ext>
          </a:extLst>
        </xdr:cNvPr>
        <xdr:cNvSpPr txBox="1"/>
      </xdr:nvSpPr>
      <xdr:spPr>
        <a:xfrm>
          <a:off x="22199600" y="547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40218</xdr:rowOff>
    </xdr:from>
    <xdr:to>
      <xdr:col>116</xdr:col>
      <xdr:colOff>152400</xdr:colOff>
      <xdr:row>33</xdr:row>
      <xdr:rowOff>40218</xdr:rowOff>
    </xdr:to>
    <xdr:cxnSp macro="">
      <xdr:nvCxnSpPr>
        <xdr:cNvPr id="586" name="直線コネクタ 585">
          <a:extLst>
            <a:ext uri="{FF2B5EF4-FFF2-40B4-BE49-F238E27FC236}">
              <a16:creationId xmlns:a16="http://schemas.microsoft.com/office/drawing/2014/main" id="{00000000-0008-0000-0F00-00004A020000}"/>
            </a:ext>
          </a:extLst>
        </xdr:cNvPr>
        <xdr:cNvCxnSpPr/>
      </xdr:nvCxnSpPr>
      <xdr:spPr>
        <a:xfrm>
          <a:off x="22072600" y="5698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47976</xdr:rowOff>
    </xdr:from>
    <xdr:ext cx="599010" cy="259045"/>
    <xdr:sp macro="" textlink="">
      <xdr:nvSpPr>
        <xdr:cNvPr id="587" name="【一般廃棄物処理施設】&#10;一人当たり有形固定資産（償却資産）額平均値テキスト">
          <a:extLst>
            <a:ext uri="{FF2B5EF4-FFF2-40B4-BE49-F238E27FC236}">
              <a16:creationId xmlns:a16="http://schemas.microsoft.com/office/drawing/2014/main" id="{00000000-0008-0000-0F00-00004B020000}"/>
            </a:ext>
          </a:extLst>
        </xdr:cNvPr>
        <xdr:cNvSpPr txBox="1"/>
      </xdr:nvSpPr>
      <xdr:spPr>
        <a:xfrm>
          <a:off x="22199600" y="67345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25099</xdr:rowOff>
    </xdr:from>
    <xdr:to>
      <xdr:col>116</xdr:col>
      <xdr:colOff>114300</xdr:colOff>
      <xdr:row>40</xdr:row>
      <xdr:rowOff>126699</xdr:rowOff>
    </xdr:to>
    <xdr:sp macro="" textlink="">
      <xdr:nvSpPr>
        <xdr:cNvPr id="588" name="フローチャート: 判断 587">
          <a:extLst>
            <a:ext uri="{FF2B5EF4-FFF2-40B4-BE49-F238E27FC236}">
              <a16:creationId xmlns:a16="http://schemas.microsoft.com/office/drawing/2014/main" id="{00000000-0008-0000-0F00-00004C020000}"/>
            </a:ext>
          </a:extLst>
        </xdr:cNvPr>
        <xdr:cNvSpPr/>
      </xdr:nvSpPr>
      <xdr:spPr>
        <a:xfrm>
          <a:off x="22110700" y="688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35585</xdr:rowOff>
    </xdr:from>
    <xdr:to>
      <xdr:col>112</xdr:col>
      <xdr:colOff>38100</xdr:colOff>
      <xdr:row>40</xdr:row>
      <xdr:rowOff>137185</xdr:rowOff>
    </xdr:to>
    <xdr:sp macro="" textlink="">
      <xdr:nvSpPr>
        <xdr:cNvPr id="589" name="フローチャート: 判断 588">
          <a:extLst>
            <a:ext uri="{FF2B5EF4-FFF2-40B4-BE49-F238E27FC236}">
              <a16:creationId xmlns:a16="http://schemas.microsoft.com/office/drawing/2014/main" id="{00000000-0008-0000-0F00-00004D020000}"/>
            </a:ext>
          </a:extLst>
        </xdr:cNvPr>
        <xdr:cNvSpPr/>
      </xdr:nvSpPr>
      <xdr:spPr>
        <a:xfrm>
          <a:off x="21272500" y="689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58110</xdr:rowOff>
    </xdr:from>
    <xdr:to>
      <xdr:col>107</xdr:col>
      <xdr:colOff>101600</xdr:colOff>
      <xdr:row>40</xdr:row>
      <xdr:rowOff>159710</xdr:rowOff>
    </xdr:to>
    <xdr:sp macro="" textlink="">
      <xdr:nvSpPr>
        <xdr:cNvPr id="590" name="フローチャート: 判断 589">
          <a:extLst>
            <a:ext uri="{FF2B5EF4-FFF2-40B4-BE49-F238E27FC236}">
              <a16:creationId xmlns:a16="http://schemas.microsoft.com/office/drawing/2014/main" id="{00000000-0008-0000-0F00-00004E020000}"/>
            </a:ext>
          </a:extLst>
        </xdr:cNvPr>
        <xdr:cNvSpPr/>
      </xdr:nvSpPr>
      <xdr:spPr>
        <a:xfrm>
          <a:off x="20383500" y="691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91798</xdr:rowOff>
    </xdr:from>
    <xdr:to>
      <xdr:col>102</xdr:col>
      <xdr:colOff>165100</xdr:colOff>
      <xdr:row>41</xdr:row>
      <xdr:rowOff>21948</xdr:rowOff>
    </xdr:to>
    <xdr:sp macro="" textlink="">
      <xdr:nvSpPr>
        <xdr:cNvPr id="591" name="フローチャート: 判断 590">
          <a:extLst>
            <a:ext uri="{FF2B5EF4-FFF2-40B4-BE49-F238E27FC236}">
              <a16:creationId xmlns:a16="http://schemas.microsoft.com/office/drawing/2014/main" id="{00000000-0008-0000-0F00-00004F020000}"/>
            </a:ext>
          </a:extLst>
        </xdr:cNvPr>
        <xdr:cNvSpPr/>
      </xdr:nvSpPr>
      <xdr:spPr>
        <a:xfrm>
          <a:off x="19494500" y="694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123978</xdr:rowOff>
    </xdr:from>
    <xdr:to>
      <xdr:col>98</xdr:col>
      <xdr:colOff>38100</xdr:colOff>
      <xdr:row>41</xdr:row>
      <xdr:rowOff>54128</xdr:rowOff>
    </xdr:to>
    <xdr:sp macro="" textlink="">
      <xdr:nvSpPr>
        <xdr:cNvPr id="592" name="フローチャート: 判断 591">
          <a:extLst>
            <a:ext uri="{FF2B5EF4-FFF2-40B4-BE49-F238E27FC236}">
              <a16:creationId xmlns:a16="http://schemas.microsoft.com/office/drawing/2014/main" id="{00000000-0008-0000-0F00-000050020000}"/>
            </a:ext>
          </a:extLst>
        </xdr:cNvPr>
        <xdr:cNvSpPr/>
      </xdr:nvSpPr>
      <xdr:spPr>
        <a:xfrm>
          <a:off x="18605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F00-000051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00000000-0008-0000-0F00-000052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00000000-0008-0000-0F00-000053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a:extLst>
            <a:ext uri="{FF2B5EF4-FFF2-40B4-BE49-F238E27FC236}">
              <a16:creationId xmlns:a16="http://schemas.microsoft.com/office/drawing/2014/main" id="{00000000-0008-0000-0F00-000054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a:extLst>
            <a:ext uri="{FF2B5EF4-FFF2-40B4-BE49-F238E27FC236}">
              <a16:creationId xmlns:a16="http://schemas.microsoft.com/office/drawing/2014/main" id="{00000000-0008-0000-0F00-000055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11750</xdr:rowOff>
    </xdr:from>
    <xdr:to>
      <xdr:col>116</xdr:col>
      <xdr:colOff>114300</xdr:colOff>
      <xdr:row>41</xdr:row>
      <xdr:rowOff>113350</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22110700" y="704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161627</xdr:rowOff>
    </xdr:from>
    <xdr:ext cx="534377" cy="259045"/>
    <xdr:sp macro="" textlink="">
      <xdr:nvSpPr>
        <xdr:cNvPr id="599" name="【一般廃棄物処理施設】&#10;一人当たり有形固定資産（償却資産）額該当値テキスト">
          <a:extLst>
            <a:ext uri="{FF2B5EF4-FFF2-40B4-BE49-F238E27FC236}">
              <a16:creationId xmlns:a16="http://schemas.microsoft.com/office/drawing/2014/main" id="{00000000-0008-0000-0F00-000057020000}"/>
            </a:ext>
          </a:extLst>
        </xdr:cNvPr>
        <xdr:cNvSpPr txBox="1"/>
      </xdr:nvSpPr>
      <xdr:spPr>
        <a:xfrm>
          <a:off x="22199600" y="701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11893</xdr:rowOff>
    </xdr:from>
    <xdr:to>
      <xdr:col>112</xdr:col>
      <xdr:colOff>38100</xdr:colOff>
      <xdr:row>41</xdr:row>
      <xdr:rowOff>113493</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21272500" y="704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62550</xdr:rowOff>
    </xdr:from>
    <xdr:to>
      <xdr:col>116</xdr:col>
      <xdr:colOff>63500</xdr:colOff>
      <xdr:row>41</xdr:row>
      <xdr:rowOff>62693</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21323300" y="7092000"/>
          <a:ext cx="838200" cy="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169180</xdr:rowOff>
    </xdr:from>
    <xdr:to>
      <xdr:col>107</xdr:col>
      <xdr:colOff>101600</xdr:colOff>
      <xdr:row>41</xdr:row>
      <xdr:rowOff>99330</xdr:rowOff>
    </xdr:to>
    <xdr:sp macro="" textlink="">
      <xdr:nvSpPr>
        <xdr:cNvPr id="602" name="楕円 601">
          <a:extLst>
            <a:ext uri="{FF2B5EF4-FFF2-40B4-BE49-F238E27FC236}">
              <a16:creationId xmlns:a16="http://schemas.microsoft.com/office/drawing/2014/main" id="{00000000-0008-0000-0F00-00005A020000}"/>
            </a:ext>
          </a:extLst>
        </xdr:cNvPr>
        <xdr:cNvSpPr/>
      </xdr:nvSpPr>
      <xdr:spPr>
        <a:xfrm>
          <a:off x="20383500" y="702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48530</xdr:rowOff>
    </xdr:from>
    <xdr:to>
      <xdr:col>111</xdr:col>
      <xdr:colOff>177800</xdr:colOff>
      <xdr:row>41</xdr:row>
      <xdr:rowOff>62693</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a:off x="20434300" y="7077980"/>
          <a:ext cx="889000" cy="1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88611</xdr:rowOff>
    </xdr:from>
    <xdr:to>
      <xdr:col>102</xdr:col>
      <xdr:colOff>165100</xdr:colOff>
      <xdr:row>42</xdr:row>
      <xdr:rowOff>18761</xdr:rowOff>
    </xdr:to>
    <xdr:sp macro="" textlink="">
      <xdr:nvSpPr>
        <xdr:cNvPr id="604" name="楕円 603">
          <a:extLst>
            <a:ext uri="{FF2B5EF4-FFF2-40B4-BE49-F238E27FC236}">
              <a16:creationId xmlns:a16="http://schemas.microsoft.com/office/drawing/2014/main" id="{00000000-0008-0000-0F00-00005C020000}"/>
            </a:ext>
          </a:extLst>
        </xdr:cNvPr>
        <xdr:cNvSpPr/>
      </xdr:nvSpPr>
      <xdr:spPr>
        <a:xfrm>
          <a:off x="19494500" y="711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48530</xdr:rowOff>
    </xdr:from>
    <xdr:to>
      <xdr:col>107</xdr:col>
      <xdr:colOff>50800</xdr:colOff>
      <xdr:row>41</xdr:row>
      <xdr:rowOff>139411</xdr:rowOff>
    </xdr:to>
    <xdr:cxnSp macro="">
      <xdr:nvCxnSpPr>
        <xdr:cNvPr id="605" name="直線コネクタ 604">
          <a:extLst>
            <a:ext uri="{FF2B5EF4-FFF2-40B4-BE49-F238E27FC236}">
              <a16:creationId xmlns:a16="http://schemas.microsoft.com/office/drawing/2014/main" id="{00000000-0008-0000-0F00-00005D020000}"/>
            </a:ext>
          </a:extLst>
        </xdr:cNvPr>
        <xdr:cNvCxnSpPr/>
      </xdr:nvCxnSpPr>
      <xdr:spPr>
        <a:xfrm flipV="1">
          <a:off x="19545300" y="7077980"/>
          <a:ext cx="889000" cy="9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59569</xdr:rowOff>
    </xdr:from>
    <xdr:to>
      <xdr:col>98</xdr:col>
      <xdr:colOff>38100</xdr:colOff>
      <xdr:row>41</xdr:row>
      <xdr:rowOff>161169</xdr:rowOff>
    </xdr:to>
    <xdr:sp macro="" textlink="">
      <xdr:nvSpPr>
        <xdr:cNvPr id="606" name="楕円 605">
          <a:extLst>
            <a:ext uri="{FF2B5EF4-FFF2-40B4-BE49-F238E27FC236}">
              <a16:creationId xmlns:a16="http://schemas.microsoft.com/office/drawing/2014/main" id="{00000000-0008-0000-0F00-00005E020000}"/>
            </a:ext>
          </a:extLst>
        </xdr:cNvPr>
        <xdr:cNvSpPr/>
      </xdr:nvSpPr>
      <xdr:spPr>
        <a:xfrm>
          <a:off x="18605500" y="708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110369</xdr:rowOff>
    </xdr:from>
    <xdr:to>
      <xdr:col>102</xdr:col>
      <xdr:colOff>114300</xdr:colOff>
      <xdr:row>41</xdr:row>
      <xdr:rowOff>139411</xdr:rowOff>
    </xdr:to>
    <xdr:cxnSp macro="">
      <xdr:nvCxnSpPr>
        <xdr:cNvPr id="607" name="直線コネクタ 606">
          <a:extLst>
            <a:ext uri="{FF2B5EF4-FFF2-40B4-BE49-F238E27FC236}">
              <a16:creationId xmlns:a16="http://schemas.microsoft.com/office/drawing/2014/main" id="{00000000-0008-0000-0F00-00005F020000}"/>
            </a:ext>
          </a:extLst>
        </xdr:cNvPr>
        <xdr:cNvCxnSpPr/>
      </xdr:nvCxnSpPr>
      <xdr:spPr>
        <a:xfrm>
          <a:off x="18656300" y="7139819"/>
          <a:ext cx="889000" cy="2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153712</xdr:rowOff>
    </xdr:from>
    <xdr:ext cx="599010" cy="259045"/>
    <xdr:sp macro="" textlink="">
      <xdr:nvSpPr>
        <xdr:cNvPr id="608" name="n_1ave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21011095" y="666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4787</xdr:rowOff>
    </xdr:from>
    <xdr:ext cx="534377" cy="259045"/>
    <xdr:sp macro="" textlink="">
      <xdr:nvSpPr>
        <xdr:cNvPr id="609" name="n_2ave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20167111" y="669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38475</xdr:rowOff>
    </xdr:from>
    <xdr:ext cx="534377" cy="259045"/>
    <xdr:sp macro="" textlink="">
      <xdr:nvSpPr>
        <xdr:cNvPr id="610" name="n_3ave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9278111" y="672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70655</xdr:rowOff>
    </xdr:from>
    <xdr:ext cx="534377" cy="259045"/>
    <xdr:sp macro="" textlink="">
      <xdr:nvSpPr>
        <xdr:cNvPr id="611" name="n_4aveValue【一般廃棄物処理施設】&#10;一人当たり有形固定資産（償却資産）額">
          <a:extLst>
            <a:ext uri="{FF2B5EF4-FFF2-40B4-BE49-F238E27FC236}">
              <a16:creationId xmlns:a16="http://schemas.microsoft.com/office/drawing/2014/main" id="{00000000-0008-0000-0F00-000063020000}"/>
            </a:ext>
          </a:extLst>
        </xdr:cNvPr>
        <xdr:cNvSpPr txBox="1"/>
      </xdr:nvSpPr>
      <xdr:spPr>
        <a:xfrm>
          <a:off x="18389111" y="6757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104620</xdr:rowOff>
    </xdr:from>
    <xdr:ext cx="534377" cy="259045"/>
    <xdr:sp macro="" textlink="">
      <xdr:nvSpPr>
        <xdr:cNvPr id="612" name="n_1mainValue【一般廃棄物処理施設】&#10;一人当たり有形固定資産（償却資産）額">
          <a:extLst>
            <a:ext uri="{FF2B5EF4-FFF2-40B4-BE49-F238E27FC236}">
              <a16:creationId xmlns:a16="http://schemas.microsoft.com/office/drawing/2014/main" id="{00000000-0008-0000-0F00-000064020000}"/>
            </a:ext>
          </a:extLst>
        </xdr:cNvPr>
        <xdr:cNvSpPr txBox="1"/>
      </xdr:nvSpPr>
      <xdr:spPr>
        <a:xfrm>
          <a:off x="21043411" y="713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90457</xdr:rowOff>
    </xdr:from>
    <xdr:ext cx="534377" cy="259045"/>
    <xdr:sp macro="" textlink="">
      <xdr:nvSpPr>
        <xdr:cNvPr id="613" name="n_2mainValue【一般廃棄物処理施設】&#10;一人当たり有形固定資産（償却資産）額">
          <a:extLst>
            <a:ext uri="{FF2B5EF4-FFF2-40B4-BE49-F238E27FC236}">
              <a16:creationId xmlns:a16="http://schemas.microsoft.com/office/drawing/2014/main" id="{00000000-0008-0000-0F00-000065020000}"/>
            </a:ext>
          </a:extLst>
        </xdr:cNvPr>
        <xdr:cNvSpPr txBox="1"/>
      </xdr:nvSpPr>
      <xdr:spPr>
        <a:xfrm>
          <a:off x="20167111" y="711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9888</xdr:rowOff>
    </xdr:from>
    <xdr:ext cx="534377" cy="259045"/>
    <xdr:sp macro="" textlink="">
      <xdr:nvSpPr>
        <xdr:cNvPr id="614" name="n_3mainValue【一般廃棄物処理施設】&#10;一人当たり有形固定資産（償却資産）額">
          <a:extLst>
            <a:ext uri="{FF2B5EF4-FFF2-40B4-BE49-F238E27FC236}">
              <a16:creationId xmlns:a16="http://schemas.microsoft.com/office/drawing/2014/main" id="{00000000-0008-0000-0F00-000066020000}"/>
            </a:ext>
          </a:extLst>
        </xdr:cNvPr>
        <xdr:cNvSpPr txBox="1"/>
      </xdr:nvSpPr>
      <xdr:spPr>
        <a:xfrm>
          <a:off x="19278111" y="721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152296</xdr:rowOff>
    </xdr:from>
    <xdr:ext cx="534377" cy="259045"/>
    <xdr:sp macro="" textlink="">
      <xdr:nvSpPr>
        <xdr:cNvPr id="615" name="n_4mainValue【一般廃棄物処理施設】&#10;一人当たり有形固定資産（償却資産）額">
          <a:extLst>
            <a:ext uri="{FF2B5EF4-FFF2-40B4-BE49-F238E27FC236}">
              <a16:creationId xmlns:a16="http://schemas.microsoft.com/office/drawing/2014/main" id="{00000000-0008-0000-0F00-000067020000}"/>
            </a:ext>
          </a:extLst>
        </xdr:cNvPr>
        <xdr:cNvSpPr txBox="1"/>
      </xdr:nvSpPr>
      <xdr:spPr>
        <a:xfrm>
          <a:off x="18389111" y="71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a:extLst>
            <a:ext uri="{FF2B5EF4-FFF2-40B4-BE49-F238E27FC236}">
              <a16:creationId xmlns:a16="http://schemas.microsoft.com/office/drawing/2014/main" id="{00000000-0008-0000-0F00-00006C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a:extLst>
            <a:ext uri="{FF2B5EF4-FFF2-40B4-BE49-F238E27FC236}">
              <a16:creationId xmlns:a16="http://schemas.microsoft.com/office/drawing/2014/main" id="{00000000-0008-0000-0F00-00006D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6" name="テキスト ボックス 635">
          <a:extLst>
            <a:ext uri="{FF2B5EF4-FFF2-40B4-BE49-F238E27FC236}">
              <a16:creationId xmlns:a16="http://schemas.microsoft.com/office/drawing/2014/main" id="{00000000-0008-0000-0F00-00007C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40" name="【保健センター・保健所】&#10;有形固定資産減価償却率グラフ枠">
          <a:extLst>
            <a:ext uri="{FF2B5EF4-FFF2-40B4-BE49-F238E27FC236}">
              <a16:creationId xmlns:a16="http://schemas.microsoft.com/office/drawing/2014/main" id="{00000000-0008-0000-0F00-000080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168184</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flipV="1">
          <a:off x="16318864" y="9470572"/>
          <a:ext cx="0" cy="1498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561</xdr:rowOff>
    </xdr:from>
    <xdr:ext cx="405111" cy="259045"/>
    <xdr:sp macro="" textlink="">
      <xdr:nvSpPr>
        <xdr:cNvPr id="642" name="【保健センター・保健所】&#10;有形固定資産減価償却率最小値テキスト">
          <a:extLst>
            <a:ext uri="{FF2B5EF4-FFF2-40B4-BE49-F238E27FC236}">
              <a16:creationId xmlns:a16="http://schemas.microsoft.com/office/drawing/2014/main" id="{00000000-0008-0000-0F00-000082020000}"/>
            </a:ext>
          </a:extLst>
        </xdr:cNvPr>
        <xdr:cNvSpPr txBox="1"/>
      </xdr:nvSpPr>
      <xdr:spPr>
        <a:xfrm>
          <a:off x="16357600" y="1097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168184</xdr:rowOff>
    </xdr:from>
    <xdr:to>
      <xdr:col>86</xdr:col>
      <xdr:colOff>25400</xdr:colOff>
      <xdr:row>63</xdr:row>
      <xdr:rowOff>168184</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a:off x="16230600" y="1096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44" name="【保健センター・保健所】&#10;有形固定資産減価償却率最大値テキスト">
          <a:extLst>
            <a:ext uri="{FF2B5EF4-FFF2-40B4-BE49-F238E27FC236}">
              <a16:creationId xmlns:a16="http://schemas.microsoft.com/office/drawing/2014/main" id="{00000000-0008-0000-0F00-000084020000}"/>
            </a:ext>
          </a:extLst>
        </xdr:cNvPr>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30860</xdr:rowOff>
    </xdr:from>
    <xdr:ext cx="405111" cy="259045"/>
    <xdr:sp macro="" textlink="">
      <xdr:nvSpPr>
        <xdr:cNvPr id="646" name="【保健センター・保健所】&#10;有形固定資産減価償却率平均値テキスト">
          <a:extLst>
            <a:ext uri="{FF2B5EF4-FFF2-40B4-BE49-F238E27FC236}">
              <a16:creationId xmlns:a16="http://schemas.microsoft.com/office/drawing/2014/main" id="{00000000-0008-0000-0F00-000086020000}"/>
            </a:ext>
          </a:extLst>
        </xdr:cNvPr>
        <xdr:cNvSpPr txBox="1"/>
      </xdr:nvSpPr>
      <xdr:spPr>
        <a:xfrm>
          <a:off x="16357600" y="101464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7983</xdr:rowOff>
    </xdr:from>
    <xdr:to>
      <xdr:col>85</xdr:col>
      <xdr:colOff>177800</xdr:colOff>
      <xdr:row>60</xdr:row>
      <xdr:rowOff>109583</xdr:rowOff>
    </xdr:to>
    <xdr:sp macro="" textlink="">
      <xdr:nvSpPr>
        <xdr:cNvPr id="647" name="フローチャート: 判断 646">
          <a:extLst>
            <a:ext uri="{FF2B5EF4-FFF2-40B4-BE49-F238E27FC236}">
              <a16:creationId xmlns:a16="http://schemas.microsoft.com/office/drawing/2014/main" id="{00000000-0008-0000-0F00-000087020000}"/>
            </a:ext>
          </a:extLst>
        </xdr:cNvPr>
        <xdr:cNvSpPr/>
      </xdr:nvSpPr>
      <xdr:spPr>
        <a:xfrm>
          <a:off x="16268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648" name="フローチャート: 判断 647">
          <a:extLst>
            <a:ext uri="{FF2B5EF4-FFF2-40B4-BE49-F238E27FC236}">
              <a16:creationId xmlns:a16="http://schemas.microsoft.com/office/drawing/2014/main" id="{00000000-0008-0000-0F00-000088020000}"/>
            </a:ext>
          </a:extLst>
        </xdr:cNvPr>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9" name="フローチャート: 判断 648">
          <a:extLst>
            <a:ext uri="{FF2B5EF4-FFF2-40B4-BE49-F238E27FC236}">
              <a16:creationId xmlns:a16="http://schemas.microsoft.com/office/drawing/2014/main" id="{00000000-0008-0000-0F00-000089020000}"/>
            </a:ext>
          </a:extLst>
        </xdr:cNvPr>
        <xdr:cNvSpPr/>
      </xdr:nvSpPr>
      <xdr:spPr>
        <a:xfrm>
          <a:off x="14541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92891</xdr:rowOff>
    </xdr:from>
    <xdr:to>
      <xdr:col>72</xdr:col>
      <xdr:colOff>38100</xdr:colOff>
      <xdr:row>60</xdr:row>
      <xdr:rowOff>23041</xdr:rowOff>
    </xdr:to>
    <xdr:sp macro="" textlink="">
      <xdr:nvSpPr>
        <xdr:cNvPr id="650" name="フローチャート: 判断 649">
          <a:extLst>
            <a:ext uri="{FF2B5EF4-FFF2-40B4-BE49-F238E27FC236}">
              <a16:creationId xmlns:a16="http://schemas.microsoft.com/office/drawing/2014/main" id="{00000000-0008-0000-0F00-00008A020000}"/>
            </a:ext>
          </a:extLst>
        </xdr:cNvPr>
        <xdr:cNvSpPr/>
      </xdr:nvSpPr>
      <xdr:spPr>
        <a:xfrm>
          <a:off x="13652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84727</xdr:rowOff>
    </xdr:from>
    <xdr:to>
      <xdr:col>67</xdr:col>
      <xdr:colOff>101600</xdr:colOff>
      <xdr:row>60</xdr:row>
      <xdr:rowOff>14877</xdr:rowOff>
    </xdr:to>
    <xdr:sp macro="" textlink="">
      <xdr:nvSpPr>
        <xdr:cNvPr id="651" name="フローチャート: 判断 650">
          <a:extLst>
            <a:ext uri="{FF2B5EF4-FFF2-40B4-BE49-F238E27FC236}">
              <a16:creationId xmlns:a16="http://schemas.microsoft.com/office/drawing/2014/main" id="{00000000-0008-0000-0F00-00008B020000}"/>
            </a:ext>
          </a:extLst>
        </xdr:cNvPr>
        <xdr:cNvSpPr/>
      </xdr:nvSpPr>
      <xdr:spPr>
        <a:xfrm>
          <a:off x="12763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00000000-0008-0000-0F00-00008D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00000000-0008-0000-0F00-00008E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6" name="テキスト ボックス 655">
          <a:extLst>
            <a:ext uri="{FF2B5EF4-FFF2-40B4-BE49-F238E27FC236}">
              <a16:creationId xmlns:a16="http://schemas.microsoft.com/office/drawing/2014/main" id="{00000000-0008-0000-0F00-000090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47172</xdr:rowOff>
    </xdr:from>
    <xdr:to>
      <xdr:col>85</xdr:col>
      <xdr:colOff>177800</xdr:colOff>
      <xdr:row>63</xdr:row>
      <xdr:rowOff>148772</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6268700" y="1084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133549</xdr:rowOff>
    </xdr:from>
    <xdr:ext cx="405111" cy="259045"/>
    <xdr:sp macro="" textlink="">
      <xdr:nvSpPr>
        <xdr:cNvPr id="658" name="【保健センター・保健所】&#10;有形固定資産減価償却率該当値テキスト">
          <a:extLst>
            <a:ext uri="{FF2B5EF4-FFF2-40B4-BE49-F238E27FC236}">
              <a16:creationId xmlns:a16="http://schemas.microsoft.com/office/drawing/2014/main" id="{00000000-0008-0000-0F00-000092020000}"/>
            </a:ext>
          </a:extLst>
        </xdr:cNvPr>
        <xdr:cNvSpPr txBox="1"/>
      </xdr:nvSpPr>
      <xdr:spPr>
        <a:xfrm>
          <a:off x="16357600" y="10763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12881</xdr:rowOff>
    </xdr:from>
    <xdr:to>
      <xdr:col>81</xdr:col>
      <xdr:colOff>101600</xdr:colOff>
      <xdr:row>63</xdr:row>
      <xdr:rowOff>114481</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5430500" y="108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63681</xdr:rowOff>
    </xdr:from>
    <xdr:to>
      <xdr:col>85</xdr:col>
      <xdr:colOff>127000</xdr:colOff>
      <xdr:row>63</xdr:row>
      <xdr:rowOff>97972</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5481300" y="10865031"/>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150041</xdr:rowOff>
    </xdr:from>
    <xdr:to>
      <xdr:col>76</xdr:col>
      <xdr:colOff>165100</xdr:colOff>
      <xdr:row>63</xdr:row>
      <xdr:rowOff>80191</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4541500" y="107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29391</xdr:rowOff>
    </xdr:from>
    <xdr:to>
      <xdr:col>81</xdr:col>
      <xdr:colOff>50800</xdr:colOff>
      <xdr:row>63</xdr:row>
      <xdr:rowOff>63681</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4592300" y="1083074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115751</xdr:rowOff>
    </xdr:from>
    <xdr:to>
      <xdr:col>72</xdr:col>
      <xdr:colOff>38100</xdr:colOff>
      <xdr:row>63</xdr:row>
      <xdr:rowOff>45901</xdr:rowOff>
    </xdr:to>
    <xdr:sp macro="" textlink="">
      <xdr:nvSpPr>
        <xdr:cNvPr id="663" name="楕円 662">
          <a:extLst>
            <a:ext uri="{FF2B5EF4-FFF2-40B4-BE49-F238E27FC236}">
              <a16:creationId xmlns:a16="http://schemas.microsoft.com/office/drawing/2014/main" id="{00000000-0008-0000-0F00-000097020000}"/>
            </a:ext>
          </a:extLst>
        </xdr:cNvPr>
        <xdr:cNvSpPr/>
      </xdr:nvSpPr>
      <xdr:spPr>
        <a:xfrm>
          <a:off x="136525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166551</xdr:rowOff>
    </xdr:from>
    <xdr:to>
      <xdr:col>76</xdr:col>
      <xdr:colOff>114300</xdr:colOff>
      <xdr:row>63</xdr:row>
      <xdr:rowOff>29391</xdr:rowOff>
    </xdr:to>
    <xdr:cxnSp macro="">
      <xdr:nvCxnSpPr>
        <xdr:cNvPr id="664" name="直線コネクタ 663">
          <a:extLst>
            <a:ext uri="{FF2B5EF4-FFF2-40B4-BE49-F238E27FC236}">
              <a16:creationId xmlns:a16="http://schemas.microsoft.com/office/drawing/2014/main" id="{00000000-0008-0000-0F00-000098020000}"/>
            </a:ext>
          </a:extLst>
        </xdr:cNvPr>
        <xdr:cNvCxnSpPr/>
      </xdr:nvCxnSpPr>
      <xdr:spPr>
        <a:xfrm>
          <a:off x="13703300" y="107964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81462</xdr:rowOff>
    </xdr:from>
    <xdr:to>
      <xdr:col>67</xdr:col>
      <xdr:colOff>101600</xdr:colOff>
      <xdr:row>63</xdr:row>
      <xdr:rowOff>11612</xdr:rowOff>
    </xdr:to>
    <xdr:sp macro="" textlink="">
      <xdr:nvSpPr>
        <xdr:cNvPr id="665" name="楕円 664">
          <a:extLst>
            <a:ext uri="{FF2B5EF4-FFF2-40B4-BE49-F238E27FC236}">
              <a16:creationId xmlns:a16="http://schemas.microsoft.com/office/drawing/2014/main" id="{00000000-0008-0000-0F00-000099020000}"/>
            </a:ext>
          </a:extLst>
        </xdr:cNvPr>
        <xdr:cNvSpPr/>
      </xdr:nvSpPr>
      <xdr:spPr>
        <a:xfrm>
          <a:off x="12763500" y="1071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132262</xdr:rowOff>
    </xdr:from>
    <xdr:to>
      <xdr:col>71</xdr:col>
      <xdr:colOff>177800</xdr:colOff>
      <xdr:row>62</xdr:row>
      <xdr:rowOff>166551</xdr:rowOff>
    </xdr:to>
    <xdr:cxnSp macro="">
      <xdr:nvCxnSpPr>
        <xdr:cNvPr id="666" name="直線コネクタ 665">
          <a:extLst>
            <a:ext uri="{FF2B5EF4-FFF2-40B4-BE49-F238E27FC236}">
              <a16:creationId xmlns:a16="http://schemas.microsoft.com/office/drawing/2014/main" id="{00000000-0008-0000-0F00-00009A020000}"/>
            </a:ext>
          </a:extLst>
        </xdr:cNvPr>
        <xdr:cNvCxnSpPr/>
      </xdr:nvCxnSpPr>
      <xdr:spPr>
        <a:xfrm>
          <a:off x="12814300" y="1076216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90187</xdr:rowOff>
    </xdr:from>
    <xdr:ext cx="405111" cy="259045"/>
    <xdr:sp macro="" textlink="">
      <xdr:nvSpPr>
        <xdr:cNvPr id="667" name="n_1ave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52660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68" name="n_2ave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4389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39568</xdr:rowOff>
    </xdr:from>
    <xdr:ext cx="405111" cy="259045"/>
    <xdr:sp macro="" textlink="">
      <xdr:nvSpPr>
        <xdr:cNvPr id="669" name="n_3ave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35007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31404</xdr:rowOff>
    </xdr:from>
    <xdr:ext cx="405111" cy="259045"/>
    <xdr:sp macro="" textlink="">
      <xdr:nvSpPr>
        <xdr:cNvPr id="670" name="n_4aveValue【保健センター・保健所】&#10;有形固定資産減価償却率">
          <a:extLst>
            <a:ext uri="{FF2B5EF4-FFF2-40B4-BE49-F238E27FC236}">
              <a16:creationId xmlns:a16="http://schemas.microsoft.com/office/drawing/2014/main" id="{00000000-0008-0000-0F00-00009E020000}"/>
            </a:ext>
          </a:extLst>
        </xdr:cNvPr>
        <xdr:cNvSpPr txBox="1"/>
      </xdr:nvSpPr>
      <xdr:spPr>
        <a:xfrm>
          <a:off x="12611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105608</xdr:rowOff>
    </xdr:from>
    <xdr:ext cx="405111" cy="259045"/>
    <xdr:sp macro="" textlink="">
      <xdr:nvSpPr>
        <xdr:cNvPr id="671" name="n_1mainValue【保健センター・保健所】&#10;有形固定資産減価償却率">
          <a:extLst>
            <a:ext uri="{FF2B5EF4-FFF2-40B4-BE49-F238E27FC236}">
              <a16:creationId xmlns:a16="http://schemas.microsoft.com/office/drawing/2014/main" id="{00000000-0008-0000-0F00-00009F020000}"/>
            </a:ext>
          </a:extLst>
        </xdr:cNvPr>
        <xdr:cNvSpPr txBox="1"/>
      </xdr:nvSpPr>
      <xdr:spPr>
        <a:xfrm>
          <a:off x="15266044" y="1090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71318</xdr:rowOff>
    </xdr:from>
    <xdr:ext cx="405111" cy="259045"/>
    <xdr:sp macro="" textlink="">
      <xdr:nvSpPr>
        <xdr:cNvPr id="672" name="n_2mainValue【保健センター・保健所】&#10;有形固定資産減価償却率">
          <a:extLst>
            <a:ext uri="{FF2B5EF4-FFF2-40B4-BE49-F238E27FC236}">
              <a16:creationId xmlns:a16="http://schemas.microsoft.com/office/drawing/2014/main" id="{00000000-0008-0000-0F00-0000A0020000}"/>
            </a:ext>
          </a:extLst>
        </xdr:cNvPr>
        <xdr:cNvSpPr txBox="1"/>
      </xdr:nvSpPr>
      <xdr:spPr>
        <a:xfrm>
          <a:off x="14389744" y="1087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37028</xdr:rowOff>
    </xdr:from>
    <xdr:ext cx="405111" cy="259045"/>
    <xdr:sp macro="" textlink="">
      <xdr:nvSpPr>
        <xdr:cNvPr id="673" name="n_3mainValue【保健センター・保健所】&#10;有形固定資産減価償却率">
          <a:extLst>
            <a:ext uri="{FF2B5EF4-FFF2-40B4-BE49-F238E27FC236}">
              <a16:creationId xmlns:a16="http://schemas.microsoft.com/office/drawing/2014/main" id="{00000000-0008-0000-0F00-0000A1020000}"/>
            </a:ext>
          </a:extLst>
        </xdr:cNvPr>
        <xdr:cNvSpPr txBox="1"/>
      </xdr:nvSpPr>
      <xdr:spPr>
        <a:xfrm>
          <a:off x="13500744" y="1083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2739</xdr:rowOff>
    </xdr:from>
    <xdr:ext cx="405111" cy="259045"/>
    <xdr:sp macro="" textlink="">
      <xdr:nvSpPr>
        <xdr:cNvPr id="674" name="n_4mainValue【保健センター・保健所】&#10;有形固定資産減価償却率">
          <a:extLst>
            <a:ext uri="{FF2B5EF4-FFF2-40B4-BE49-F238E27FC236}">
              <a16:creationId xmlns:a16="http://schemas.microsoft.com/office/drawing/2014/main" id="{00000000-0008-0000-0F00-0000A2020000}"/>
            </a:ext>
          </a:extLst>
        </xdr:cNvPr>
        <xdr:cNvSpPr txBox="1"/>
      </xdr:nvSpPr>
      <xdr:spPr>
        <a:xfrm>
          <a:off x="12611744" y="1080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9" name="正方形/長方形 678">
          <a:extLst>
            <a:ext uri="{FF2B5EF4-FFF2-40B4-BE49-F238E27FC236}">
              <a16:creationId xmlns:a16="http://schemas.microsoft.com/office/drawing/2014/main" id="{00000000-0008-0000-0F00-0000A7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0" name="正方形/長方形 679">
          <a:extLst>
            <a:ext uri="{FF2B5EF4-FFF2-40B4-BE49-F238E27FC236}">
              <a16:creationId xmlns:a16="http://schemas.microsoft.com/office/drawing/2014/main" id="{00000000-0008-0000-0F00-0000A8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1" name="正方形/長方形 680">
          <a:extLst>
            <a:ext uri="{FF2B5EF4-FFF2-40B4-BE49-F238E27FC236}">
              <a16:creationId xmlns:a16="http://schemas.microsoft.com/office/drawing/2014/main" id="{00000000-0008-0000-0F00-0000A9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2" name="正方形/長方形 681">
          <a:extLst>
            <a:ext uri="{FF2B5EF4-FFF2-40B4-BE49-F238E27FC236}">
              <a16:creationId xmlns:a16="http://schemas.microsoft.com/office/drawing/2014/main" id="{00000000-0008-0000-0F00-0000AA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7" name="【保健センター・保健所】&#10;一人当たり面積グラフ枠">
          <a:extLst>
            <a:ext uri="{FF2B5EF4-FFF2-40B4-BE49-F238E27FC236}">
              <a16:creationId xmlns:a16="http://schemas.microsoft.com/office/drawing/2014/main" id="{00000000-0008-0000-0F00-0000B9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64</xdr:row>
      <xdr:rowOff>53340</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flipV="1">
          <a:off x="22160864" y="946404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699" name="【保健センター・保健所】&#10;一人当たり面積最小値テキスト">
          <a:extLst>
            <a:ext uri="{FF2B5EF4-FFF2-40B4-BE49-F238E27FC236}">
              <a16:creationId xmlns:a16="http://schemas.microsoft.com/office/drawing/2014/main" id="{00000000-0008-0000-0F00-0000BB020000}"/>
            </a:ext>
          </a:extLst>
        </xdr:cNvPr>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701" name="【保健センター・保健所】&#10;一人当たり面積最大値テキスト">
          <a:extLst>
            <a:ext uri="{FF2B5EF4-FFF2-40B4-BE49-F238E27FC236}">
              <a16:creationId xmlns:a16="http://schemas.microsoft.com/office/drawing/2014/main" id="{00000000-0008-0000-0F00-0000BD020000}"/>
            </a:ext>
          </a:extLst>
        </xdr:cNvPr>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158767</xdr:rowOff>
    </xdr:from>
    <xdr:ext cx="469744" cy="259045"/>
    <xdr:sp macro="" textlink="">
      <xdr:nvSpPr>
        <xdr:cNvPr id="703" name="【保健センター・保健所】&#10;一人当たり面積平均値テキスト">
          <a:extLst>
            <a:ext uri="{FF2B5EF4-FFF2-40B4-BE49-F238E27FC236}">
              <a16:creationId xmlns:a16="http://schemas.microsoft.com/office/drawing/2014/main" id="{00000000-0008-0000-0F00-0000BF020000}"/>
            </a:ext>
          </a:extLst>
        </xdr:cNvPr>
        <xdr:cNvSpPr txBox="1"/>
      </xdr:nvSpPr>
      <xdr:spPr>
        <a:xfrm>
          <a:off x="22199600" y="10617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135890</xdr:rowOff>
    </xdr:from>
    <xdr:to>
      <xdr:col>116</xdr:col>
      <xdr:colOff>114300</xdr:colOff>
      <xdr:row>63</xdr:row>
      <xdr:rowOff>66040</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2211070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139700</xdr:rowOff>
    </xdr:from>
    <xdr:to>
      <xdr:col>112</xdr:col>
      <xdr:colOff>38100</xdr:colOff>
      <xdr:row>63</xdr:row>
      <xdr:rowOff>69850</xdr:rowOff>
    </xdr:to>
    <xdr:sp macro="" textlink="">
      <xdr:nvSpPr>
        <xdr:cNvPr id="705" name="フローチャート: 判断 704">
          <a:extLst>
            <a:ext uri="{FF2B5EF4-FFF2-40B4-BE49-F238E27FC236}">
              <a16:creationId xmlns:a16="http://schemas.microsoft.com/office/drawing/2014/main" id="{00000000-0008-0000-0F00-0000C1020000}"/>
            </a:ext>
          </a:extLst>
        </xdr:cNvPr>
        <xdr:cNvSpPr/>
      </xdr:nvSpPr>
      <xdr:spPr>
        <a:xfrm>
          <a:off x="212725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151130</xdr:rowOff>
    </xdr:from>
    <xdr:to>
      <xdr:col>107</xdr:col>
      <xdr:colOff>101600</xdr:colOff>
      <xdr:row>63</xdr:row>
      <xdr:rowOff>81280</xdr:rowOff>
    </xdr:to>
    <xdr:sp macro="" textlink="">
      <xdr:nvSpPr>
        <xdr:cNvPr id="706" name="フローチャート: 判断 705">
          <a:extLst>
            <a:ext uri="{FF2B5EF4-FFF2-40B4-BE49-F238E27FC236}">
              <a16:creationId xmlns:a16="http://schemas.microsoft.com/office/drawing/2014/main" id="{00000000-0008-0000-0F00-0000C2020000}"/>
            </a:ext>
          </a:extLst>
        </xdr:cNvPr>
        <xdr:cNvSpPr/>
      </xdr:nvSpPr>
      <xdr:spPr>
        <a:xfrm>
          <a:off x="20383500" y="107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166370</xdr:rowOff>
    </xdr:from>
    <xdr:to>
      <xdr:col>102</xdr:col>
      <xdr:colOff>165100</xdr:colOff>
      <xdr:row>63</xdr:row>
      <xdr:rowOff>96520</xdr:rowOff>
    </xdr:to>
    <xdr:sp macro="" textlink="">
      <xdr:nvSpPr>
        <xdr:cNvPr id="707" name="フローチャート: 判断 706">
          <a:extLst>
            <a:ext uri="{FF2B5EF4-FFF2-40B4-BE49-F238E27FC236}">
              <a16:creationId xmlns:a16="http://schemas.microsoft.com/office/drawing/2014/main" id="{00000000-0008-0000-0F00-0000C3020000}"/>
            </a:ext>
          </a:extLst>
        </xdr:cNvPr>
        <xdr:cNvSpPr/>
      </xdr:nvSpPr>
      <xdr:spPr>
        <a:xfrm>
          <a:off x="19494500" y="1079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13970</xdr:rowOff>
    </xdr:from>
    <xdr:to>
      <xdr:col>98</xdr:col>
      <xdr:colOff>38100</xdr:colOff>
      <xdr:row>63</xdr:row>
      <xdr:rowOff>115570</xdr:rowOff>
    </xdr:to>
    <xdr:sp macro="" textlink="">
      <xdr:nvSpPr>
        <xdr:cNvPr id="708" name="フローチャート: 判断 707">
          <a:extLst>
            <a:ext uri="{FF2B5EF4-FFF2-40B4-BE49-F238E27FC236}">
              <a16:creationId xmlns:a16="http://schemas.microsoft.com/office/drawing/2014/main" id="{00000000-0008-0000-0F00-0000C4020000}"/>
            </a:ext>
          </a:extLst>
        </xdr:cNvPr>
        <xdr:cNvSpPr/>
      </xdr:nvSpPr>
      <xdr:spPr>
        <a:xfrm>
          <a:off x="18605500" y="1081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1" name="テキスト ボックス 710">
          <a:extLst>
            <a:ext uri="{FF2B5EF4-FFF2-40B4-BE49-F238E27FC236}">
              <a16:creationId xmlns:a16="http://schemas.microsoft.com/office/drawing/2014/main" id="{00000000-0008-0000-0F00-0000C7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2" name="テキスト ボックス 711">
          <a:extLst>
            <a:ext uri="{FF2B5EF4-FFF2-40B4-BE49-F238E27FC236}">
              <a16:creationId xmlns:a16="http://schemas.microsoft.com/office/drawing/2014/main" id="{00000000-0008-0000-0F00-0000C8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3" name="テキスト ボックス 712">
          <a:extLst>
            <a:ext uri="{FF2B5EF4-FFF2-40B4-BE49-F238E27FC236}">
              <a16:creationId xmlns:a16="http://schemas.microsoft.com/office/drawing/2014/main" id="{00000000-0008-0000-0F00-0000C9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101600</xdr:rowOff>
    </xdr:from>
    <xdr:to>
      <xdr:col>116</xdr:col>
      <xdr:colOff>114300</xdr:colOff>
      <xdr:row>64</xdr:row>
      <xdr:rowOff>31750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221107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16527</xdr:rowOff>
    </xdr:from>
    <xdr:ext cx="469744" cy="259045"/>
    <xdr:sp macro="" textlink="">
      <xdr:nvSpPr>
        <xdr:cNvPr id="715" name="【保健センター・保健所】&#10;一人当たり面積該当値テキスト">
          <a:extLst>
            <a:ext uri="{FF2B5EF4-FFF2-40B4-BE49-F238E27FC236}">
              <a16:creationId xmlns:a16="http://schemas.microsoft.com/office/drawing/2014/main" id="{00000000-0008-0000-0F00-0000CB020000}"/>
            </a:ext>
          </a:extLst>
        </xdr:cNvPr>
        <xdr:cNvSpPr txBox="1"/>
      </xdr:nvSpPr>
      <xdr:spPr>
        <a:xfrm>
          <a:off x="22199600" y="1081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101600</xdr:rowOff>
    </xdr:from>
    <xdr:to>
      <xdr:col>112</xdr:col>
      <xdr:colOff>38100</xdr:colOff>
      <xdr:row>64</xdr:row>
      <xdr:rowOff>31750</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21272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152400</xdr:rowOff>
    </xdr:from>
    <xdr:to>
      <xdr:col>116</xdr:col>
      <xdr:colOff>63500</xdr:colOff>
      <xdr:row>63</xdr:row>
      <xdr:rowOff>152400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21323300" y="1095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101600</xdr:rowOff>
    </xdr:from>
    <xdr:to>
      <xdr:col>107</xdr:col>
      <xdr:colOff>101600</xdr:colOff>
      <xdr:row>64</xdr:row>
      <xdr:rowOff>31750</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20383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152400</xdr:rowOff>
    </xdr:from>
    <xdr:to>
      <xdr:col>111</xdr:col>
      <xdr:colOff>177800</xdr:colOff>
      <xdr:row>63</xdr:row>
      <xdr:rowOff>152400</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a:off x="20434300" y="1095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105410</xdr:rowOff>
    </xdr:from>
    <xdr:to>
      <xdr:col>102</xdr:col>
      <xdr:colOff>165100</xdr:colOff>
      <xdr:row>64</xdr:row>
      <xdr:rowOff>35560</xdr:rowOff>
    </xdr:to>
    <xdr:sp macro="" textlink="">
      <xdr:nvSpPr>
        <xdr:cNvPr id="720" name="楕円 719">
          <a:extLst>
            <a:ext uri="{FF2B5EF4-FFF2-40B4-BE49-F238E27FC236}">
              <a16:creationId xmlns:a16="http://schemas.microsoft.com/office/drawing/2014/main" id="{00000000-0008-0000-0F00-0000D0020000}"/>
            </a:ext>
          </a:extLst>
        </xdr:cNvPr>
        <xdr:cNvSpPr/>
      </xdr:nvSpPr>
      <xdr:spPr>
        <a:xfrm>
          <a:off x="19494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152400</xdr:rowOff>
    </xdr:from>
    <xdr:to>
      <xdr:col>107</xdr:col>
      <xdr:colOff>50800</xdr:colOff>
      <xdr:row>63</xdr:row>
      <xdr:rowOff>156210</xdr:rowOff>
    </xdr:to>
    <xdr:cxnSp macro="">
      <xdr:nvCxnSpPr>
        <xdr:cNvPr id="721" name="直線コネクタ 720">
          <a:extLst>
            <a:ext uri="{FF2B5EF4-FFF2-40B4-BE49-F238E27FC236}">
              <a16:creationId xmlns:a16="http://schemas.microsoft.com/office/drawing/2014/main" id="{00000000-0008-0000-0F00-0000D1020000}"/>
            </a:ext>
          </a:extLst>
        </xdr:cNvPr>
        <xdr:cNvCxnSpPr/>
      </xdr:nvCxnSpPr>
      <xdr:spPr>
        <a:xfrm flipV="1">
          <a:off x="19545300" y="109537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105410</xdr:rowOff>
    </xdr:from>
    <xdr:to>
      <xdr:col>98</xdr:col>
      <xdr:colOff>38100</xdr:colOff>
      <xdr:row>64</xdr:row>
      <xdr:rowOff>35560</xdr:rowOff>
    </xdr:to>
    <xdr:sp macro="" textlink="">
      <xdr:nvSpPr>
        <xdr:cNvPr id="722" name="楕円 721">
          <a:extLst>
            <a:ext uri="{FF2B5EF4-FFF2-40B4-BE49-F238E27FC236}">
              <a16:creationId xmlns:a16="http://schemas.microsoft.com/office/drawing/2014/main" id="{00000000-0008-0000-0F00-0000D2020000}"/>
            </a:ext>
          </a:extLst>
        </xdr:cNvPr>
        <xdr:cNvSpPr/>
      </xdr:nvSpPr>
      <xdr:spPr>
        <a:xfrm>
          <a:off x="18605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156210</xdr:rowOff>
    </xdr:from>
    <xdr:to>
      <xdr:col>102</xdr:col>
      <xdr:colOff>114300</xdr:colOff>
      <xdr:row>63</xdr:row>
      <xdr:rowOff>156210</xdr:rowOff>
    </xdr:to>
    <xdr:cxnSp macro="">
      <xdr:nvCxnSpPr>
        <xdr:cNvPr id="723" name="直線コネクタ 722">
          <a:extLst>
            <a:ext uri="{FF2B5EF4-FFF2-40B4-BE49-F238E27FC236}">
              <a16:creationId xmlns:a16="http://schemas.microsoft.com/office/drawing/2014/main" id="{00000000-0008-0000-0F00-0000D3020000}"/>
            </a:ext>
          </a:extLst>
        </xdr:cNvPr>
        <xdr:cNvCxnSpPr/>
      </xdr:nvCxnSpPr>
      <xdr:spPr>
        <a:xfrm>
          <a:off x="18656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86377</xdr:rowOff>
    </xdr:from>
    <xdr:ext cx="469744" cy="259045"/>
    <xdr:sp macro="" textlink="">
      <xdr:nvSpPr>
        <xdr:cNvPr id="724" name="n_1aveValue【保健センター・保健所】&#10;一人当たり面積">
          <a:extLst>
            <a:ext uri="{FF2B5EF4-FFF2-40B4-BE49-F238E27FC236}">
              <a16:creationId xmlns:a16="http://schemas.microsoft.com/office/drawing/2014/main" id="{00000000-0008-0000-0F00-0000D4020000}"/>
            </a:ext>
          </a:extLst>
        </xdr:cNvPr>
        <xdr:cNvSpPr txBox="1"/>
      </xdr:nvSpPr>
      <xdr:spPr>
        <a:xfrm>
          <a:off x="210757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97807</xdr:rowOff>
    </xdr:from>
    <xdr:ext cx="469744" cy="259045"/>
    <xdr:sp macro="" textlink="">
      <xdr:nvSpPr>
        <xdr:cNvPr id="725" name="n_2aveValue【保健センター・保健所】&#10;一人当たり面積">
          <a:extLst>
            <a:ext uri="{FF2B5EF4-FFF2-40B4-BE49-F238E27FC236}">
              <a16:creationId xmlns:a16="http://schemas.microsoft.com/office/drawing/2014/main" id="{00000000-0008-0000-0F00-0000D5020000}"/>
            </a:ext>
          </a:extLst>
        </xdr:cNvPr>
        <xdr:cNvSpPr txBox="1"/>
      </xdr:nvSpPr>
      <xdr:spPr>
        <a:xfrm>
          <a:off x="20199427" y="1055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113047</xdr:rowOff>
    </xdr:from>
    <xdr:ext cx="469744" cy="259045"/>
    <xdr:sp macro="" textlink="">
      <xdr:nvSpPr>
        <xdr:cNvPr id="726" name="n_3aveValue【保健センター・保健所】&#10;一人当たり面積">
          <a:extLst>
            <a:ext uri="{FF2B5EF4-FFF2-40B4-BE49-F238E27FC236}">
              <a16:creationId xmlns:a16="http://schemas.microsoft.com/office/drawing/2014/main" id="{00000000-0008-0000-0F00-0000D6020000}"/>
            </a:ext>
          </a:extLst>
        </xdr:cNvPr>
        <xdr:cNvSpPr txBox="1"/>
      </xdr:nvSpPr>
      <xdr:spPr>
        <a:xfrm>
          <a:off x="19310427" y="1057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132097</xdr:rowOff>
    </xdr:from>
    <xdr:ext cx="469744" cy="259045"/>
    <xdr:sp macro="" textlink="">
      <xdr:nvSpPr>
        <xdr:cNvPr id="727" name="n_4aveValue【保健センター・保健所】&#10;一人当たり面積">
          <a:extLst>
            <a:ext uri="{FF2B5EF4-FFF2-40B4-BE49-F238E27FC236}">
              <a16:creationId xmlns:a16="http://schemas.microsoft.com/office/drawing/2014/main" id="{00000000-0008-0000-0F00-0000D7020000}"/>
            </a:ext>
          </a:extLst>
        </xdr:cNvPr>
        <xdr:cNvSpPr txBox="1"/>
      </xdr:nvSpPr>
      <xdr:spPr>
        <a:xfrm>
          <a:off x="18421427" y="1059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22877</xdr:rowOff>
    </xdr:from>
    <xdr:ext cx="469744" cy="259045"/>
    <xdr:sp macro="" textlink="">
      <xdr:nvSpPr>
        <xdr:cNvPr id="728" name="n_1mainValue【保健センター・保健所】&#10;一人当たり面積">
          <a:extLst>
            <a:ext uri="{FF2B5EF4-FFF2-40B4-BE49-F238E27FC236}">
              <a16:creationId xmlns:a16="http://schemas.microsoft.com/office/drawing/2014/main" id="{00000000-0008-0000-0F00-0000D8020000}"/>
            </a:ext>
          </a:extLst>
        </xdr:cNvPr>
        <xdr:cNvSpPr txBox="1"/>
      </xdr:nvSpPr>
      <xdr:spPr>
        <a:xfrm>
          <a:off x="210757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22877</xdr:rowOff>
    </xdr:from>
    <xdr:ext cx="469744" cy="259045"/>
    <xdr:sp macro="" textlink="">
      <xdr:nvSpPr>
        <xdr:cNvPr id="729" name="n_2mainValue【保健センター・保健所】&#10;一人当たり面積">
          <a:extLst>
            <a:ext uri="{FF2B5EF4-FFF2-40B4-BE49-F238E27FC236}">
              <a16:creationId xmlns:a16="http://schemas.microsoft.com/office/drawing/2014/main" id="{00000000-0008-0000-0F00-0000D9020000}"/>
            </a:ext>
          </a:extLst>
        </xdr:cNvPr>
        <xdr:cNvSpPr txBox="1"/>
      </xdr:nvSpPr>
      <xdr:spPr>
        <a:xfrm>
          <a:off x="20199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26687</xdr:rowOff>
    </xdr:from>
    <xdr:ext cx="469744" cy="259045"/>
    <xdr:sp macro="" textlink="">
      <xdr:nvSpPr>
        <xdr:cNvPr id="730" name="n_3mainValue【保健センター・保健所】&#10;一人当たり面積">
          <a:extLst>
            <a:ext uri="{FF2B5EF4-FFF2-40B4-BE49-F238E27FC236}">
              <a16:creationId xmlns:a16="http://schemas.microsoft.com/office/drawing/2014/main" id="{00000000-0008-0000-0F00-0000DA020000}"/>
            </a:ext>
          </a:extLst>
        </xdr:cNvPr>
        <xdr:cNvSpPr txBox="1"/>
      </xdr:nvSpPr>
      <xdr:spPr>
        <a:xfrm>
          <a:off x="19310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26687</xdr:rowOff>
    </xdr:from>
    <xdr:ext cx="469744" cy="259045"/>
    <xdr:sp macro="" textlink="">
      <xdr:nvSpPr>
        <xdr:cNvPr id="731" name="n_4mainValue【保健センター・保健所】&#10;一人当たり面積">
          <a:extLst>
            <a:ext uri="{FF2B5EF4-FFF2-40B4-BE49-F238E27FC236}">
              <a16:creationId xmlns:a16="http://schemas.microsoft.com/office/drawing/2014/main" id="{00000000-0008-0000-0F00-0000DB020000}"/>
            </a:ext>
          </a:extLst>
        </xdr:cNvPr>
        <xdr:cNvSpPr txBox="1"/>
      </xdr:nvSpPr>
      <xdr:spPr>
        <a:xfrm>
          <a:off x="18421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6" name="正方形/長方形 735">
          <a:extLst>
            <a:ext uri="{FF2B5EF4-FFF2-40B4-BE49-F238E27FC236}">
              <a16:creationId xmlns:a16="http://schemas.microsoft.com/office/drawing/2014/main" id="{00000000-0008-0000-0F00-0000E0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7" name="正方形/長方形 736">
          <a:extLst>
            <a:ext uri="{FF2B5EF4-FFF2-40B4-BE49-F238E27FC236}">
              <a16:creationId xmlns:a16="http://schemas.microsoft.com/office/drawing/2014/main" id="{00000000-0008-0000-0F00-0000E1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8" name="正方形/長方形 737">
          <a:extLst>
            <a:ext uri="{FF2B5EF4-FFF2-40B4-BE49-F238E27FC236}">
              <a16:creationId xmlns:a16="http://schemas.microsoft.com/office/drawing/2014/main" id="{00000000-0008-0000-0F00-0000E2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正方形/長方形 738">
          <a:extLst>
            <a:ext uri="{FF2B5EF4-FFF2-40B4-BE49-F238E27FC236}">
              <a16:creationId xmlns:a16="http://schemas.microsoft.com/office/drawing/2014/main" id="{00000000-0008-0000-0F00-0000E3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5" name="【消防施設】&#10;有形固定資産減価償却率グラフ枠">
          <a:extLst>
            <a:ext uri="{FF2B5EF4-FFF2-40B4-BE49-F238E27FC236}">
              <a16:creationId xmlns:a16="http://schemas.microsoft.com/office/drawing/2014/main" id="{00000000-0008-0000-0F00-0000F3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19050</xdr:rowOff>
    </xdr:from>
    <xdr:to>
      <xdr:col>85</xdr:col>
      <xdr:colOff>126364</xdr:colOff>
      <xdr:row>86</xdr:row>
      <xdr:rowOff>59055</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flipV="1">
          <a:off x="16318864" y="13392150"/>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62882</xdr:rowOff>
    </xdr:from>
    <xdr:ext cx="405111" cy="259045"/>
    <xdr:sp macro="" textlink="">
      <xdr:nvSpPr>
        <xdr:cNvPr id="757" name="【消防施設】&#10;有形固定資産減価償却率最小値テキスト">
          <a:extLst>
            <a:ext uri="{FF2B5EF4-FFF2-40B4-BE49-F238E27FC236}">
              <a16:creationId xmlns:a16="http://schemas.microsoft.com/office/drawing/2014/main" id="{00000000-0008-0000-0F00-0000F5020000}"/>
            </a:ext>
          </a:extLst>
        </xdr:cNvPr>
        <xdr:cNvSpPr txBox="1"/>
      </xdr:nvSpPr>
      <xdr:spPr>
        <a:xfrm>
          <a:off x="16357600" y="1480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59055</xdr:rowOff>
    </xdr:from>
    <xdr:to>
      <xdr:col>86</xdr:col>
      <xdr:colOff>25400</xdr:colOff>
      <xdr:row>86</xdr:row>
      <xdr:rowOff>59055</xdr:rowOff>
    </xdr:to>
    <xdr:cxnSp macro="">
      <xdr:nvCxnSpPr>
        <xdr:cNvPr id="758" name="直線コネクタ 757">
          <a:extLst>
            <a:ext uri="{FF2B5EF4-FFF2-40B4-BE49-F238E27FC236}">
              <a16:creationId xmlns:a16="http://schemas.microsoft.com/office/drawing/2014/main" id="{00000000-0008-0000-0F00-0000F6020000}"/>
            </a:ext>
          </a:extLst>
        </xdr:cNvPr>
        <xdr:cNvCxnSpPr/>
      </xdr:nvCxnSpPr>
      <xdr:spPr>
        <a:xfrm>
          <a:off x="16230600" y="1480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137177</xdr:rowOff>
    </xdr:from>
    <xdr:ext cx="405111" cy="259045"/>
    <xdr:sp macro="" textlink="">
      <xdr:nvSpPr>
        <xdr:cNvPr id="759" name="【消防施設】&#10;有形固定資産減価償却率最大値テキスト">
          <a:extLst>
            <a:ext uri="{FF2B5EF4-FFF2-40B4-BE49-F238E27FC236}">
              <a16:creationId xmlns:a16="http://schemas.microsoft.com/office/drawing/2014/main" id="{00000000-0008-0000-0F00-0000F7020000}"/>
            </a:ext>
          </a:extLst>
        </xdr:cNvPr>
        <xdr:cNvSpPr txBox="1"/>
      </xdr:nvSpPr>
      <xdr:spPr>
        <a:xfrm>
          <a:off x="16357600" y="1316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19050</xdr:rowOff>
    </xdr:from>
    <xdr:to>
      <xdr:col>86</xdr:col>
      <xdr:colOff>25400</xdr:colOff>
      <xdr:row>78</xdr:row>
      <xdr:rowOff>19050</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a:off x="16230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52088</xdr:rowOff>
    </xdr:from>
    <xdr:ext cx="405111" cy="259045"/>
    <xdr:sp macro="" textlink="">
      <xdr:nvSpPr>
        <xdr:cNvPr id="761" name="【消防施設】&#10;有形固定資産減価償却率平均値テキスト">
          <a:extLst>
            <a:ext uri="{FF2B5EF4-FFF2-40B4-BE49-F238E27FC236}">
              <a16:creationId xmlns:a16="http://schemas.microsoft.com/office/drawing/2014/main" id="{00000000-0008-0000-0F00-0000F9020000}"/>
            </a:ext>
          </a:extLst>
        </xdr:cNvPr>
        <xdr:cNvSpPr txBox="1"/>
      </xdr:nvSpPr>
      <xdr:spPr>
        <a:xfrm>
          <a:off x="16357600" y="13939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29211</xdr:rowOff>
    </xdr:from>
    <xdr:to>
      <xdr:col>85</xdr:col>
      <xdr:colOff>177800</xdr:colOff>
      <xdr:row>82</xdr:row>
      <xdr:rowOff>130811</xdr:rowOff>
    </xdr:to>
    <xdr:sp macro="" textlink="">
      <xdr:nvSpPr>
        <xdr:cNvPr id="762" name="フローチャート: 判断 761">
          <a:extLst>
            <a:ext uri="{FF2B5EF4-FFF2-40B4-BE49-F238E27FC236}">
              <a16:creationId xmlns:a16="http://schemas.microsoft.com/office/drawing/2014/main" id="{00000000-0008-0000-0F00-0000FA020000}"/>
            </a:ext>
          </a:extLst>
        </xdr:cNvPr>
        <xdr:cNvSpPr/>
      </xdr:nvSpPr>
      <xdr:spPr>
        <a:xfrm>
          <a:off x="162687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158750</xdr:rowOff>
    </xdr:from>
    <xdr:to>
      <xdr:col>81</xdr:col>
      <xdr:colOff>101600</xdr:colOff>
      <xdr:row>82</xdr:row>
      <xdr:rowOff>88900</xdr:rowOff>
    </xdr:to>
    <xdr:sp macro="" textlink="">
      <xdr:nvSpPr>
        <xdr:cNvPr id="763" name="フローチャート: 判断 762">
          <a:extLst>
            <a:ext uri="{FF2B5EF4-FFF2-40B4-BE49-F238E27FC236}">
              <a16:creationId xmlns:a16="http://schemas.microsoft.com/office/drawing/2014/main" id="{00000000-0008-0000-0F00-0000FB020000}"/>
            </a:ext>
          </a:extLst>
        </xdr:cNvPr>
        <xdr:cNvSpPr/>
      </xdr:nvSpPr>
      <xdr:spPr>
        <a:xfrm>
          <a:off x="15430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153036</xdr:rowOff>
    </xdr:from>
    <xdr:to>
      <xdr:col>76</xdr:col>
      <xdr:colOff>165100</xdr:colOff>
      <xdr:row>82</xdr:row>
      <xdr:rowOff>83186</xdr:rowOff>
    </xdr:to>
    <xdr:sp macro="" textlink="">
      <xdr:nvSpPr>
        <xdr:cNvPr id="764" name="フローチャート: 判断 763">
          <a:extLst>
            <a:ext uri="{FF2B5EF4-FFF2-40B4-BE49-F238E27FC236}">
              <a16:creationId xmlns:a16="http://schemas.microsoft.com/office/drawing/2014/main" id="{00000000-0008-0000-0F00-0000FC020000}"/>
            </a:ext>
          </a:extLst>
        </xdr:cNvPr>
        <xdr:cNvSpPr/>
      </xdr:nvSpPr>
      <xdr:spPr>
        <a:xfrm>
          <a:off x="14541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101600</xdr:rowOff>
    </xdr:from>
    <xdr:to>
      <xdr:col>72</xdr:col>
      <xdr:colOff>38100</xdr:colOff>
      <xdr:row>82</xdr:row>
      <xdr:rowOff>31750</xdr:rowOff>
    </xdr:to>
    <xdr:sp macro="" textlink="">
      <xdr:nvSpPr>
        <xdr:cNvPr id="765" name="フローチャート: 判断 764">
          <a:extLst>
            <a:ext uri="{FF2B5EF4-FFF2-40B4-BE49-F238E27FC236}">
              <a16:creationId xmlns:a16="http://schemas.microsoft.com/office/drawing/2014/main" id="{00000000-0008-0000-0F00-0000FD020000}"/>
            </a:ext>
          </a:extLst>
        </xdr:cNvPr>
        <xdr:cNvSpPr/>
      </xdr:nvSpPr>
      <xdr:spPr>
        <a:xfrm>
          <a:off x="13652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766" name="フローチャート: 判断 765">
          <a:extLst>
            <a:ext uri="{FF2B5EF4-FFF2-40B4-BE49-F238E27FC236}">
              <a16:creationId xmlns:a16="http://schemas.microsoft.com/office/drawing/2014/main" id="{00000000-0008-0000-0F00-0000FE020000}"/>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00000000-0008-0000-0F00-00000003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00000000-0008-0000-0F00-00000103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00000000-0008-0000-0F00-00000203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id="{00000000-0008-0000-0F00-00000303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164464</xdr:rowOff>
    </xdr:from>
    <xdr:to>
      <xdr:col>85</xdr:col>
      <xdr:colOff>177800</xdr:colOff>
      <xdr:row>83</xdr:row>
      <xdr:rowOff>94614</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62687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142891</xdr:rowOff>
    </xdr:from>
    <xdr:ext cx="405111" cy="259045"/>
    <xdr:sp macro="" textlink="">
      <xdr:nvSpPr>
        <xdr:cNvPr id="773" name="【消防施設】&#10;有形固定資産減価償却率該当値テキスト">
          <a:extLst>
            <a:ext uri="{FF2B5EF4-FFF2-40B4-BE49-F238E27FC236}">
              <a16:creationId xmlns:a16="http://schemas.microsoft.com/office/drawing/2014/main" id="{00000000-0008-0000-0F00-000005030000}"/>
            </a:ext>
          </a:extLst>
        </xdr:cNvPr>
        <xdr:cNvSpPr txBox="1"/>
      </xdr:nvSpPr>
      <xdr:spPr>
        <a:xfrm>
          <a:off x="16357600" y="14201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5430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15239</xdr:rowOff>
    </xdr:from>
    <xdr:to>
      <xdr:col>85</xdr:col>
      <xdr:colOff>127000</xdr:colOff>
      <xdr:row>83</xdr:row>
      <xdr:rowOff>43814</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5481300" y="14245589"/>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118745</xdr:rowOff>
    </xdr:from>
    <xdr:to>
      <xdr:col>76</xdr:col>
      <xdr:colOff>165100</xdr:colOff>
      <xdr:row>83</xdr:row>
      <xdr:rowOff>48895</xdr:rowOff>
    </xdr:to>
    <xdr:sp macro="" textlink="">
      <xdr:nvSpPr>
        <xdr:cNvPr id="776" name="楕円 775">
          <a:extLst>
            <a:ext uri="{FF2B5EF4-FFF2-40B4-BE49-F238E27FC236}">
              <a16:creationId xmlns:a16="http://schemas.microsoft.com/office/drawing/2014/main" id="{00000000-0008-0000-0F00-000008030000}"/>
            </a:ext>
          </a:extLst>
        </xdr:cNvPr>
        <xdr:cNvSpPr/>
      </xdr:nvSpPr>
      <xdr:spPr>
        <a:xfrm>
          <a:off x="145415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169545</xdr:rowOff>
    </xdr:from>
    <xdr:to>
      <xdr:col>81</xdr:col>
      <xdr:colOff>50800</xdr:colOff>
      <xdr:row>83</xdr:row>
      <xdr:rowOff>15239</xdr:rowOff>
    </xdr:to>
    <xdr:cxnSp macro="">
      <xdr:nvCxnSpPr>
        <xdr:cNvPr id="777" name="直線コネクタ 776">
          <a:extLst>
            <a:ext uri="{FF2B5EF4-FFF2-40B4-BE49-F238E27FC236}">
              <a16:creationId xmlns:a16="http://schemas.microsoft.com/office/drawing/2014/main" id="{00000000-0008-0000-0F00-000009030000}"/>
            </a:ext>
          </a:extLst>
        </xdr:cNvPr>
        <xdr:cNvCxnSpPr/>
      </xdr:nvCxnSpPr>
      <xdr:spPr>
        <a:xfrm>
          <a:off x="14592300" y="1422844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88264</xdr:rowOff>
    </xdr:from>
    <xdr:to>
      <xdr:col>72</xdr:col>
      <xdr:colOff>38100</xdr:colOff>
      <xdr:row>83</xdr:row>
      <xdr:rowOff>18414</xdr:rowOff>
    </xdr:to>
    <xdr:sp macro="" textlink="">
      <xdr:nvSpPr>
        <xdr:cNvPr id="778" name="楕円 777">
          <a:extLst>
            <a:ext uri="{FF2B5EF4-FFF2-40B4-BE49-F238E27FC236}">
              <a16:creationId xmlns:a16="http://schemas.microsoft.com/office/drawing/2014/main" id="{00000000-0008-0000-0F00-00000A030000}"/>
            </a:ext>
          </a:extLst>
        </xdr:cNvPr>
        <xdr:cNvSpPr/>
      </xdr:nvSpPr>
      <xdr:spPr>
        <a:xfrm>
          <a:off x="136525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139064</xdr:rowOff>
    </xdr:from>
    <xdr:to>
      <xdr:col>76</xdr:col>
      <xdr:colOff>114300</xdr:colOff>
      <xdr:row>82</xdr:row>
      <xdr:rowOff>169545</xdr:rowOff>
    </xdr:to>
    <xdr:cxnSp macro="">
      <xdr:nvCxnSpPr>
        <xdr:cNvPr id="779" name="直線コネクタ 778">
          <a:extLst>
            <a:ext uri="{FF2B5EF4-FFF2-40B4-BE49-F238E27FC236}">
              <a16:creationId xmlns:a16="http://schemas.microsoft.com/office/drawing/2014/main" id="{00000000-0008-0000-0F00-00000B030000}"/>
            </a:ext>
          </a:extLst>
        </xdr:cNvPr>
        <xdr:cNvCxnSpPr/>
      </xdr:nvCxnSpPr>
      <xdr:spPr>
        <a:xfrm>
          <a:off x="13703300" y="14197964"/>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67311</xdr:rowOff>
    </xdr:from>
    <xdr:to>
      <xdr:col>67</xdr:col>
      <xdr:colOff>101600</xdr:colOff>
      <xdr:row>82</xdr:row>
      <xdr:rowOff>168911</xdr:rowOff>
    </xdr:to>
    <xdr:sp macro="" textlink="">
      <xdr:nvSpPr>
        <xdr:cNvPr id="780" name="楕円 779">
          <a:extLst>
            <a:ext uri="{FF2B5EF4-FFF2-40B4-BE49-F238E27FC236}">
              <a16:creationId xmlns:a16="http://schemas.microsoft.com/office/drawing/2014/main" id="{00000000-0008-0000-0F00-00000C030000}"/>
            </a:ext>
          </a:extLst>
        </xdr:cNvPr>
        <xdr:cNvSpPr/>
      </xdr:nvSpPr>
      <xdr:spPr>
        <a:xfrm>
          <a:off x="12763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118111</xdr:rowOff>
    </xdr:from>
    <xdr:to>
      <xdr:col>71</xdr:col>
      <xdr:colOff>177800</xdr:colOff>
      <xdr:row>82</xdr:row>
      <xdr:rowOff>139064</xdr:rowOff>
    </xdr:to>
    <xdr:cxnSp macro="">
      <xdr:nvCxnSpPr>
        <xdr:cNvPr id="781" name="直線コネクタ 780">
          <a:extLst>
            <a:ext uri="{FF2B5EF4-FFF2-40B4-BE49-F238E27FC236}">
              <a16:creationId xmlns:a16="http://schemas.microsoft.com/office/drawing/2014/main" id="{00000000-0008-0000-0F00-00000D030000}"/>
            </a:ext>
          </a:extLst>
        </xdr:cNvPr>
        <xdr:cNvCxnSpPr/>
      </xdr:nvCxnSpPr>
      <xdr:spPr>
        <a:xfrm>
          <a:off x="12814300" y="14177011"/>
          <a:ext cx="8890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105427</xdr:rowOff>
    </xdr:from>
    <xdr:ext cx="405111" cy="259045"/>
    <xdr:sp macro="" textlink="">
      <xdr:nvSpPr>
        <xdr:cNvPr id="782" name="n_1aveValue【消防施設】&#10;有形固定資産減価償却率">
          <a:extLst>
            <a:ext uri="{FF2B5EF4-FFF2-40B4-BE49-F238E27FC236}">
              <a16:creationId xmlns:a16="http://schemas.microsoft.com/office/drawing/2014/main" id="{00000000-0008-0000-0F00-00000E030000}"/>
            </a:ext>
          </a:extLst>
        </xdr:cNvPr>
        <xdr:cNvSpPr txBox="1"/>
      </xdr:nvSpPr>
      <xdr:spPr>
        <a:xfrm>
          <a:off x="152660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99713</xdr:rowOff>
    </xdr:from>
    <xdr:ext cx="405111" cy="259045"/>
    <xdr:sp macro="" textlink="">
      <xdr:nvSpPr>
        <xdr:cNvPr id="783" name="n_2aveValue【消防施設】&#10;有形固定資産減価償却率">
          <a:extLst>
            <a:ext uri="{FF2B5EF4-FFF2-40B4-BE49-F238E27FC236}">
              <a16:creationId xmlns:a16="http://schemas.microsoft.com/office/drawing/2014/main" id="{00000000-0008-0000-0F00-00000F030000}"/>
            </a:ext>
          </a:extLst>
        </xdr:cNvPr>
        <xdr:cNvSpPr txBox="1"/>
      </xdr:nvSpPr>
      <xdr:spPr>
        <a:xfrm>
          <a:off x="14389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48277</xdr:rowOff>
    </xdr:from>
    <xdr:ext cx="405111" cy="259045"/>
    <xdr:sp macro="" textlink="">
      <xdr:nvSpPr>
        <xdr:cNvPr id="784" name="n_3aveValue【消防施設】&#10;有形固定資産減価償却率">
          <a:extLst>
            <a:ext uri="{FF2B5EF4-FFF2-40B4-BE49-F238E27FC236}">
              <a16:creationId xmlns:a16="http://schemas.microsoft.com/office/drawing/2014/main" id="{00000000-0008-0000-0F00-000010030000}"/>
            </a:ext>
          </a:extLst>
        </xdr:cNvPr>
        <xdr:cNvSpPr txBox="1"/>
      </xdr:nvSpPr>
      <xdr:spPr>
        <a:xfrm>
          <a:off x="135007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785" name="n_4aveValue【消防施設】&#10;有形固定資産減価償却率">
          <a:extLst>
            <a:ext uri="{FF2B5EF4-FFF2-40B4-BE49-F238E27FC236}">
              <a16:creationId xmlns:a16="http://schemas.microsoft.com/office/drawing/2014/main" id="{00000000-0008-0000-0F00-000011030000}"/>
            </a:ext>
          </a:extLst>
        </xdr:cNvPr>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786" name="n_1mainValue【消防施設】&#10;有形固定資産減価償却率">
          <a:extLst>
            <a:ext uri="{FF2B5EF4-FFF2-40B4-BE49-F238E27FC236}">
              <a16:creationId xmlns:a16="http://schemas.microsoft.com/office/drawing/2014/main" id="{00000000-0008-0000-0F00-000012030000}"/>
            </a:ext>
          </a:extLst>
        </xdr:cNvPr>
        <xdr:cNvSpPr txBox="1"/>
      </xdr:nvSpPr>
      <xdr:spPr>
        <a:xfrm>
          <a:off x="152660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40022</xdr:rowOff>
    </xdr:from>
    <xdr:ext cx="405111" cy="259045"/>
    <xdr:sp macro="" textlink="">
      <xdr:nvSpPr>
        <xdr:cNvPr id="787" name="n_2mainValue【消防施設】&#10;有形固定資産減価償却率">
          <a:extLst>
            <a:ext uri="{FF2B5EF4-FFF2-40B4-BE49-F238E27FC236}">
              <a16:creationId xmlns:a16="http://schemas.microsoft.com/office/drawing/2014/main" id="{00000000-0008-0000-0F00-000013030000}"/>
            </a:ext>
          </a:extLst>
        </xdr:cNvPr>
        <xdr:cNvSpPr txBox="1"/>
      </xdr:nvSpPr>
      <xdr:spPr>
        <a:xfrm>
          <a:off x="143897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9541</xdr:rowOff>
    </xdr:from>
    <xdr:ext cx="405111" cy="259045"/>
    <xdr:sp macro="" textlink="">
      <xdr:nvSpPr>
        <xdr:cNvPr id="788" name="n_3mainValue【消防施設】&#10;有形固定資産減価償却率">
          <a:extLst>
            <a:ext uri="{FF2B5EF4-FFF2-40B4-BE49-F238E27FC236}">
              <a16:creationId xmlns:a16="http://schemas.microsoft.com/office/drawing/2014/main" id="{00000000-0008-0000-0F00-000014030000}"/>
            </a:ext>
          </a:extLst>
        </xdr:cNvPr>
        <xdr:cNvSpPr txBox="1"/>
      </xdr:nvSpPr>
      <xdr:spPr>
        <a:xfrm>
          <a:off x="13500744" y="1423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160038</xdr:rowOff>
    </xdr:from>
    <xdr:ext cx="405111" cy="259045"/>
    <xdr:sp macro="" textlink="">
      <xdr:nvSpPr>
        <xdr:cNvPr id="789" name="n_4mainValue【消防施設】&#10;有形固定資産減価償却率">
          <a:extLst>
            <a:ext uri="{FF2B5EF4-FFF2-40B4-BE49-F238E27FC236}">
              <a16:creationId xmlns:a16="http://schemas.microsoft.com/office/drawing/2014/main" id="{00000000-0008-0000-0F00-000015030000}"/>
            </a:ext>
          </a:extLst>
        </xdr:cNvPr>
        <xdr:cNvSpPr txBox="1"/>
      </xdr:nvSpPr>
      <xdr:spPr>
        <a:xfrm>
          <a:off x="12611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4" name="正方形/長方形 793">
          <a:extLst>
            <a:ext uri="{FF2B5EF4-FFF2-40B4-BE49-F238E27FC236}">
              <a16:creationId xmlns:a16="http://schemas.microsoft.com/office/drawing/2014/main" id="{00000000-0008-0000-0F00-00001A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5" name="正方形/長方形 794">
          <a:extLst>
            <a:ext uri="{FF2B5EF4-FFF2-40B4-BE49-F238E27FC236}">
              <a16:creationId xmlns:a16="http://schemas.microsoft.com/office/drawing/2014/main" id="{00000000-0008-0000-0F00-00001B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6" name="正方形/長方形 795">
          <a:extLst>
            <a:ext uri="{FF2B5EF4-FFF2-40B4-BE49-F238E27FC236}">
              <a16:creationId xmlns:a16="http://schemas.microsoft.com/office/drawing/2014/main" id="{00000000-0008-0000-0F00-00001C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7" name="正方形/長方形 796">
          <a:extLst>
            <a:ext uri="{FF2B5EF4-FFF2-40B4-BE49-F238E27FC236}">
              <a16:creationId xmlns:a16="http://schemas.microsoft.com/office/drawing/2014/main" id="{00000000-0008-0000-0F00-00001D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8" name="テキスト ボックス 797">
          <a:extLst>
            <a:ext uri="{FF2B5EF4-FFF2-40B4-BE49-F238E27FC236}">
              <a16:creationId xmlns:a16="http://schemas.microsoft.com/office/drawing/2014/main" id="{00000000-0008-0000-0F00-00001E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12" name="直線コネクタ 811">
          <a:extLst>
            <a:ext uri="{FF2B5EF4-FFF2-40B4-BE49-F238E27FC236}">
              <a16:creationId xmlns:a16="http://schemas.microsoft.com/office/drawing/2014/main" id="{00000000-0008-0000-0F00-00002C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13" name="テキスト ボックス 812">
          <a:extLst>
            <a:ext uri="{FF2B5EF4-FFF2-40B4-BE49-F238E27FC236}">
              <a16:creationId xmlns:a16="http://schemas.microsoft.com/office/drawing/2014/main" id="{00000000-0008-0000-0F00-00002D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4" name="【消防施設】&#10;一人当たり面積グラフ枠">
          <a:extLst>
            <a:ext uri="{FF2B5EF4-FFF2-40B4-BE49-F238E27FC236}">
              <a16:creationId xmlns:a16="http://schemas.microsoft.com/office/drawing/2014/main" id="{00000000-0008-0000-0F00-00002E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81643</xdr:rowOff>
    </xdr:from>
    <xdr:to>
      <xdr:col>116</xdr:col>
      <xdr:colOff>62864</xdr:colOff>
      <xdr:row>86</xdr:row>
      <xdr:rowOff>148045</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flipV="1">
          <a:off x="22160864" y="13454743"/>
          <a:ext cx="0" cy="1438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151872</xdr:rowOff>
    </xdr:from>
    <xdr:ext cx="469744" cy="259045"/>
    <xdr:sp macro="" textlink="">
      <xdr:nvSpPr>
        <xdr:cNvPr id="816" name="【消防施設】&#10;一人当たり面積最小値テキスト">
          <a:extLst>
            <a:ext uri="{FF2B5EF4-FFF2-40B4-BE49-F238E27FC236}">
              <a16:creationId xmlns:a16="http://schemas.microsoft.com/office/drawing/2014/main" id="{00000000-0008-0000-0F00-000030030000}"/>
            </a:ext>
          </a:extLst>
        </xdr:cNvPr>
        <xdr:cNvSpPr txBox="1"/>
      </xdr:nvSpPr>
      <xdr:spPr>
        <a:xfrm>
          <a:off x="22199600" y="1489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148045</xdr:rowOff>
    </xdr:from>
    <xdr:to>
      <xdr:col>116</xdr:col>
      <xdr:colOff>152400</xdr:colOff>
      <xdr:row>86</xdr:row>
      <xdr:rowOff>148045</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22072600" y="14892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28320</xdr:rowOff>
    </xdr:from>
    <xdr:ext cx="469744" cy="259045"/>
    <xdr:sp macro="" textlink="">
      <xdr:nvSpPr>
        <xdr:cNvPr id="818" name="【消防施設】&#10;一人当たり面積最大値テキスト">
          <a:extLst>
            <a:ext uri="{FF2B5EF4-FFF2-40B4-BE49-F238E27FC236}">
              <a16:creationId xmlns:a16="http://schemas.microsoft.com/office/drawing/2014/main" id="{00000000-0008-0000-0F00-000032030000}"/>
            </a:ext>
          </a:extLst>
        </xdr:cNvPr>
        <xdr:cNvSpPr txBox="1"/>
      </xdr:nvSpPr>
      <xdr:spPr>
        <a:xfrm>
          <a:off x="22199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81643</xdr:rowOff>
    </xdr:from>
    <xdr:to>
      <xdr:col>116</xdr:col>
      <xdr:colOff>152400</xdr:colOff>
      <xdr:row>78</xdr:row>
      <xdr:rowOff>81643</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22072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170741</xdr:rowOff>
    </xdr:from>
    <xdr:ext cx="469744" cy="259045"/>
    <xdr:sp macro="" textlink="">
      <xdr:nvSpPr>
        <xdr:cNvPr id="820" name="【消防施設】&#10;一人当たり面積平均値テキスト">
          <a:extLst>
            <a:ext uri="{FF2B5EF4-FFF2-40B4-BE49-F238E27FC236}">
              <a16:creationId xmlns:a16="http://schemas.microsoft.com/office/drawing/2014/main" id="{00000000-0008-0000-0F00-000034030000}"/>
            </a:ext>
          </a:extLst>
        </xdr:cNvPr>
        <xdr:cNvSpPr txBox="1"/>
      </xdr:nvSpPr>
      <xdr:spPr>
        <a:xfrm>
          <a:off x="22199600" y="14572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147864</xdr:rowOff>
    </xdr:from>
    <xdr:to>
      <xdr:col>116</xdr:col>
      <xdr:colOff>114300</xdr:colOff>
      <xdr:row>86</xdr:row>
      <xdr:rowOff>78014</xdr:rowOff>
    </xdr:to>
    <xdr:sp macro="" textlink="">
      <xdr:nvSpPr>
        <xdr:cNvPr id="821" name="フローチャート: 判断 820">
          <a:extLst>
            <a:ext uri="{FF2B5EF4-FFF2-40B4-BE49-F238E27FC236}">
              <a16:creationId xmlns:a16="http://schemas.microsoft.com/office/drawing/2014/main" id="{00000000-0008-0000-0F00-000035030000}"/>
            </a:ext>
          </a:extLst>
        </xdr:cNvPr>
        <xdr:cNvSpPr/>
      </xdr:nvSpPr>
      <xdr:spPr>
        <a:xfrm>
          <a:off x="22110700" y="1472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146776</xdr:rowOff>
    </xdr:from>
    <xdr:to>
      <xdr:col>112</xdr:col>
      <xdr:colOff>38100</xdr:colOff>
      <xdr:row>86</xdr:row>
      <xdr:rowOff>76926</xdr:rowOff>
    </xdr:to>
    <xdr:sp macro="" textlink="">
      <xdr:nvSpPr>
        <xdr:cNvPr id="822" name="フローチャート: 判断 821">
          <a:extLst>
            <a:ext uri="{FF2B5EF4-FFF2-40B4-BE49-F238E27FC236}">
              <a16:creationId xmlns:a16="http://schemas.microsoft.com/office/drawing/2014/main" id="{00000000-0008-0000-0F00-000036030000}"/>
            </a:ext>
          </a:extLst>
        </xdr:cNvPr>
        <xdr:cNvSpPr/>
      </xdr:nvSpPr>
      <xdr:spPr>
        <a:xfrm>
          <a:off x="21272500" y="1472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155484</xdr:rowOff>
    </xdr:from>
    <xdr:to>
      <xdr:col>107</xdr:col>
      <xdr:colOff>101600</xdr:colOff>
      <xdr:row>86</xdr:row>
      <xdr:rowOff>85634</xdr:rowOff>
    </xdr:to>
    <xdr:sp macro="" textlink="">
      <xdr:nvSpPr>
        <xdr:cNvPr id="823" name="フローチャート: 判断 822">
          <a:extLst>
            <a:ext uri="{FF2B5EF4-FFF2-40B4-BE49-F238E27FC236}">
              <a16:creationId xmlns:a16="http://schemas.microsoft.com/office/drawing/2014/main" id="{00000000-0008-0000-0F00-000037030000}"/>
            </a:ext>
          </a:extLst>
        </xdr:cNvPr>
        <xdr:cNvSpPr/>
      </xdr:nvSpPr>
      <xdr:spPr>
        <a:xfrm>
          <a:off x="20383500" y="1472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162016</xdr:rowOff>
    </xdr:from>
    <xdr:to>
      <xdr:col>102</xdr:col>
      <xdr:colOff>165100</xdr:colOff>
      <xdr:row>86</xdr:row>
      <xdr:rowOff>92166</xdr:rowOff>
    </xdr:to>
    <xdr:sp macro="" textlink="">
      <xdr:nvSpPr>
        <xdr:cNvPr id="824" name="フローチャート: 判断 823">
          <a:extLst>
            <a:ext uri="{FF2B5EF4-FFF2-40B4-BE49-F238E27FC236}">
              <a16:creationId xmlns:a16="http://schemas.microsoft.com/office/drawing/2014/main" id="{00000000-0008-0000-0F00-000038030000}"/>
            </a:ext>
          </a:extLst>
        </xdr:cNvPr>
        <xdr:cNvSpPr/>
      </xdr:nvSpPr>
      <xdr:spPr>
        <a:xfrm>
          <a:off x="19494500" y="1473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163105</xdr:rowOff>
    </xdr:from>
    <xdr:to>
      <xdr:col>98</xdr:col>
      <xdr:colOff>38100</xdr:colOff>
      <xdr:row>86</xdr:row>
      <xdr:rowOff>93255</xdr:rowOff>
    </xdr:to>
    <xdr:sp macro="" textlink="">
      <xdr:nvSpPr>
        <xdr:cNvPr id="825" name="フローチャート: 判断 824">
          <a:extLst>
            <a:ext uri="{FF2B5EF4-FFF2-40B4-BE49-F238E27FC236}">
              <a16:creationId xmlns:a16="http://schemas.microsoft.com/office/drawing/2014/main" id="{00000000-0008-0000-0F00-000039030000}"/>
            </a:ext>
          </a:extLst>
        </xdr:cNvPr>
        <xdr:cNvSpPr/>
      </xdr:nvSpPr>
      <xdr:spPr>
        <a:xfrm>
          <a:off x="18605500" y="1473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6" name="テキスト ボックス 825">
          <a:extLst>
            <a:ext uri="{FF2B5EF4-FFF2-40B4-BE49-F238E27FC236}">
              <a16:creationId xmlns:a16="http://schemas.microsoft.com/office/drawing/2014/main" id="{00000000-0008-0000-0F00-00003A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7" name="テキスト ボックス 826">
          <a:extLst>
            <a:ext uri="{FF2B5EF4-FFF2-40B4-BE49-F238E27FC236}">
              <a16:creationId xmlns:a16="http://schemas.microsoft.com/office/drawing/2014/main" id="{00000000-0008-0000-0F00-00003B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8" name="テキスト ボックス 827">
          <a:extLst>
            <a:ext uri="{FF2B5EF4-FFF2-40B4-BE49-F238E27FC236}">
              <a16:creationId xmlns:a16="http://schemas.microsoft.com/office/drawing/2014/main" id="{00000000-0008-0000-0F00-00003C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9" name="テキスト ボックス 828">
          <a:extLst>
            <a:ext uri="{FF2B5EF4-FFF2-40B4-BE49-F238E27FC236}">
              <a16:creationId xmlns:a16="http://schemas.microsoft.com/office/drawing/2014/main" id="{00000000-0008-0000-0F00-00003D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30" name="テキスト ボックス 829">
          <a:extLst>
            <a:ext uri="{FF2B5EF4-FFF2-40B4-BE49-F238E27FC236}">
              <a16:creationId xmlns:a16="http://schemas.microsoft.com/office/drawing/2014/main" id="{00000000-0008-0000-0F00-00003E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15602</xdr:rowOff>
    </xdr:from>
    <xdr:to>
      <xdr:col>116</xdr:col>
      <xdr:colOff>114300</xdr:colOff>
      <xdr:row>86</xdr:row>
      <xdr:rowOff>117202</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22110700" y="1476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126290</xdr:rowOff>
    </xdr:from>
    <xdr:ext cx="469744" cy="259045"/>
    <xdr:sp macro="" textlink="">
      <xdr:nvSpPr>
        <xdr:cNvPr id="832" name="【消防施設】&#10;一人当たり面積該当値テキスト">
          <a:extLst>
            <a:ext uri="{FF2B5EF4-FFF2-40B4-BE49-F238E27FC236}">
              <a16:creationId xmlns:a16="http://schemas.microsoft.com/office/drawing/2014/main" id="{00000000-0008-0000-0F00-000040030000}"/>
            </a:ext>
          </a:extLst>
        </xdr:cNvPr>
        <xdr:cNvSpPr txBox="1"/>
      </xdr:nvSpPr>
      <xdr:spPr>
        <a:xfrm>
          <a:off x="22199600" y="1469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16692</xdr:rowOff>
    </xdr:from>
    <xdr:to>
      <xdr:col>112</xdr:col>
      <xdr:colOff>38100</xdr:colOff>
      <xdr:row>86</xdr:row>
      <xdr:rowOff>118292</xdr:rowOff>
    </xdr:to>
    <xdr:sp macro="" textlink="">
      <xdr:nvSpPr>
        <xdr:cNvPr id="833" name="楕円 832">
          <a:extLst>
            <a:ext uri="{FF2B5EF4-FFF2-40B4-BE49-F238E27FC236}">
              <a16:creationId xmlns:a16="http://schemas.microsoft.com/office/drawing/2014/main" id="{00000000-0008-0000-0F00-000041030000}"/>
            </a:ext>
          </a:extLst>
        </xdr:cNvPr>
        <xdr:cNvSpPr/>
      </xdr:nvSpPr>
      <xdr:spPr>
        <a:xfrm>
          <a:off x="21272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66402</xdr:rowOff>
    </xdr:from>
    <xdr:to>
      <xdr:col>116</xdr:col>
      <xdr:colOff>63500</xdr:colOff>
      <xdr:row>86</xdr:row>
      <xdr:rowOff>67492</xdr:rowOff>
    </xdr:to>
    <xdr:cxnSp macro="">
      <xdr:nvCxnSpPr>
        <xdr:cNvPr id="834" name="直線コネクタ 833">
          <a:extLst>
            <a:ext uri="{FF2B5EF4-FFF2-40B4-BE49-F238E27FC236}">
              <a16:creationId xmlns:a16="http://schemas.microsoft.com/office/drawing/2014/main" id="{00000000-0008-0000-0F00-000042030000}"/>
            </a:ext>
          </a:extLst>
        </xdr:cNvPr>
        <xdr:cNvCxnSpPr/>
      </xdr:nvCxnSpPr>
      <xdr:spPr>
        <a:xfrm flipV="1">
          <a:off x="21323300" y="14811102"/>
          <a:ext cx="838200" cy="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18869</xdr:rowOff>
    </xdr:from>
    <xdr:to>
      <xdr:col>107</xdr:col>
      <xdr:colOff>101600</xdr:colOff>
      <xdr:row>86</xdr:row>
      <xdr:rowOff>120469</xdr:rowOff>
    </xdr:to>
    <xdr:sp macro="" textlink="">
      <xdr:nvSpPr>
        <xdr:cNvPr id="835" name="楕円 834">
          <a:extLst>
            <a:ext uri="{FF2B5EF4-FFF2-40B4-BE49-F238E27FC236}">
              <a16:creationId xmlns:a16="http://schemas.microsoft.com/office/drawing/2014/main" id="{00000000-0008-0000-0F00-000043030000}"/>
            </a:ext>
          </a:extLst>
        </xdr:cNvPr>
        <xdr:cNvSpPr/>
      </xdr:nvSpPr>
      <xdr:spPr>
        <a:xfrm>
          <a:off x="20383500" y="1476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67492</xdr:rowOff>
    </xdr:from>
    <xdr:to>
      <xdr:col>111</xdr:col>
      <xdr:colOff>177800</xdr:colOff>
      <xdr:row>86</xdr:row>
      <xdr:rowOff>69669</xdr:rowOff>
    </xdr:to>
    <xdr:cxnSp macro="">
      <xdr:nvCxnSpPr>
        <xdr:cNvPr id="836" name="直線コネクタ 835">
          <a:extLst>
            <a:ext uri="{FF2B5EF4-FFF2-40B4-BE49-F238E27FC236}">
              <a16:creationId xmlns:a16="http://schemas.microsoft.com/office/drawing/2014/main" id="{00000000-0008-0000-0F00-000044030000}"/>
            </a:ext>
          </a:extLst>
        </xdr:cNvPr>
        <xdr:cNvCxnSpPr/>
      </xdr:nvCxnSpPr>
      <xdr:spPr>
        <a:xfrm flipV="1">
          <a:off x="20434300" y="14812192"/>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19957</xdr:rowOff>
    </xdr:from>
    <xdr:to>
      <xdr:col>102</xdr:col>
      <xdr:colOff>165100</xdr:colOff>
      <xdr:row>86</xdr:row>
      <xdr:rowOff>121557</xdr:rowOff>
    </xdr:to>
    <xdr:sp macro="" textlink="">
      <xdr:nvSpPr>
        <xdr:cNvPr id="837" name="楕円 836">
          <a:extLst>
            <a:ext uri="{FF2B5EF4-FFF2-40B4-BE49-F238E27FC236}">
              <a16:creationId xmlns:a16="http://schemas.microsoft.com/office/drawing/2014/main" id="{00000000-0008-0000-0F00-000045030000}"/>
            </a:ext>
          </a:extLst>
        </xdr:cNvPr>
        <xdr:cNvSpPr/>
      </xdr:nvSpPr>
      <xdr:spPr>
        <a:xfrm>
          <a:off x="19494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69669</xdr:rowOff>
    </xdr:from>
    <xdr:to>
      <xdr:col>107</xdr:col>
      <xdr:colOff>50800</xdr:colOff>
      <xdr:row>86</xdr:row>
      <xdr:rowOff>70757</xdr:rowOff>
    </xdr:to>
    <xdr:cxnSp macro="">
      <xdr:nvCxnSpPr>
        <xdr:cNvPr id="838" name="直線コネクタ 837">
          <a:extLst>
            <a:ext uri="{FF2B5EF4-FFF2-40B4-BE49-F238E27FC236}">
              <a16:creationId xmlns:a16="http://schemas.microsoft.com/office/drawing/2014/main" id="{00000000-0008-0000-0F00-000046030000}"/>
            </a:ext>
          </a:extLst>
        </xdr:cNvPr>
        <xdr:cNvCxnSpPr/>
      </xdr:nvCxnSpPr>
      <xdr:spPr>
        <a:xfrm flipV="1">
          <a:off x="19545300" y="1481436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21045</xdr:rowOff>
    </xdr:from>
    <xdr:to>
      <xdr:col>98</xdr:col>
      <xdr:colOff>38100</xdr:colOff>
      <xdr:row>86</xdr:row>
      <xdr:rowOff>122645</xdr:rowOff>
    </xdr:to>
    <xdr:sp macro="" textlink="">
      <xdr:nvSpPr>
        <xdr:cNvPr id="839" name="楕円 838">
          <a:extLst>
            <a:ext uri="{FF2B5EF4-FFF2-40B4-BE49-F238E27FC236}">
              <a16:creationId xmlns:a16="http://schemas.microsoft.com/office/drawing/2014/main" id="{00000000-0008-0000-0F00-000047030000}"/>
            </a:ext>
          </a:extLst>
        </xdr:cNvPr>
        <xdr:cNvSpPr/>
      </xdr:nvSpPr>
      <xdr:spPr>
        <a:xfrm>
          <a:off x="18605500" y="1476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70757</xdr:rowOff>
    </xdr:from>
    <xdr:to>
      <xdr:col>102</xdr:col>
      <xdr:colOff>114300</xdr:colOff>
      <xdr:row>86</xdr:row>
      <xdr:rowOff>71845</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flipV="1">
          <a:off x="18656300" y="14815457"/>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93453</xdr:rowOff>
    </xdr:from>
    <xdr:ext cx="469744" cy="259045"/>
    <xdr:sp macro="" textlink="">
      <xdr:nvSpPr>
        <xdr:cNvPr id="841" name="n_1aveValue【消防施設】&#10;一人当たり面積">
          <a:extLst>
            <a:ext uri="{FF2B5EF4-FFF2-40B4-BE49-F238E27FC236}">
              <a16:creationId xmlns:a16="http://schemas.microsoft.com/office/drawing/2014/main" id="{00000000-0008-0000-0F00-000049030000}"/>
            </a:ext>
          </a:extLst>
        </xdr:cNvPr>
        <xdr:cNvSpPr txBox="1"/>
      </xdr:nvSpPr>
      <xdr:spPr>
        <a:xfrm>
          <a:off x="21075727" y="1449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102161</xdr:rowOff>
    </xdr:from>
    <xdr:ext cx="469744" cy="259045"/>
    <xdr:sp macro="" textlink="">
      <xdr:nvSpPr>
        <xdr:cNvPr id="842" name="n_2aveValue【消防施設】&#10;一人当たり面積">
          <a:extLst>
            <a:ext uri="{FF2B5EF4-FFF2-40B4-BE49-F238E27FC236}">
              <a16:creationId xmlns:a16="http://schemas.microsoft.com/office/drawing/2014/main" id="{00000000-0008-0000-0F00-00004A030000}"/>
            </a:ext>
          </a:extLst>
        </xdr:cNvPr>
        <xdr:cNvSpPr txBox="1"/>
      </xdr:nvSpPr>
      <xdr:spPr>
        <a:xfrm>
          <a:off x="20199427" y="1450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108693</xdr:rowOff>
    </xdr:from>
    <xdr:ext cx="469744" cy="259045"/>
    <xdr:sp macro="" textlink="">
      <xdr:nvSpPr>
        <xdr:cNvPr id="843" name="n_3aveValue【消防施設】&#10;一人当たり面積">
          <a:extLst>
            <a:ext uri="{FF2B5EF4-FFF2-40B4-BE49-F238E27FC236}">
              <a16:creationId xmlns:a16="http://schemas.microsoft.com/office/drawing/2014/main" id="{00000000-0008-0000-0F00-00004B030000}"/>
            </a:ext>
          </a:extLst>
        </xdr:cNvPr>
        <xdr:cNvSpPr txBox="1"/>
      </xdr:nvSpPr>
      <xdr:spPr>
        <a:xfrm>
          <a:off x="19310427" y="1451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109782</xdr:rowOff>
    </xdr:from>
    <xdr:ext cx="469744" cy="259045"/>
    <xdr:sp macro="" textlink="">
      <xdr:nvSpPr>
        <xdr:cNvPr id="844" name="n_4aveValue【消防施設】&#10;一人当たり面積">
          <a:extLst>
            <a:ext uri="{FF2B5EF4-FFF2-40B4-BE49-F238E27FC236}">
              <a16:creationId xmlns:a16="http://schemas.microsoft.com/office/drawing/2014/main" id="{00000000-0008-0000-0F00-00004C030000}"/>
            </a:ext>
          </a:extLst>
        </xdr:cNvPr>
        <xdr:cNvSpPr txBox="1"/>
      </xdr:nvSpPr>
      <xdr:spPr>
        <a:xfrm>
          <a:off x="18421427" y="1451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109419</xdr:rowOff>
    </xdr:from>
    <xdr:ext cx="469744" cy="259045"/>
    <xdr:sp macro="" textlink="">
      <xdr:nvSpPr>
        <xdr:cNvPr id="845" name="n_1mainValue【消防施設】&#10;一人当たり面積">
          <a:extLst>
            <a:ext uri="{FF2B5EF4-FFF2-40B4-BE49-F238E27FC236}">
              <a16:creationId xmlns:a16="http://schemas.microsoft.com/office/drawing/2014/main" id="{00000000-0008-0000-0F00-00004D030000}"/>
            </a:ext>
          </a:extLst>
        </xdr:cNvPr>
        <xdr:cNvSpPr txBox="1"/>
      </xdr:nvSpPr>
      <xdr:spPr>
        <a:xfrm>
          <a:off x="210757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111596</xdr:rowOff>
    </xdr:from>
    <xdr:ext cx="469744" cy="259045"/>
    <xdr:sp macro="" textlink="">
      <xdr:nvSpPr>
        <xdr:cNvPr id="846" name="n_2mainValue【消防施設】&#10;一人当たり面積">
          <a:extLst>
            <a:ext uri="{FF2B5EF4-FFF2-40B4-BE49-F238E27FC236}">
              <a16:creationId xmlns:a16="http://schemas.microsoft.com/office/drawing/2014/main" id="{00000000-0008-0000-0F00-00004E030000}"/>
            </a:ext>
          </a:extLst>
        </xdr:cNvPr>
        <xdr:cNvSpPr txBox="1"/>
      </xdr:nvSpPr>
      <xdr:spPr>
        <a:xfrm>
          <a:off x="20199427" y="1485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112684</xdr:rowOff>
    </xdr:from>
    <xdr:ext cx="469744" cy="259045"/>
    <xdr:sp macro="" textlink="">
      <xdr:nvSpPr>
        <xdr:cNvPr id="847" name="n_3mainValue【消防施設】&#10;一人当たり面積">
          <a:extLst>
            <a:ext uri="{FF2B5EF4-FFF2-40B4-BE49-F238E27FC236}">
              <a16:creationId xmlns:a16="http://schemas.microsoft.com/office/drawing/2014/main" id="{00000000-0008-0000-0F00-00004F030000}"/>
            </a:ext>
          </a:extLst>
        </xdr:cNvPr>
        <xdr:cNvSpPr txBox="1"/>
      </xdr:nvSpPr>
      <xdr:spPr>
        <a:xfrm>
          <a:off x="19310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113772</xdr:rowOff>
    </xdr:from>
    <xdr:ext cx="469744" cy="259045"/>
    <xdr:sp macro="" textlink="">
      <xdr:nvSpPr>
        <xdr:cNvPr id="848" name="n_4mainValue【消防施設】&#10;一人当たり面積">
          <a:extLst>
            <a:ext uri="{FF2B5EF4-FFF2-40B4-BE49-F238E27FC236}">
              <a16:creationId xmlns:a16="http://schemas.microsoft.com/office/drawing/2014/main" id="{00000000-0008-0000-0F00-000050030000}"/>
            </a:ext>
          </a:extLst>
        </xdr:cNvPr>
        <xdr:cNvSpPr txBox="1"/>
      </xdr:nvSpPr>
      <xdr:spPr>
        <a:xfrm>
          <a:off x="18421427" y="1485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9" name="正方形/長方形 848">
          <a:extLst>
            <a:ext uri="{FF2B5EF4-FFF2-40B4-BE49-F238E27FC236}">
              <a16:creationId xmlns:a16="http://schemas.microsoft.com/office/drawing/2014/main" id="{00000000-0008-0000-0F00-000051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50" name="正方形/長方形 849">
          <a:extLst>
            <a:ext uri="{FF2B5EF4-FFF2-40B4-BE49-F238E27FC236}">
              <a16:creationId xmlns:a16="http://schemas.microsoft.com/office/drawing/2014/main" id="{00000000-0008-0000-0F00-000052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51" name="正方形/長方形 850">
          <a:extLst>
            <a:ext uri="{FF2B5EF4-FFF2-40B4-BE49-F238E27FC236}">
              <a16:creationId xmlns:a16="http://schemas.microsoft.com/office/drawing/2014/main" id="{00000000-0008-0000-0F00-000053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52" name="正方形/長方形 851">
          <a:extLst>
            <a:ext uri="{FF2B5EF4-FFF2-40B4-BE49-F238E27FC236}">
              <a16:creationId xmlns:a16="http://schemas.microsoft.com/office/drawing/2014/main" id="{00000000-0008-0000-0F00-000054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53" name="正方形/長方形 852">
          <a:extLst>
            <a:ext uri="{FF2B5EF4-FFF2-40B4-BE49-F238E27FC236}">
              <a16:creationId xmlns:a16="http://schemas.microsoft.com/office/drawing/2014/main" id="{00000000-0008-0000-0F00-000055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4" name="正方形/長方形 853">
          <a:extLst>
            <a:ext uri="{FF2B5EF4-FFF2-40B4-BE49-F238E27FC236}">
              <a16:creationId xmlns:a16="http://schemas.microsoft.com/office/drawing/2014/main" id="{00000000-0008-0000-0F00-000056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5" name="正方形/長方形 854">
          <a:extLst>
            <a:ext uri="{FF2B5EF4-FFF2-40B4-BE49-F238E27FC236}">
              <a16:creationId xmlns:a16="http://schemas.microsoft.com/office/drawing/2014/main" id="{00000000-0008-0000-0F00-000057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正方形/長方形 855">
          <a:extLst>
            <a:ext uri="{FF2B5EF4-FFF2-40B4-BE49-F238E27FC236}">
              <a16:creationId xmlns:a16="http://schemas.microsoft.com/office/drawing/2014/main" id="{00000000-0008-0000-0F00-000058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5" name="テキスト ボックス 864">
          <a:extLst>
            <a:ext uri="{FF2B5EF4-FFF2-40B4-BE49-F238E27FC236}">
              <a16:creationId xmlns:a16="http://schemas.microsoft.com/office/drawing/2014/main" id="{00000000-0008-0000-0F00-000061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71" name="テキスト ボックス 870">
          <a:extLst>
            <a:ext uri="{FF2B5EF4-FFF2-40B4-BE49-F238E27FC236}">
              <a16:creationId xmlns:a16="http://schemas.microsoft.com/office/drawing/2014/main" id="{00000000-0008-0000-0F00-000067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72" name="直線コネクタ 871">
          <a:extLst>
            <a:ext uri="{FF2B5EF4-FFF2-40B4-BE49-F238E27FC236}">
              <a16:creationId xmlns:a16="http://schemas.microsoft.com/office/drawing/2014/main" id="{00000000-0008-0000-0F00-000068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73" name="【庁舎】&#10;有形固定資産減価償却率グラフ枠">
          <a:extLst>
            <a:ext uri="{FF2B5EF4-FFF2-40B4-BE49-F238E27FC236}">
              <a16:creationId xmlns:a16="http://schemas.microsoft.com/office/drawing/2014/main" id="{00000000-0008-0000-0F00-000069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22316</xdr:rowOff>
    </xdr:from>
    <xdr:to>
      <xdr:col>85</xdr:col>
      <xdr:colOff>126364</xdr:colOff>
      <xdr:row>109</xdr:row>
      <xdr:rowOff>32113</xdr:rowOff>
    </xdr:to>
    <xdr:cxnSp macro="">
      <xdr:nvCxnSpPr>
        <xdr:cNvPr id="874" name="直線コネクタ 873">
          <a:extLst>
            <a:ext uri="{FF2B5EF4-FFF2-40B4-BE49-F238E27FC236}">
              <a16:creationId xmlns:a16="http://schemas.microsoft.com/office/drawing/2014/main" id="{00000000-0008-0000-0F00-00006A030000}"/>
            </a:ext>
          </a:extLst>
        </xdr:cNvPr>
        <xdr:cNvCxnSpPr/>
      </xdr:nvCxnSpPr>
      <xdr:spPr>
        <a:xfrm flipV="1">
          <a:off x="16318864" y="17167316"/>
          <a:ext cx="0" cy="1552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35940</xdr:rowOff>
    </xdr:from>
    <xdr:ext cx="405111" cy="259045"/>
    <xdr:sp macro="" textlink="">
      <xdr:nvSpPr>
        <xdr:cNvPr id="875" name="【庁舎】&#10;有形固定資産減価償却率最小値テキスト">
          <a:extLst>
            <a:ext uri="{FF2B5EF4-FFF2-40B4-BE49-F238E27FC236}">
              <a16:creationId xmlns:a16="http://schemas.microsoft.com/office/drawing/2014/main" id="{00000000-0008-0000-0F00-00006B030000}"/>
            </a:ext>
          </a:extLst>
        </xdr:cNvPr>
        <xdr:cNvSpPr txBox="1"/>
      </xdr:nvSpPr>
      <xdr:spPr>
        <a:xfrm>
          <a:off x="16357600" y="1872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32113</xdr:rowOff>
    </xdr:from>
    <xdr:to>
      <xdr:col>86</xdr:col>
      <xdr:colOff>25400</xdr:colOff>
      <xdr:row>109</xdr:row>
      <xdr:rowOff>32113</xdr:rowOff>
    </xdr:to>
    <xdr:cxnSp macro="">
      <xdr:nvCxnSpPr>
        <xdr:cNvPr id="876" name="直線コネクタ 875">
          <a:extLst>
            <a:ext uri="{FF2B5EF4-FFF2-40B4-BE49-F238E27FC236}">
              <a16:creationId xmlns:a16="http://schemas.microsoft.com/office/drawing/2014/main" id="{00000000-0008-0000-0F00-00006C030000}"/>
            </a:ext>
          </a:extLst>
        </xdr:cNvPr>
        <xdr:cNvCxnSpPr/>
      </xdr:nvCxnSpPr>
      <xdr:spPr>
        <a:xfrm>
          <a:off x="16230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140443</xdr:rowOff>
    </xdr:from>
    <xdr:ext cx="340478" cy="259045"/>
    <xdr:sp macro="" textlink="">
      <xdr:nvSpPr>
        <xdr:cNvPr id="877" name="【庁舎】&#10;有形固定資産減価償却率最大値テキスト">
          <a:extLst>
            <a:ext uri="{FF2B5EF4-FFF2-40B4-BE49-F238E27FC236}">
              <a16:creationId xmlns:a16="http://schemas.microsoft.com/office/drawing/2014/main" id="{00000000-0008-0000-0F00-00006D030000}"/>
            </a:ext>
          </a:extLst>
        </xdr:cNvPr>
        <xdr:cNvSpPr txBox="1"/>
      </xdr:nvSpPr>
      <xdr:spPr>
        <a:xfrm>
          <a:off x="16357600" y="1694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22316</xdr:rowOff>
    </xdr:from>
    <xdr:to>
      <xdr:col>86</xdr:col>
      <xdr:colOff>25400</xdr:colOff>
      <xdr:row>100</xdr:row>
      <xdr:rowOff>22316</xdr:rowOff>
    </xdr:to>
    <xdr:cxnSp macro="">
      <xdr:nvCxnSpPr>
        <xdr:cNvPr id="878" name="直線コネクタ 877">
          <a:extLst>
            <a:ext uri="{FF2B5EF4-FFF2-40B4-BE49-F238E27FC236}">
              <a16:creationId xmlns:a16="http://schemas.microsoft.com/office/drawing/2014/main" id="{00000000-0008-0000-0F00-00006E030000}"/>
            </a:ext>
          </a:extLst>
        </xdr:cNvPr>
        <xdr:cNvCxnSpPr/>
      </xdr:nvCxnSpPr>
      <xdr:spPr>
        <a:xfrm>
          <a:off x="16230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62609</xdr:rowOff>
    </xdr:from>
    <xdr:ext cx="405111" cy="259045"/>
    <xdr:sp macro="" textlink="">
      <xdr:nvSpPr>
        <xdr:cNvPr id="879" name="【庁舎】&#10;有形固定資産減価償却率平均値テキスト">
          <a:extLst>
            <a:ext uri="{FF2B5EF4-FFF2-40B4-BE49-F238E27FC236}">
              <a16:creationId xmlns:a16="http://schemas.microsoft.com/office/drawing/2014/main" id="{00000000-0008-0000-0F00-00006F030000}"/>
            </a:ext>
          </a:extLst>
        </xdr:cNvPr>
        <xdr:cNvSpPr txBox="1"/>
      </xdr:nvSpPr>
      <xdr:spPr>
        <a:xfrm>
          <a:off x="16357600" y="17893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84182</xdr:rowOff>
    </xdr:from>
    <xdr:to>
      <xdr:col>85</xdr:col>
      <xdr:colOff>177800</xdr:colOff>
      <xdr:row>105</xdr:row>
      <xdr:rowOff>14332</xdr:rowOff>
    </xdr:to>
    <xdr:sp macro="" textlink="">
      <xdr:nvSpPr>
        <xdr:cNvPr id="880" name="フローチャート: 判断 879">
          <a:extLst>
            <a:ext uri="{FF2B5EF4-FFF2-40B4-BE49-F238E27FC236}">
              <a16:creationId xmlns:a16="http://schemas.microsoft.com/office/drawing/2014/main" id="{00000000-0008-0000-0F00-000070030000}"/>
            </a:ext>
          </a:extLst>
        </xdr:cNvPr>
        <xdr:cNvSpPr/>
      </xdr:nvSpPr>
      <xdr:spPr>
        <a:xfrm>
          <a:off x="162687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56424</xdr:rowOff>
    </xdr:from>
    <xdr:to>
      <xdr:col>81</xdr:col>
      <xdr:colOff>101600</xdr:colOff>
      <xdr:row>104</xdr:row>
      <xdr:rowOff>158024</xdr:rowOff>
    </xdr:to>
    <xdr:sp macro="" textlink="">
      <xdr:nvSpPr>
        <xdr:cNvPr id="881" name="フローチャート: 判断 880">
          <a:extLst>
            <a:ext uri="{FF2B5EF4-FFF2-40B4-BE49-F238E27FC236}">
              <a16:creationId xmlns:a16="http://schemas.microsoft.com/office/drawing/2014/main" id="{00000000-0008-0000-0F00-000071030000}"/>
            </a:ext>
          </a:extLst>
        </xdr:cNvPr>
        <xdr:cNvSpPr/>
      </xdr:nvSpPr>
      <xdr:spPr>
        <a:xfrm>
          <a:off x="15430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62956</xdr:rowOff>
    </xdr:from>
    <xdr:to>
      <xdr:col>76</xdr:col>
      <xdr:colOff>165100</xdr:colOff>
      <xdr:row>104</xdr:row>
      <xdr:rowOff>164556</xdr:rowOff>
    </xdr:to>
    <xdr:sp macro="" textlink="">
      <xdr:nvSpPr>
        <xdr:cNvPr id="882" name="フローチャート: 判断 881">
          <a:extLst>
            <a:ext uri="{FF2B5EF4-FFF2-40B4-BE49-F238E27FC236}">
              <a16:creationId xmlns:a16="http://schemas.microsoft.com/office/drawing/2014/main" id="{00000000-0008-0000-0F00-000072030000}"/>
            </a:ext>
          </a:extLst>
        </xdr:cNvPr>
        <xdr:cNvSpPr/>
      </xdr:nvSpPr>
      <xdr:spPr>
        <a:xfrm>
          <a:off x="14541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46627</xdr:rowOff>
    </xdr:from>
    <xdr:to>
      <xdr:col>72</xdr:col>
      <xdr:colOff>38100</xdr:colOff>
      <xdr:row>104</xdr:row>
      <xdr:rowOff>148227</xdr:rowOff>
    </xdr:to>
    <xdr:sp macro="" textlink="">
      <xdr:nvSpPr>
        <xdr:cNvPr id="883" name="フローチャート: 判断 882">
          <a:extLst>
            <a:ext uri="{FF2B5EF4-FFF2-40B4-BE49-F238E27FC236}">
              <a16:creationId xmlns:a16="http://schemas.microsoft.com/office/drawing/2014/main" id="{00000000-0008-0000-0F00-000073030000}"/>
            </a:ext>
          </a:extLst>
        </xdr:cNvPr>
        <xdr:cNvSpPr/>
      </xdr:nvSpPr>
      <xdr:spPr>
        <a:xfrm>
          <a:off x="13652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27032</xdr:rowOff>
    </xdr:from>
    <xdr:to>
      <xdr:col>67</xdr:col>
      <xdr:colOff>101600</xdr:colOff>
      <xdr:row>105</xdr:row>
      <xdr:rowOff>128632</xdr:rowOff>
    </xdr:to>
    <xdr:sp macro="" textlink="">
      <xdr:nvSpPr>
        <xdr:cNvPr id="884" name="フローチャート: 判断 883">
          <a:extLst>
            <a:ext uri="{FF2B5EF4-FFF2-40B4-BE49-F238E27FC236}">
              <a16:creationId xmlns:a16="http://schemas.microsoft.com/office/drawing/2014/main" id="{00000000-0008-0000-0F00-000074030000}"/>
            </a:ext>
          </a:extLst>
        </xdr:cNvPr>
        <xdr:cNvSpPr/>
      </xdr:nvSpPr>
      <xdr:spPr>
        <a:xfrm>
          <a:off x="12763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5" name="テキスト ボックス 884">
          <a:extLst>
            <a:ext uri="{FF2B5EF4-FFF2-40B4-BE49-F238E27FC236}">
              <a16:creationId xmlns:a16="http://schemas.microsoft.com/office/drawing/2014/main" id="{00000000-0008-0000-0F00-000075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6" name="テキスト ボックス 885">
          <a:extLst>
            <a:ext uri="{FF2B5EF4-FFF2-40B4-BE49-F238E27FC236}">
              <a16:creationId xmlns:a16="http://schemas.microsoft.com/office/drawing/2014/main" id="{00000000-0008-0000-0F00-000076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7" name="テキスト ボックス 886">
          <a:extLst>
            <a:ext uri="{FF2B5EF4-FFF2-40B4-BE49-F238E27FC236}">
              <a16:creationId xmlns:a16="http://schemas.microsoft.com/office/drawing/2014/main" id="{00000000-0008-0000-0F00-000077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8" name="テキスト ボックス 887">
          <a:extLst>
            <a:ext uri="{FF2B5EF4-FFF2-40B4-BE49-F238E27FC236}">
              <a16:creationId xmlns:a16="http://schemas.microsoft.com/office/drawing/2014/main" id="{00000000-0008-0000-0F00-000078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9" name="テキスト ボックス 888">
          <a:extLst>
            <a:ext uri="{FF2B5EF4-FFF2-40B4-BE49-F238E27FC236}">
              <a16:creationId xmlns:a16="http://schemas.microsoft.com/office/drawing/2014/main" id="{00000000-0008-0000-0F00-000079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85816</xdr:rowOff>
    </xdr:from>
    <xdr:to>
      <xdr:col>85</xdr:col>
      <xdr:colOff>177800</xdr:colOff>
      <xdr:row>103</xdr:row>
      <xdr:rowOff>15966</xdr:rowOff>
    </xdr:to>
    <xdr:sp macro="" textlink="">
      <xdr:nvSpPr>
        <xdr:cNvPr id="890" name="楕円 889">
          <a:extLst>
            <a:ext uri="{FF2B5EF4-FFF2-40B4-BE49-F238E27FC236}">
              <a16:creationId xmlns:a16="http://schemas.microsoft.com/office/drawing/2014/main" id="{00000000-0008-0000-0F00-00007A030000}"/>
            </a:ext>
          </a:extLst>
        </xdr:cNvPr>
        <xdr:cNvSpPr/>
      </xdr:nvSpPr>
      <xdr:spPr>
        <a:xfrm>
          <a:off x="16268700" y="1757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108693</xdr:rowOff>
    </xdr:from>
    <xdr:ext cx="405111" cy="259045"/>
    <xdr:sp macro="" textlink="">
      <xdr:nvSpPr>
        <xdr:cNvPr id="891" name="【庁舎】&#10;有形固定資産減価償却率該当値テキスト">
          <a:extLst>
            <a:ext uri="{FF2B5EF4-FFF2-40B4-BE49-F238E27FC236}">
              <a16:creationId xmlns:a16="http://schemas.microsoft.com/office/drawing/2014/main" id="{00000000-0008-0000-0F00-00007B030000}"/>
            </a:ext>
          </a:extLst>
        </xdr:cNvPr>
        <xdr:cNvSpPr txBox="1"/>
      </xdr:nvSpPr>
      <xdr:spPr>
        <a:xfrm>
          <a:off x="16357600" y="1742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59689</xdr:rowOff>
    </xdr:from>
    <xdr:to>
      <xdr:col>81</xdr:col>
      <xdr:colOff>101600</xdr:colOff>
      <xdr:row>102</xdr:row>
      <xdr:rowOff>161289</xdr:rowOff>
    </xdr:to>
    <xdr:sp macro="" textlink="">
      <xdr:nvSpPr>
        <xdr:cNvPr id="892" name="楕円 891">
          <a:extLst>
            <a:ext uri="{FF2B5EF4-FFF2-40B4-BE49-F238E27FC236}">
              <a16:creationId xmlns:a16="http://schemas.microsoft.com/office/drawing/2014/main" id="{00000000-0008-0000-0F00-00007C030000}"/>
            </a:ext>
          </a:extLst>
        </xdr:cNvPr>
        <xdr:cNvSpPr/>
      </xdr:nvSpPr>
      <xdr:spPr>
        <a:xfrm>
          <a:off x="15430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110489</xdr:rowOff>
    </xdr:from>
    <xdr:to>
      <xdr:col>85</xdr:col>
      <xdr:colOff>127000</xdr:colOff>
      <xdr:row>102</xdr:row>
      <xdr:rowOff>136616</xdr:rowOff>
    </xdr:to>
    <xdr:cxnSp macro="">
      <xdr:nvCxnSpPr>
        <xdr:cNvPr id="893" name="直線コネクタ 892">
          <a:extLst>
            <a:ext uri="{FF2B5EF4-FFF2-40B4-BE49-F238E27FC236}">
              <a16:creationId xmlns:a16="http://schemas.microsoft.com/office/drawing/2014/main" id="{00000000-0008-0000-0F00-00007D030000}"/>
            </a:ext>
          </a:extLst>
        </xdr:cNvPr>
        <xdr:cNvCxnSpPr/>
      </xdr:nvCxnSpPr>
      <xdr:spPr>
        <a:xfrm>
          <a:off x="15481300" y="17598389"/>
          <a:ext cx="8382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15602</xdr:rowOff>
    </xdr:from>
    <xdr:to>
      <xdr:col>76</xdr:col>
      <xdr:colOff>165100</xdr:colOff>
      <xdr:row>102</xdr:row>
      <xdr:rowOff>117202</xdr:rowOff>
    </xdr:to>
    <xdr:sp macro="" textlink="">
      <xdr:nvSpPr>
        <xdr:cNvPr id="894" name="楕円 893">
          <a:extLst>
            <a:ext uri="{FF2B5EF4-FFF2-40B4-BE49-F238E27FC236}">
              <a16:creationId xmlns:a16="http://schemas.microsoft.com/office/drawing/2014/main" id="{00000000-0008-0000-0F00-00007E030000}"/>
            </a:ext>
          </a:extLst>
        </xdr:cNvPr>
        <xdr:cNvSpPr/>
      </xdr:nvSpPr>
      <xdr:spPr>
        <a:xfrm>
          <a:off x="14541500" y="1750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66402</xdr:rowOff>
    </xdr:from>
    <xdr:to>
      <xdr:col>81</xdr:col>
      <xdr:colOff>50800</xdr:colOff>
      <xdr:row>102</xdr:row>
      <xdr:rowOff>110489</xdr:rowOff>
    </xdr:to>
    <xdr:cxnSp macro="">
      <xdr:nvCxnSpPr>
        <xdr:cNvPr id="895" name="直線コネクタ 894">
          <a:extLst>
            <a:ext uri="{FF2B5EF4-FFF2-40B4-BE49-F238E27FC236}">
              <a16:creationId xmlns:a16="http://schemas.microsoft.com/office/drawing/2014/main" id="{00000000-0008-0000-0F00-00007F030000}"/>
            </a:ext>
          </a:extLst>
        </xdr:cNvPr>
        <xdr:cNvCxnSpPr/>
      </xdr:nvCxnSpPr>
      <xdr:spPr>
        <a:xfrm>
          <a:off x="14592300" y="1755430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67855</xdr:rowOff>
    </xdr:from>
    <xdr:to>
      <xdr:col>72</xdr:col>
      <xdr:colOff>38100</xdr:colOff>
      <xdr:row>107</xdr:row>
      <xdr:rowOff>169455</xdr:rowOff>
    </xdr:to>
    <xdr:sp macro="" textlink="">
      <xdr:nvSpPr>
        <xdr:cNvPr id="896" name="楕円 895">
          <a:extLst>
            <a:ext uri="{FF2B5EF4-FFF2-40B4-BE49-F238E27FC236}">
              <a16:creationId xmlns:a16="http://schemas.microsoft.com/office/drawing/2014/main" id="{00000000-0008-0000-0F00-000080030000}"/>
            </a:ext>
          </a:extLst>
        </xdr:cNvPr>
        <xdr:cNvSpPr/>
      </xdr:nvSpPr>
      <xdr:spPr>
        <a:xfrm>
          <a:off x="13652500" y="184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66402</xdr:rowOff>
    </xdr:from>
    <xdr:to>
      <xdr:col>76</xdr:col>
      <xdr:colOff>114300</xdr:colOff>
      <xdr:row>107</xdr:row>
      <xdr:rowOff>118655</xdr:rowOff>
    </xdr:to>
    <xdr:cxnSp macro="">
      <xdr:nvCxnSpPr>
        <xdr:cNvPr id="897" name="直線コネクタ 896">
          <a:extLst>
            <a:ext uri="{FF2B5EF4-FFF2-40B4-BE49-F238E27FC236}">
              <a16:creationId xmlns:a16="http://schemas.microsoft.com/office/drawing/2014/main" id="{00000000-0008-0000-0F00-000081030000}"/>
            </a:ext>
          </a:extLst>
        </xdr:cNvPr>
        <xdr:cNvCxnSpPr/>
      </xdr:nvCxnSpPr>
      <xdr:spPr>
        <a:xfrm flipV="1">
          <a:off x="13703300" y="17554302"/>
          <a:ext cx="889000" cy="90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44994</xdr:rowOff>
    </xdr:from>
    <xdr:to>
      <xdr:col>67</xdr:col>
      <xdr:colOff>101600</xdr:colOff>
      <xdr:row>107</xdr:row>
      <xdr:rowOff>146594</xdr:rowOff>
    </xdr:to>
    <xdr:sp macro="" textlink="">
      <xdr:nvSpPr>
        <xdr:cNvPr id="898" name="楕円 897">
          <a:extLst>
            <a:ext uri="{FF2B5EF4-FFF2-40B4-BE49-F238E27FC236}">
              <a16:creationId xmlns:a16="http://schemas.microsoft.com/office/drawing/2014/main" id="{00000000-0008-0000-0F00-000082030000}"/>
            </a:ext>
          </a:extLst>
        </xdr:cNvPr>
        <xdr:cNvSpPr/>
      </xdr:nvSpPr>
      <xdr:spPr>
        <a:xfrm>
          <a:off x="12763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95794</xdr:rowOff>
    </xdr:from>
    <xdr:to>
      <xdr:col>71</xdr:col>
      <xdr:colOff>177800</xdr:colOff>
      <xdr:row>107</xdr:row>
      <xdr:rowOff>118655</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a:off x="12814300" y="1844094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149151</xdr:rowOff>
    </xdr:from>
    <xdr:ext cx="405111" cy="259045"/>
    <xdr:sp macro="" textlink="">
      <xdr:nvSpPr>
        <xdr:cNvPr id="900" name="n_1aveValue【庁舎】&#10;有形固定資産減価償却率">
          <a:extLst>
            <a:ext uri="{FF2B5EF4-FFF2-40B4-BE49-F238E27FC236}">
              <a16:creationId xmlns:a16="http://schemas.microsoft.com/office/drawing/2014/main" id="{00000000-0008-0000-0F00-000084030000}"/>
            </a:ext>
          </a:extLst>
        </xdr:cNvPr>
        <xdr:cNvSpPr txBox="1"/>
      </xdr:nvSpPr>
      <xdr:spPr>
        <a:xfrm>
          <a:off x="152660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155683</xdr:rowOff>
    </xdr:from>
    <xdr:ext cx="405111" cy="259045"/>
    <xdr:sp macro="" textlink="">
      <xdr:nvSpPr>
        <xdr:cNvPr id="901" name="n_2aveValue【庁舎】&#10;有形固定資産減価償却率">
          <a:extLst>
            <a:ext uri="{FF2B5EF4-FFF2-40B4-BE49-F238E27FC236}">
              <a16:creationId xmlns:a16="http://schemas.microsoft.com/office/drawing/2014/main" id="{00000000-0008-0000-0F00-000085030000}"/>
            </a:ext>
          </a:extLst>
        </xdr:cNvPr>
        <xdr:cNvSpPr txBox="1"/>
      </xdr:nvSpPr>
      <xdr:spPr>
        <a:xfrm>
          <a:off x="14389744" y="1798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164754</xdr:rowOff>
    </xdr:from>
    <xdr:ext cx="405111" cy="259045"/>
    <xdr:sp macro="" textlink="">
      <xdr:nvSpPr>
        <xdr:cNvPr id="902" name="n_3aveValue【庁舎】&#10;有形固定資産減価償却率">
          <a:extLst>
            <a:ext uri="{FF2B5EF4-FFF2-40B4-BE49-F238E27FC236}">
              <a16:creationId xmlns:a16="http://schemas.microsoft.com/office/drawing/2014/main" id="{00000000-0008-0000-0F00-000086030000}"/>
            </a:ext>
          </a:extLst>
        </xdr:cNvPr>
        <xdr:cNvSpPr txBox="1"/>
      </xdr:nvSpPr>
      <xdr:spPr>
        <a:xfrm>
          <a:off x="13500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145159</xdr:rowOff>
    </xdr:from>
    <xdr:ext cx="405111" cy="259045"/>
    <xdr:sp macro="" textlink="">
      <xdr:nvSpPr>
        <xdr:cNvPr id="903" name="n_4aveValue【庁舎】&#10;有形固定資産減価償却率">
          <a:extLst>
            <a:ext uri="{FF2B5EF4-FFF2-40B4-BE49-F238E27FC236}">
              <a16:creationId xmlns:a16="http://schemas.microsoft.com/office/drawing/2014/main" id="{00000000-0008-0000-0F00-000087030000}"/>
            </a:ext>
          </a:extLst>
        </xdr:cNvPr>
        <xdr:cNvSpPr txBox="1"/>
      </xdr:nvSpPr>
      <xdr:spPr>
        <a:xfrm>
          <a:off x="126117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6366</xdr:rowOff>
    </xdr:from>
    <xdr:ext cx="405111" cy="259045"/>
    <xdr:sp macro="" textlink="">
      <xdr:nvSpPr>
        <xdr:cNvPr id="904" name="n_1mainValue【庁舎】&#10;有形固定資産減価償却率">
          <a:extLst>
            <a:ext uri="{FF2B5EF4-FFF2-40B4-BE49-F238E27FC236}">
              <a16:creationId xmlns:a16="http://schemas.microsoft.com/office/drawing/2014/main" id="{00000000-0008-0000-0F00-000088030000}"/>
            </a:ext>
          </a:extLst>
        </xdr:cNvPr>
        <xdr:cNvSpPr txBox="1"/>
      </xdr:nvSpPr>
      <xdr:spPr>
        <a:xfrm>
          <a:off x="15266044"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133729</xdr:rowOff>
    </xdr:from>
    <xdr:ext cx="405111" cy="259045"/>
    <xdr:sp macro="" textlink="">
      <xdr:nvSpPr>
        <xdr:cNvPr id="905" name="n_2mainValue【庁舎】&#10;有形固定資産減価償却率">
          <a:extLst>
            <a:ext uri="{FF2B5EF4-FFF2-40B4-BE49-F238E27FC236}">
              <a16:creationId xmlns:a16="http://schemas.microsoft.com/office/drawing/2014/main" id="{00000000-0008-0000-0F00-000089030000}"/>
            </a:ext>
          </a:extLst>
        </xdr:cNvPr>
        <xdr:cNvSpPr txBox="1"/>
      </xdr:nvSpPr>
      <xdr:spPr>
        <a:xfrm>
          <a:off x="14389744" y="1727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160582</xdr:rowOff>
    </xdr:from>
    <xdr:ext cx="405111" cy="259045"/>
    <xdr:sp macro="" textlink="">
      <xdr:nvSpPr>
        <xdr:cNvPr id="906" name="n_3mainValue【庁舎】&#10;有形固定資産減価償却率">
          <a:extLst>
            <a:ext uri="{FF2B5EF4-FFF2-40B4-BE49-F238E27FC236}">
              <a16:creationId xmlns:a16="http://schemas.microsoft.com/office/drawing/2014/main" id="{00000000-0008-0000-0F00-00008A030000}"/>
            </a:ext>
          </a:extLst>
        </xdr:cNvPr>
        <xdr:cNvSpPr txBox="1"/>
      </xdr:nvSpPr>
      <xdr:spPr>
        <a:xfrm>
          <a:off x="13500744" y="1850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137721</xdr:rowOff>
    </xdr:from>
    <xdr:ext cx="405111" cy="259045"/>
    <xdr:sp macro="" textlink="">
      <xdr:nvSpPr>
        <xdr:cNvPr id="907" name="n_4mainValue【庁舎】&#10;有形固定資産減価償却率">
          <a:extLst>
            <a:ext uri="{FF2B5EF4-FFF2-40B4-BE49-F238E27FC236}">
              <a16:creationId xmlns:a16="http://schemas.microsoft.com/office/drawing/2014/main" id="{00000000-0008-0000-0F00-00008B030000}"/>
            </a:ext>
          </a:extLst>
        </xdr:cNvPr>
        <xdr:cNvSpPr txBox="1"/>
      </xdr:nvSpPr>
      <xdr:spPr>
        <a:xfrm>
          <a:off x="126117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8" name="正方形/長方形 907">
          <a:extLst>
            <a:ext uri="{FF2B5EF4-FFF2-40B4-BE49-F238E27FC236}">
              <a16:creationId xmlns:a16="http://schemas.microsoft.com/office/drawing/2014/main" id="{00000000-0008-0000-0F00-00008C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9" name="正方形/長方形 908">
          <a:extLst>
            <a:ext uri="{FF2B5EF4-FFF2-40B4-BE49-F238E27FC236}">
              <a16:creationId xmlns:a16="http://schemas.microsoft.com/office/drawing/2014/main" id="{00000000-0008-0000-0F00-00008D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10" name="正方形/長方形 909">
          <a:extLst>
            <a:ext uri="{FF2B5EF4-FFF2-40B4-BE49-F238E27FC236}">
              <a16:creationId xmlns:a16="http://schemas.microsoft.com/office/drawing/2014/main" id="{00000000-0008-0000-0F00-00008E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11" name="正方形/長方形 910">
          <a:extLst>
            <a:ext uri="{FF2B5EF4-FFF2-40B4-BE49-F238E27FC236}">
              <a16:creationId xmlns:a16="http://schemas.microsoft.com/office/drawing/2014/main" id="{00000000-0008-0000-0F00-00008F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12" name="正方形/長方形 911">
          <a:extLst>
            <a:ext uri="{FF2B5EF4-FFF2-40B4-BE49-F238E27FC236}">
              <a16:creationId xmlns:a16="http://schemas.microsoft.com/office/drawing/2014/main" id="{00000000-0008-0000-0F00-000090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13" name="正方形/長方形 912">
          <a:extLst>
            <a:ext uri="{FF2B5EF4-FFF2-40B4-BE49-F238E27FC236}">
              <a16:creationId xmlns:a16="http://schemas.microsoft.com/office/drawing/2014/main" id="{00000000-0008-0000-0F00-000091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4" name="正方形/長方形 913">
          <a:extLst>
            <a:ext uri="{FF2B5EF4-FFF2-40B4-BE49-F238E27FC236}">
              <a16:creationId xmlns:a16="http://schemas.microsoft.com/office/drawing/2014/main" id="{00000000-0008-0000-0F00-000092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5" name="正方形/長方形 914">
          <a:extLst>
            <a:ext uri="{FF2B5EF4-FFF2-40B4-BE49-F238E27FC236}">
              <a16:creationId xmlns:a16="http://schemas.microsoft.com/office/drawing/2014/main" id="{00000000-0008-0000-0F00-000093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6" name="テキスト ボックス 915">
          <a:extLst>
            <a:ext uri="{FF2B5EF4-FFF2-40B4-BE49-F238E27FC236}">
              <a16:creationId xmlns:a16="http://schemas.microsoft.com/office/drawing/2014/main" id="{00000000-0008-0000-0F00-000094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24" name="直線コネクタ 923">
          <a:extLst>
            <a:ext uri="{FF2B5EF4-FFF2-40B4-BE49-F238E27FC236}">
              <a16:creationId xmlns:a16="http://schemas.microsoft.com/office/drawing/2014/main" id="{00000000-0008-0000-0F00-00009C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6" name="直線コネクタ 925">
          <a:extLst>
            <a:ext uri="{FF2B5EF4-FFF2-40B4-BE49-F238E27FC236}">
              <a16:creationId xmlns:a16="http://schemas.microsoft.com/office/drawing/2014/main" id="{00000000-0008-0000-0F00-00009E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8" name="直線コネクタ 927">
          <a:extLst>
            <a:ext uri="{FF2B5EF4-FFF2-40B4-BE49-F238E27FC236}">
              <a16:creationId xmlns:a16="http://schemas.microsoft.com/office/drawing/2014/main" id="{00000000-0008-0000-0F00-0000A0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30" name="【庁舎】&#10;一人当たり面積グラフ枠">
          <a:extLst>
            <a:ext uri="{FF2B5EF4-FFF2-40B4-BE49-F238E27FC236}">
              <a16:creationId xmlns:a16="http://schemas.microsoft.com/office/drawing/2014/main" id="{00000000-0008-0000-0F00-0000A2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106680</xdr:rowOff>
    </xdr:to>
    <xdr:cxnSp macro="">
      <xdr:nvCxnSpPr>
        <xdr:cNvPr id="931" name="直線コネクタ 930">
          <a:extLst>
            <a:ext uri="{FF2B5EF4-FFF2-40B4-BE49-F238E27FC236}">
              <a16:creationId xmlns:a16="http://schemas.microsoft.com/office/drawing/2014/main" id="{00000000-0008-0000-0F00-0000A3030000}"/>
            </a:ext>
          </a:extLst>
        </xdr:cNvPr>
        <xdr:cNvCxnSpPr/>
      </xdr:nvCxnSpPr>
      <xdr:spPr>
        <a:xfrm flipV="1">
          <a:off x="22160864" y="1731645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932" name="【庁舎】&#10;一人当たり面積最小値テキスト">
          <a:extLst>
            <a:ext uri="{FF2B5EF4-FFF2-40B4-BE49-F238E27FC236}">
              <a16:creationId xmlns:a16="http://schemas.microsoft.com/office/drawing/2014/main" id="{00000000-0008-0000-0F00-0000A4030000}"/>
            </a:ext>
          </a:extLst>
        </xdr:cNvPr>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933" name="直線コネクタ 932">
          <a:extLst>
            <a:ext uri="{FF2B5EF4-FFF2-40B4-BE49-F238E27FC236}">
              <a16:creationId xmlns:a16="http://schemas.microsoft.com/office/drawing/2014/main" id="{00000000-0008-0000-0F00-0000A5030000}"/>
            </a:ext>
          </a:extLst>
        </xdr:cNvPr>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934" name="【庁舎】&#10;一人当たり面積最大値テキスト">
          <a:extLst>
            <a:ext uri="{FF2B5EF4-FFF2-40B4-BE49-F238E27FC236}">
              <a16:creationId xmlns:a16="http://schemas.microsoft.com/office/drawing/2014/main" id="{00000000-0008-0000-0F00-0000A6030000}"/>
            </a:ext>
          </a:extLst>
        </xdr:cNvPr>
        <xdr:cNvSpPr txBox="1"/>
      </xdr:nvSpPr>
      <xdr:spPr>
        <a:xfrm>
          <a:off x="22199600" y="1709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935" name="直線コネクタ 934">
          <a:extLst>
            <a:ext uri="{FF2B5EF4-FFF2-40B4-BE49-F238E27FC236}">
              <a16:creationId xmlns:a16="http://schemas.microsoft.com/office/drawing/2014/main" id="{00000000-0008-0000-0F00-0000A7030000}"/>
            </a:ext>
          </a:extLst>
        </xdr:cNvPr>
        <xdr:cNvCxnSpPr/>
      </xdr:nvCxnSpPr>
      <xdr:spPr>
        <a:xfrm>
          <a:off x="22072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22877</xdr:rowOff>
    </xdr:from>
    <xdr:ext cx="469744" cy="259045"/>
    <xdr:sp macro="" textlink="">
      <xdr:nvSpPr>
        <xdr:cNvPr id="936" name="【庁舎】&#10;一人当たり面積平均値テキスト">
          <a:extLst>
            <a:ext uri="{FF2B5EF4-FFF2-40B4-BE49-F238E27FC236}">
              <a16:creationId xmlns:a16="http://schemas.microsoft.com/office/drawing/2014/main" id="{00000000-0008-0000-0F00-0000A8030000}"/>
            </a:ext>
          </a:extLst>
        </xdr:cNvPr>
        <xdr:cNvSpPr txBox="1"/>
      </xdr:nvSpPr>
      <xdr:spPr>
        <a:xfrm>
          <a:off x="22199600" y="1802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44450</xdr:rowOff>
    </xdr:from>
    <xdr:to>
      <xdr:col>116</xdr:col>
      <xdr:colOff>114300</xdr:colOff>
      <xdr:row>105</xdr:row>
      <xdr:rowOff>146050</xdr:rowOff>
    </xdr:to>
    <xdr:sp macro="" textlink="">
      <xdr:nvSpPr>
        <xdr:cNvPr id="937" name="フローチャート: 判断 936">
          <a:extLst>
            <a:ext uri="{FF2B5EF4-FFF2-40B4-BE49-F238E27FC236}">
              <a16:creationId xmlns:a16="http://schemas.microsoft.com/office/drawing/2014/main" id="{00000000-0008-0000-0F00-0000A9030000}"/>
            </a:ext>
          </a:extLst>
        </xdr:cNvPr>
        <xdr:cNvSpPr/>
      </xdr:nvSpPr>
      <xdr:spPr>
        <a:xfrm>
          <a:off x="22110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44450</xdr:rowOff>
    </xdr:from>
    <xdr:to>
      <xdr:col>112</xdr:col>
      <xdr:colOff>38100</xdr:colOff>
      <xdr:row>105</xdr:row>
      <xdr:rowOff>146050</xdr:rowOff>
    </xdr:to>
    <xdr:sp macro="" textlink="">
      <xdr:nvSpPr>
        <xdr:cNvPr id="938" name="フローチャート: 判断 937">
          <a:extLst>
            <a:ext uri="{FF2B5EF4-FFF2-40B4-BE49-F238E27FC236}">
              <a16:creationId xmlns:a16="http://schemas.microsoft.com/office/drawing/2014/main" id="{00000000-0008-0000-0F00-0000AA030000}"/>
            </a:ext>
          </a:extLst>
        </xdr:cNvPr>
        <xdr:cNvSpPr/>
      </xdr:nvSpPr>
      <xdr:spPr>
        <a:xfrm>
          <a:off x="21272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44450</xdr:rowOff>
    </xdr:from>
    <xdr:to>
      <xdr:col>107</xdr:col>
      <xdr:colOff>101600</xdr:colOff>
      <xdr:row>105</xdr:row>
      <xdr:rowOff>146050</xdr:rowOff>
    </xdr:to>
    <xdr:sp macro="" textlink="">
      <xdr:nvSpPr>
        <xdr:cNvPr id="939" name="フローチャート: 判断 938">
          <a:extLst>
            <a:ext uri="{FF2B5EF4-FFF2-40B4-BE49-F238E27FC236}">
              <a16:creationId xmlns:a16="http://schemas.microsoft.com/office/drawing/2014/main" id="{00000000-0008-0000-0F00-0000AB030000}"/>
            </a:ext>
          </a:extLst>
        </xdr:cNvPr>
        <xdr:cNvSpPr/>
      </xdr:nvSpPr>
      <xdr:spPr>
        <a:xfrm>
          <a:off x="20383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109220</xdr:rowOff>
    </xdr:from>
    <xdr:to>
      <xdr:col>102</xdr:col>
      <xdr:colOff>165100</xdr:colOff>
      <xdr:row>106</xdr:row>
      <xdr:rowOff>39370</xdr:rowOff>
    </xdr:to>
    <xdr:sp macro="" textlink="">
      <xdr:nvSpPr>
        <xdr:cNvPr id="940" name="フローチャート: 判断 939">
          <a:extLst>
            <a:ext uri="{FF2B5EF4-FFF2-40B4-BE49-F238E27FC236}">
              <a16:creationId xmlns:a16="http://schemas.microsoft.com/office/drawing/2014/main" id="{00000000-0008-0000-0F00-0000AC030000}"/>
            </a:ext>
          </a:extLst>
        </xdr:cNvPr>
        <xdr:cNvSpPr/>
      </xdr:nvSpPr>
      <xdr:spPr>
        <a:xfrm>
          <a:off x="19494500" y="1811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145414</xdr:rowOff>
    </xdr:from>
    <xdr:to>
      <xdr:col>98</xdr:col>
      <xdr:colOff>38100</xdr:colOff>
      <xdr:row>106</xdr:row>
      <xdr:rowOff>75564</xdr:rowOff>
    </xdr:to>
    <xdr:sp macro="" textlink="">
      <xdr:nvSpPr>
        <xdr:cNvPr id="941" name="フローチャート: 判断 940">
          <a:extLst>
            <a:ext uri="{FF2B5EF4-FFF2-40B4-BE49-F238E27FC236}">
              <a16:creationId xmlns:a16="http://schemas.microsoft.com/office/drawing/2014/main" id="{00000000-0008-0000-0F00-0000AD030000}"/>
            </a:ext>
          </a:extLst>
        </xdr:cNvPr>
        <xdr:cNvSpPr/>
      </xdr:nvSpPr>
      <xdr:spPr>
        <a:xfrm>
          <a:off x="18605500" y="1814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00000000-0008-0000-0F00-0000AE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3" name="テキスト ボックス 942">
          <a:extLst>
            <a:ext uri="{FF2B5EF4-FFF2-40B4-BE49-F238E27FC236}">
              <a16:creationId xmlns:a16="http://schemas.microsoft.com/office/drawing/2014/main" id="{00000000-0008-0000-0F00-0000AF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4" name="テキスト ボックス 943">
          <a:extLst>
            <a:ext uri="{FF2B5EF4-FFF2-40B4-BE49-F238E27FC236}">
              <a16:creationId xmlns:a16="http://schemas.microsoft.com/office/drawing/2014/main" id="{00000000-0008-0000-0F00-0000B0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5" name="テキスト ボックス 944">
          <a:extLst>
            <a:ext uri="{FF2B5EF4-FFF2-40B4-BE49-F238E27FC236}">
              <a16:creationId xmlns:a16="http://schemas.microsoft.com/office/drawing/2014/main" id="{00000000-0008-0000-0F00-0000B1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6" name="テキスト ボックス 945">
          <a:extLst>
            <a:ext uri="{FF2B5EF4-FFF2-40B4-BE49-F238E27FC236}">
              <a16:creationId xmlns:a16="http://schemas.microsoft.com/office/drawing/2014/main" id="{00000000-0008-0000-0F00-0000B2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120650</xdr:rowOff>
    </xdr:from>
    <xdr:to>
      <xdr:col>116</xdr:col>
      <xdr:colOff>114300</xdr:colOff>
      <xdr:row>101</xdr:row>
      <xdr:rowOff>50800</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22110700" y="1726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73677</xdr:rowOff>
    </xdr:from>
    <xdr:ext cx="469744" cy="259045"/>
    <xdr:sp macro="" textlink="">
      <xdr:nvSpPr>
        <xdr:cNvPr id="948" name="【庁舎】&#10;一人当たり面積該当値テキスト">
          <a:extLst>
            <a:ext uri="{FF2B5EF4-FFF2-40B4-BE49-F238E27FC236}">
              <a16:creationId xmlns:a16="http://schemas.microsoft.com/office/drawing/2014/main" id="{00000000-0008-0000-0F00-0000B4030000}"/>
            </a:ext>
          </a:extLst>
        </xdr:cNvPr>
        <xdr:cNvSpPr txBox="1"/>
      </xdr:nvSpPr>
      <xdr:spPr>
        <a:xfrm>
          <a:off x="22199600" y="1721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133986</xdr:rowOff>
    </xdr:from>
    <xdr:to>
      <xdr:col>112</xdr:col>
      <xdr:colOff>38100</xdr:colOff>
      <xdr:row>101</xdr:row>
      <xdr:rowOff>64136</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21272500" y="1727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0</xdr:rowOff>
    </xdr:from>
    <xdr:to>
      <xdr:col>116</xdr:col>
      <xdr:colOff>63500</xdr:colOff>
      <xdr:row>101</xdr:row>
      <xdr:rowOff>13336</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flipV="1">
          <a:off x="21323300" y="17316450"/>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147320</xdr:rowOff>
    </xdr:from>
    <xdr:to>
      <xdr:col>107</xdr:col>
      <xdr:colOff>101600</xdr:colOff>
      <xdr:row>101</xdr:row>
      <xdr:rowOff>77470</xdr:rowOff>
    </xdr:to>
    <xdr:sp macro="" textlink="">
      <xdr:nvSpPr>
        <xdr:cNvPr id="951" name="楕円 950">
          <a:extLst>
            <a:ext uri="{FF2B5EF4-FFF2-40B4-BE49-F238E27FC236}">
              <a16:creationId xmlns:a16="http://schemas.microsoft.com/office/drawing/2014/main" id="{00000000-0008-0000-0F00-0000B7030000}"/>
            </a:ext>
          </a:extLst>
        </xdr:cNvPr>
        <xdr:cNvSpPr/>
      </xdr:nvSpPr>
      <xdr:spPr>
        <a:xfrm>
          <a:off x="20383500" y="1729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13336</xdr:rowOff>
    </xdr:from>
    <xdr:to>
      <xdr:col>111</xdr:col>
      <xdr:colOff>177800</xdr:colOff>
      <xdr:row>101</xdr:row>
      <xdr:rowOff>26670</xdr:rowOff>
    </xdr:to>
    <xdr:cxnSp macro="">
      <xdr:nvCxnSpPr>
        <xdr:cNvPr id="952" name="直線コネクタ 951">
          <a:extLst>
            <a:ext uri="{FF2B5EF4-FFF2-40B4-BE49-F238E27FC236}">
              <a16:creationId xmlns:a16="http://schemas.microsoft.com/office/drawing/2014/main" id="{00000000-0008-0000-0F00-0000B8030000}"/>
            </a:ext>
          </a:extLst>
        </xdr:cNvPr>
        <xdr:cNvCxnSpPr/>
      </xdr:nvCxnSpPr>
      <xdr:spPr>
        <a:xfrm flipV="1">
          <a:off x="20434300" y="1732978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93980</xdr:rowOff>
    </xdr:from>
    <xdr:to>
      <xdr:col>102</xdr:col>
      <xdr:colOff>165100</xdr:colOff>
      <xdr:row>105</xdr:row>
      <xdr:rowOff>24130</xdr:rowOff>
    </xdr:to>
    <xdr:sp macro="" textlink="">
      <xdr:nvSpPr>
        <xdr:cNvPr id="953" name="楕円 952">
          <a:extLst>
            <a:ext uri="{FF2B5EF4-FFF2-40B4-BE49-F238E27FC236}">
              <a16:creationId xmlns:a16="http://schemas.microsoft.com/office/drawing/2014/main" id="{00000000-0008-0000-0F00-0000B9030000}"/>
            </a:ext>
          </a:extLst>
        </xdr:cNvPr>
        <xdr:cNvSpPr/>
      </xdr:nvSpPr>
      <xdr:spPr>
        <a:xfrm>
          <a:off x="19494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26670</xdr:rowOff>
    </xdr:from>
    <xdr:to>
      <xdr:col>107</xdr:col>
      <xdr:colOff>50800</xdr:colOff>
      <xdr:row>104</xdr:row>
      <xdr:rowOff>144780</xdr:rowOff>
    </xdr:to>
    <xdr:cxnSp macro="">
      <xdr:nvCxnSpPr>
        <xdr:cNvPr id="954" name="直線コネクタ 953">
          <a:extLst>
            <a:ext uri="{FF2B5EF4-FFF2-40B4-BE49-F238E27FC236}">
              <a16:creationId xmlns:a16="http://schemas.microsoft.com/office/drawing/2014/main" id="{00000000-0008-0000-0F00-0000BA030000}"/>
            </a:ext>
          </a:extLst>
        </xdr:cNvPr>
        <xdr:cNvCxnSpPr/>
      </xdr:nvCxnSpPr>
      <xdr:spPr>
        <a:xfrm flipV="1">
          <a:off x="19545300" y="17343120"/>
          <a:ext cx="889000" cy="6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99695</xdr:rowOff>
    </xdr:from>
    <xdr:to>
      <xdr:col>98</xdr:col>
      <xdr:colOff>38100</xdr:colOff>
      <xdr:row>105</xdr:row>
      <xdr:rowOff>29845</xdr:rowOff>
    </xdr:to>
    <xdr:sp macro="" textlink="">
      <xdr:nvSpPr>
        <xdr:cNvPr id="955" name="楕円 954">
          <a:extLst>
            <a:ext uri="{FF2B5EF4-FFF2-40B4-BE49-F238E27FC236}">
              <a16:creationId xmlns:a16="http://schemas.microsoft.com/office/drawing/2014/main" id="{00000000-0008-0000-0F00-0000BB030000}"/>
            </a:ext>
          </a:extLst>
        </xdr:cNvPr>
        <xdr:cNvSpPr/>
      </xdr:nvSpPr>
      <xdr:spPr>
        <a:xfrm>
          <a:off x="18605500" y="17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144780</xdr:rowOff>
    </xdr:from>
    <xdr:to>
      <xdr:col>102</xdr:col>
      <xdr:colOff>114300</xdr:colOff>
      <xdr:row>104</xdr:row>
      <xdr:rowOff>150495</xdr:rowOff>
    </xdr:to>
    <xdr:cxnSp macro="">
      <xdr:nvCxnSpPr>
        <xdr:cNvPr id="956" name="直線コネクタ 955">
          <a:extLst>
            <a:ext uri="{FF2B5EF4-FFF2-40B4-BE49-F238E27FC236}">
              <a16:creationId xmlns:a16="http://schemas.microsoft.com/office/drawing/2014/main" id="{00000000-0008-0000-0F00-0000BC030000}"/>
            </a:ext>
          </a:extLst>
        </xdr:cNvPr>
        <xdr:cNvCxnSpPr/>
      </xdr:nvCxnSpPr>
      <xdr:spPr>
        <a:xfrm flipV="1">
          <a:off x="18656300" y="179755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137177</xdr:rowOff>
    </xdr:from>
    <xdr:ext cx="469744" cy="259045"/>
    <xdr:sp macro="" textlink="">
      <xdr:nvSpPr>
        <xdr:cNvPr id="957" name="n_1aveValue【庁舎】&#10;一人当たり面積">
          <a:extLst>
            <a:ext uri="{FF2B5EF4-FFF2-40B4-BE49-F238E27FC236}">
              <a16:creationId xmlns:a16="http://schemas.microsoft.com/office/drawing/2014/main" id="{00000000-0008-0000-0F00-0000BD030000}"/>
            </a:ext>
          </a:extLst>
        </xdr:cNvPr>
        <xdr:cNvSpPr txBox="1"/>
      </xdr:nvSpPr>
      <xdr:spPr>
        <a:xfrm>
          <a:off x="210757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137177</xdr:rowOff>
    </xdr:from>
    <xdr:ext cx="469744" cy="259045"/>
    <xdr:sp macro="" textlink="">
      <xdr:nvSpPr>
        <xdr:cNvPr id="958" name="n_2aveValue【庁舎】&#10;一人当たり面積">
          <a:extLst>
            <a:ext uri="{FF2B5EF4-FFF2-40B4-BE49-F238E27FC236}">
              <a16:creationId xmlns:a16="http://schemas.microsoft.com/office/drawing/2014/main" id="{00000000-0008-0000-0F00-0000BE030000}"/>
            </a:ext>
          </a:extLst>
        </xdr:cNvPr>
        <xdr:cNvSpPr txBox="1"/>
      </xdr:nvSpPr>
      <xdr:spPr>
        <a:xfrm>
          <a:off x="20199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30497</xdr:rowOff>
    </xdr:from>
    <xdr:ext cx="469744" cy="259045"/>
    <xdr:sp macro="" textlink="">
      <xdr:nvSpPr>
        <xdr:cNvPr id="959" name="n_3aveValue【庁舎】&#10;一人当たり面積">
          <a:extLst>
            <a:ext uri="{FF2B5EF4-FFF2-40B4-BE49-F238E27FC236}">
              <a16:creationId xmlns:a16="http://schemas.microsoft.com/office/drawing/2014/main" id="{00000000-0008-0000-0F00-0000BF030000}"/>
            </a:ext>
          </a:extLst>
        </xdr:cNvPr>
        <xdr:cNvSpPr txBox="1"/>
      </xdr:nvSpPr>
      <xdr:spPr>
        <a:xfrm>
          <a:off x="19310427" y="1820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66691</xdr:rowOff>
    </xdr:from>
    <xdr:ext cx="469744" cy="259045"/>
    <xdr:sp macro="" textlink="">
      <xdr:nvSpPr>
        <xdr:cNvPr id="960" name="n_4aveValue【庁舎】&#10;一人当たり面積">
          <a:extLst>
            <a:ext uri="{FF2B5EF4-FFF2-40B4-BE49-F238E27FC236}">
              <a16:creationId xmlns:a16="http://schemas.microsoft.com/office/drawing/2014/main" id="{00000000-0008-0000-0F00-0000C0030000}"/>
            </a:ext>
          </a:extLst>
        </xdr:cNvPr>
        <xdr:cNvSpPr txBox="1"/>
      </xdr:nvSpPr>
      <xdr:spPr>
        <a:xfrm>
          <a:off x="18421427" y="1824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80663</xdr:rowOff>
    </xdr:from>
    <xdr:ext cx="469744" cy="259045"/>
    <xdr:sp macro="" textlink="">
      <xdr:nvSpPr>
        <xdr:cNvPr id="961" name="n_1mainValue【庁舎】&#10;一人当たり面積">
          <a:extLst>
            <a:ext uri="{FF2B5EF4-FFF2-40B4-BE49-F238E27FC236}">
              <a16:creationId xmlns:a16="http://schemas.microsoft.com/office/drawing/2014/main" id="{00000000-0008-0000-0F00-0000C1030000}"/>
            </a:ext>
          </a:extLst>
        </xdr:cNvPr>
        <xdr:cNvSpPr txBox="1"/>
      </xdr:nvSpPr>
      <xdr:spPr>
        <a:xfrm>
          <a:off x="21075727" y="17054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93997</xdr:rowOff>
    </xdr:from>
    <xdr:ext cx="469744" cy="259045"/>
    <xdr:sp macro="" textlink="">
      <xdr:nvSpPr>
        <xdr:cNvPr id="962" name="n_2mainValue【庁舎】&#10;一人当たり面積">
          <a:extLst>
            <a:ext uri="{FF2B5EF4-FFF2-40B4-BE49-F238E27FC236}">
              <a16:creationId xmlns:a16="http://schemas.microsoft.com/office/drawing/2014/main" id="{00000000-0008-0000-0F00-0000C2030000}"/>
            </a:ext>
          </a:extLst>
        </xdr:cNvPr>
        <xdr:cNvSpPr txBox="1"/>
      </xdr:nvSpPr>
      <xdr:spPr>
        <a:xfrm>
          <a:off x="20199427" y="1706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40657</xdr:rowOff>
    </xdr:from>
    <xdr:ext cx="469744" cy="259045"/>
    <xdr:sp macro="" textlink="">
      <xdr:nvSpPr>
        <xdr:cNvPr id="963" name="n_3mainValue【庁舎】&#10;一人当たり面積">
          <a:extLst>
            <a:ext uri="{FF2B5EF4-FFF2-40B4-BE49-F238E27FC236}">
              <a16:creationId xmlns:a16="http://schemas.microsoft.com/office/drawing/2014/main" id="{00000000-0008-0000-0F00-0000C3030000}"/>
            </a:ext>
          </a:extLst>
        </xdr:cNvPr>
        <xdr:cNvSpPr txBox="1"/>
      </xdr:nvSpPr>
      <xdr:spPr>
        <a:xfrm>
          <a:off x="193104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46372</xdr:rowOff>
    </xdr:from>
    <xdr:ext cx="469744" cy="259045"/>
    <xdr:sp macro="" textlink="">
      <xdr:nvSpPr>
        <xdr:cNvPr id="964" name="n_4mainValue【庁舎】&#10;一人当たり面積">
          <a:extLst>
            <a:ext uri="{FF2B5EF4-FFF2-40B4-BE49-F238E27FC236}">
              <a16:creationId xmlns:a16="http://schemas.microsoft.com/office/drawing/2014/main" id="{00000000-0008-0000-0F00-0000C4030000}"/>
            </a:ext>
          </a:extLst>
        </xdr:cNvPr>
        <xdr:cNvSpPr txBox="1"/>
      </xdr:nvSpPr>
      <xdr:spPr>
        <a:xfrm>
          <a:off x="18421427" y="1770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5" name="正方形/長方形 964">
          <a:extLst>
            <a:ext uri="{FF2B5EF4-FFF2-40B4-BE49-F238E27FC236}">
              <a16:creationId xmlns:a16="http://schemas.microsoft.com/office/drawing/2014/main" id="{00000000-0008-0000-0F00-0000C5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6" name="正方形/長方形 965">
          <a:extLst>
            <a:ext uri="{FF2B5EF4-FFF2-40B4-BE49-F238E27FC236}">
              <a16:creationId xmlns:a16="http://schemas.microsoft.com/office/drawing/2014/main" id="{00000000-0008-0000-0F00-0000C6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7" name="テキスト ボックス 966">
          <a:extLst>
            <a:ext uri="{FF2B5EF4-FFF2-40B4-BE49-F238E27FC236}">
              <a16:creationId xmlns:a16="http://schemas.microsoft.com/office/drawing/2014/main" id="{00000000-0008-0000-0F00-0000C7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類似団体と比較して特に有形固定資産減価償却率が高くなっている施設は保健センター・保健所であり、特に低くなっている施設は庁舎、福祉施設、体育館・プール、一般廃棄物処理施設である。</a:t>
          </a:r>
          <a:endParaRPr lang="ja-JP" altLang="ja-JP" sz="1300" baseline="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庁舎については、令和２年度に本庁舎を建設したことにより有形固定資産減価償却率が低くなっている。</a:t>
          </a:r>
          <a:endParaRPr lang="ja-JP" altLang="ja-JP" sz="1300" baseline="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一般廃棄物処理施設については、令和２年度に斎場を建設したことにより有形固定資産減価償却率が低くなっている。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福祉施設については、平成</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年の合併後に複数のデイサービスセンター等が整備されたこと、平成</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年度に地域包括医療福祉センターを整備したことにより有形固定資産減価償却率が低くなっている。</a:t>
          </a:r>
          <a:endParaRPr lang="ja-JP" altLang="ja-JP" sz="1300" baseline="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なお、福祉施設の有形固定資産減価償却率については、令和４年度に米原地域福祉センターの長寿命化工事を行ったため、令和３年度と比べて</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baseline="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37,761
37,205
250.39
23,725,752
22,818,436
773,204
13,112,427
25,646,215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a:t>
          </a:r>
          <a:r>
            <a:rPr kumimoji="1" lang="en-US" altLang="ja-JP" sz="1300">
              <a:latin typeface="ＭＳ Ｐゴシック" panose="020B0600070205080204" pitchFamily="50" charset="-128"/>
              <a:ea typeface="ＭＳ Ｐゴシック" panose="020B0600070205080204" pitchFamily="50" charset="-128"/>
            </a:rPr>
            <a:t>0.53</a:t>
          </a:r>
          <a:r>
            <a:rPr kumimoji="1" lang="ja-JP" altLang="en-US" sz="1300">
              <a:latin typeface="ＭＳ Ｐゴシック" panose="020B0600070205080204" pitchFamily="50" charset="-128"/>
              <a:ea typeface="ＭＳ Ｐゴシック" panose="020B0600070205080204" pitchFamily="50" charset="-128"/>
            </a:rPr>
            <a:t>で、前年度と同数値であるものの、類似団体平均を下回り、人口の減少や全国平均を上回る高齢化率に加え、産業基盤が脆弱であるため、県内市で比較すると</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市中２番目に低い位置にある。</a:t>
          </a:r>
        </a:p>
        <a:p>
          <a:r>
            <a:rPr kumimoji="1" lang="ja-JP" altLang="en-US" sz="1300">
              <a:latin typeface="ＭＳ Ｐゴシック" panose="020B0600070205080204" pitchFamily="50" charset="-128"/>
              <a:ea typeface="ＭＳ Ｐゴシック" panose="020B0600070205080204" pitchFamily="50" charset="-128"/>
            </a:rPr>
            <a:t>　普通交付税について、令和２年度をもって合併算定替による特例加算措置が終了したため、より一層の行財政改革を進め、財政の健全化を図る。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64558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43507"/>
          <a:ext cx="0" cy="13972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36635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412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64558</xdr:rowOff>
    </xdr:from>
    <xdr:to>
      <xdr:col>24</xdr:col>
      <xdr:colOff>12700</xdr:colOff>
      <xdr:row>44</xdr:row>
      <xdr:rowOff>64558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407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794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435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96308</xdr:rowOff>
    </xdr:from>
    <xdr:to>
      <xdr:col>23</xdr:col>
      <xdr:colOff>133350</xdr:colOff>
      <xdr:row>41</xdr:row>
      <xdr:rowOff>96308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96954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21819</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27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5292</xdr:rowOff>
    </xdr:from>
    <xdr:to>
      <xdr:col>23</xdr:col>
      <xdr:colOff>184150</xdr:colOff>
      <xdr:row>41</xdr:row>
      <xdr:rowOff>106892</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87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56092</xdr:rowOff>
    </xdr:from>
    <xdr:to>
      <xdr:col>19</xdr:col>
      <xdr:colOff>133350</xdr:colOff>
      <xdr:row>41</xdr:row>
      <xdr:rowOff>96308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929332"/>
          <a:ext cx="8128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156633</xdr:rowOff>
    </xdr:from>
    <xdr:to>
      <xdr:col>19</xdr:col>
      <xdr:colOff>184150</xdr:colOff>
      <xdr:row>41</xdr:row>
      <xdr:rowOff>86783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8622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634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56092</xdr:rowOff>
    </xdr:from>
    <xdr:to>
      <xdr:col>15</xdr:col>
      <xdr:colOff>82550</xdr:colOff>
      <xdr:row>41</xdr:row>
      <xdr:rowOff>56092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92933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842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61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35983</xdr:rowOff>
    </xdr:from>
    <xdr:to>
      <xdr:col>11</xdr:col>
      <xdr:colOff>31750</xdr:colOff>
      <xdr:row>41</xdr:row>
      <xdr:rowOff>56092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909223"/>
          <a:ext cx="79375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84212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61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8220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594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45508</xdr:rowOff>
    </xdr:from>
    <xdr:to>
      <xdr:col>23</xdr:col>
      <xdr:colOff>184150</xdr:colOff>
      <xdr:row>41</xdr:row>
      <xdr:rowOff>147108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91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17585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89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45508</xdr:rowOff>
    </xdr:from>
    <xdr:to>
      <xdr:col>19</xdr:col>
      <xdr:colOff>184150</xdr:colOff>
      <xdr:row>41</xdr:row>
      <xdr:rowOff>147108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91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131885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7005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5292</xdr:rowOff>
    </xdr:from>
    <xdr:to>
      <xdr:col>15</xdr:col>
      <xdr:colOff>133350</xdr:colOff>
      <xdr:row>41</xdr:row>
      <xdr:rowOff>106892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87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964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5292</xdr:rowOff>
    </xdr:from>
    <xdr:to>
      <xdr:col>11</xdr:col>
      <xdr:colOff>82550</xdr:colOff>
      <xdr:row>41</xdr:row>
      <xdr:rowOff>106892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8785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91669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964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86223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71560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944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分子は物件費等に充当した一般財源の減少により</a:t>
          </a:r>
          <a:r>
            <a:rPr kumimoji="1" lang="en-US" altLang="ja-JP" sz="1300">
              <a:latin typeface="ＭＳ Ｐゴシック" panose="020B0600070205080204" pitchFamily="50" charset="-128"/>
              <a:ea typeface="ＭＳ Ｐゴシック" panose="020B0600070205080204" pitchFamily="50" charset="-128"/>
            </a:rPr>
            <a:t>276,052</a:t>
          </a:r>
          <a:r>
            <a:rPr kumimoji="1" lang="ja-JP" altLang="en-US" sz="1300">
              <a:latin typeface="ＭＳ Ｐゴシック" panose="020B0600070205080204" pitchFamily="50" charset="-128"/>
              <a:ea typeface="ＭＳ Ｐゴシック" panose="020B0600070205080204" pitchFamily="50" charset="-128"/>
            </a:rPr>
            <a:t>千円減少したものの、分母は臨時財政対策債の減少等により</a:t>
          </a:r>
          <a:r>
            <a:rPr kumimoji="1" lang="en-US" altLang="ja-JP" sz="1300">
              <a:latin typeface="ＭＳ Ｐゴシック" panose="020B0600070205080204" pitchFamily="50" charset="-128"/>
              <a:ea typeface="ＭＳ Ｐゴシック" panose="020B0600070205080204" pitchFamily="50" charset="-128"/>
            </a:rPr>
            <a:t>518,078</a:t>
          </a:r>
          <a:r>
            <a:rPr kumimoji="1" lang="ja-JP" altLang="en-US" sz="1300">
              <a:latin typeface="ＭＳ Ｐゴシック" panose="020B0600070205080204" pitchFamily="50" charset="-128"/>
              <a:ea typeface="ＭＳ Ｐゴシック" panose="020B0600070205080204" pitchFamily="50" charset="-128"/>
            </a:rPr>
            <a:t>千円減少した結果、前年度に比べ</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88.2</a:t>
          </a:r>
          <a:r>
            <a:rPr kumimoji="1" lang="ja-JP" altLang="en-US" sz="1300">
              <a:latin typeface="ＭＳ Ｐゴシック" panose="020B0600070205080204" pitchFamily="50" charset="-128"/>
              <a:ea typeface="ＭＳ Ｐゴシック" panose="020B0600070205080204" pitchFamily="50" charset="-128"/>
            </a:rPr>
            <a:t>％となったが、全国平均および類似団体平均を下回ることとなった。</a:t>
          </a:r>
        </a:p>
        <a:p>
          <a:r>
            <a:rPr kumimoji="1" lang="ja-JP" altLang="en-US" sz="1300">
              <a:latin typeface="ＭＳ Ｐゴシック" panose="020B0600070205080204" pitchFamily="50" charset="-128"/>
              <a:ea typeface="ＭＳ Ｐゴシック" panose="020B0600070205080204" pitchFamily="50" charset="-128"/>
            </a:rPr>
            <a:t>　今後も公債費や扶助費等の義務的経費の増加が見込まれることから、事務事業の見直しを更に進めるとともに、市税の徴収強化等による財源確保に努め、歳入歳出両面から改善を図る。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46567</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769687"/>
          <a:ext cx="0" cy="1526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2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95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132944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520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46567</xdr:rowOff>
    </xdr:from>
    <xdr:to>
      <xdr:col>24</xdr:col>
      <xdr:colOff>12700</xdr:colOff>
      <xdr:row>58</xdr:row>
      <xdr:rowOff>46567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7696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87206</xdr:rowOff>
    </xdr:from>
    <xdr:to>
      <xdr:col>23</xdr:col>
      <xdr:colOff>133350</xdr:colOff>
      <xdr:row>62</xdr:row>
      <xdr:rowOff>20320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313246"/>
          <a:ext cx="762000" cy="10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134637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528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5562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87206</xdr:rowOff>
    </xdr:from>
    <xdr:to>
      <xdr:col>19</xdr:col>
      <xdr:colOff>133350</xdr:colOff>
      <xdr:row>64</xdr:row>
      <xdr:rowOff>127846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313246"/>
          <a:ext cx="812800" cy="54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44450</xdr:rowOff>
    </xdr:from>
    <xdr:to>
      <xdr:col>19</xdr:col>
      <xdr:colOff>184150</xdr:colOff>
      <xdr:row>61</xdr:row>
      <xdr:rowOff>146050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130827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356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7196</xdr:rowOff>
    </xdr:from>
    <xdr:to>
      <xdr:col>15</xdr:col>
      <xdr:colOff>82550</xdr:colOff>
      <xdr:row>64</xdr:row>
      <xdr:rowOff>127846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127250" y="10736156"/>
          <a:ext cx="8128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47413</xdr:rowOff>
    </xdr:from>
    <xdr:to>
      <xdr:col>15</xdr:col>
      <xdr:colOff>133350</xdr:colOff>
      <xdr:row>63</xdr:row>
      <xdr:rowOff>149013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60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159190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38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106256</xdr:rowOff>
    </xdr:from>
    <xdr:to>
      <xdr:col>11</xdr:col>
      <xdr:colOff>31750</xdr:colOff>
      <xdr:row>64</xdr:row>
      <xdr:rowOff>7196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667576"/>
          <a:ext cx="79375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135890</xdr:rowOff>
    </xdr:from>
    <xdr:to>
      <xdr:col>11</xdr:col>
      <xdr:colOff>82550</xdr:colOff>
      <xdr:row>64</xdr:row>
      <xdr:rowOff>66040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69721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77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64090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165964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727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140970</xdr:rowOff>
    </xdr:from>
    <xdr:to>
      <xdr:col>23</xdr:col>
      <xdr:colOff>184150</xdr:colOff>
      <xdr:row>62</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367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157497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21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36406</xdr:rowOff>
    </xdr:from>
    <xdr:to>
      <xdr:col>19</xdr:col>
      <xdr:colOff>184150</xdr:colOff>
      <xdr:row>61</xdr:row>
      <xdr:rowOff>138006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26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148183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038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77046</xdr:rowOff>
    </xdr:from>
    <xdr:to>
      <xdr:col>15</xdr:col>
      <xdr:colOff>133350</xdr:colOff>
      <xdr:row>65</xdr:row>
      <xdr:rowOff>7196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806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163423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89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127846</xdr:rowOff>
    </xdr:from>
    <xdr:to>
      <xdr:col>11</xdr:col>
      <xdr:colOff>82550</xdr:colOff>
      <xdr:row>64</xdr:row>
      <xdr:rowOff>57996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6891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68173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46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55456</xdr:rowOff>
    </xdr:from>
    <xdr:to>
      <xdr:col>7</xdr:col>
      <xdr:colOff>31750</xdr:colOff>
      <xdr:row>63</xdr:row>
      <xdr:rowOff>157056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6167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167233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39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[196,599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人口１人当たり人件費・物件費等決算額の金額は</a:t>
          </a:r>
          <a:r>
            <a:rPr kumimoji="1" lang="en-US" altLang="ja-JP" sz="1300">
              <a:latin typeface="ＭＳ Ｐゴシック" panose="020B0600070205080204" pitchFamily="50" charset="-128"/>
              <a:ea typeface="ＭＳ Ｐゴシック" panose="020B0600070205080204" pitchFamily="50" charset="-128"/>
            </a:rPr>
            <a:t>196,599</a:t>
          </a:r>
          <a:r>
            <a:rPr kumimoji="1" lang="ja-JP" altLang="en-US" sz="1300">
              <a:latin typeface="ＭＳ Ｐゴシック" panose="020B0600070205080204" pitchFamily="50" charset="-128"/>
              <a:ea typeface="ＭＳ Ｐゴシック" panose="020B0600070205080204" pitchFamily="50" charset="-128"/>
            </a:rPr>
            <a:t>円で、自治体マイナポイント付与に係る事業の実施や教育の</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化システム関連経費の増加等により、前年度と比べると</a:t>
          </a:r>
          <a:r>
            <a:rPr kumimoji="1" lang="en-US" altLang="ja-JP" sz="1300">
              <a:latin typeface="ＭＳ Ｐゴシック" panose="020B0600070205080204" pitchFamily="50" charset="-128"/>
              <a:ea typeface="ＭＳ Ｐゴシック" panose="020B0600070205080204" pitchFamily="50" charset="-128"/>
            </a:rPr>
            <a:t>1,797</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大幅に増加することとなる。人口１人当たりの金額が、類似団体平均を上回っている状況であり、引き続き抑制に努め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12697</xdr:rowOff>
    </xdr:from>
    <xdr:to>
      <xdr:col>23</xdr:col>
      <xdr:colOff>133350</xdr:colOff>
      <xdr:row>89</xdr:row>
      <xdr:rowOff>145884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91537"/>
          <a:ext cx="0" cy="14743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117961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5037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145884</xdr:rowOff>
    </xdr:from>
    <xdr:to>
      <xdr:col>24</xdr:col>
      <xdr:colOff>12700</xdr:colOff>
      <xdr:row>89</xdr:row>
      <xdr:rowOff>145884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50658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99074</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42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12697</xdr:rowOff>
    </xdr:from>
    <xdr:to>
      <xdr:col>24</xdr:col>
      <xdr:colOff>12700</xdr:colOff>
      <xdr:row>81</xdr:row>
      <xdr:rowOff>12697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915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161390</xdr:rowOff>
    </xdr:from>
    <xdr:to>
      <xdr:col>23</xdr:col>
      <xdr:colOff>133350</xdr:colOff>
      <xdr:row>85</xdr:row>
      <xdr:rowOff>4395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4243150"/>
          <a:ext cx="762000" cy="1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5551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9196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160474</xdr:rowOff>
    </xdr:from>
    <xdr:to>
      <xdr:col>23</xdr:col>
      <xdr:colOff>184150</xdr:colOff>
      <xdr:row>84</xdr:row>
      <xdr:rowOff>90624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40745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64709</xdr:rowOff>
    </xdr:from>
    <xdr:to>
      <xdr:col>19</xdr:col>
      <xdr:colOff>133350</xdr:colOff>
      <xdr:row>84</xdr:row>
      <xdr:rowOff>161390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4146469"/>
          <a:ext cx="812800" cy="9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99321</xdr:rowOff>
    </xdr:from>
    <xdr:to>
      <xdr:col>19</xdr:col>
      <xdr:colOff>184150</xdr:colOff>
      <xdr:row>84</xdr:row>
      <xdr:rowOff>29471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40134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39648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3786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16560</xdr:rowOff>
    </xdr:from>
    <xdr:to>
      <xdr:col>15</xdr:col>
      <xdr:colOff>82550</xdr:colOff>
      <xdr:row>84</xdr:row>
      <xdr:rowOff>64709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930680"/>
          <a:ext cx="812800" cy="215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11102</xdr:rowOff>
    </xdr:from>
    <xdr:to>
      <xdr:col>15</xdr:col>
      <xdr:colOff>133350</xdr:colOff>
      <xdr:row>83</xdr:row>
      <xdr:rowOff>112702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92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122879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70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145703</xdr:rowOff>
    </xdr:from>
    <xdr:to>
      <xdr:col>11</xdr:col>
      <xdr:colOff>31750</xdr:colOff>
      <xdr:row>83</xdr:row>
      <xdr:rowOff>16560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892183"/>
          <a:ext cx="793750" cy="3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49119</xdr:rowOff>
    </xdr:from>
    <xdr:to>
      <xdr:col>11</xdr:col>
      <xdr:colOff>82550</xdr:colOff>
      <xdr:row>82</xdr:row>
      <xdr:rowOff>150719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955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160896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572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6764</xdr:rowOff>
    </xdr:from>
    <xdr:to>
      <xdr:col>7</xdr:col>
      <xdr:colOff>31750</xdr:colOff>
      <xdr:row>82</xdr:row>
      <xdr:rowOff>108364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7532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118541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529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125045</xdr:rowOff>
    </xdr:from>
    <xdr:to>
      <xdr:col>23</xdr:col>
      <xdr:colOff>184150</xdr:colOff>
      <xdr:row>85</xdr:row>
      <xdr:rowOff>55195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4206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97122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4178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110590</xdr:rowOff>
    </xdr:from>
    <xdr:to>
      <xdr:col>19</xdr:col>
      <xdr:colOff>184150</xdr:colOff>
      <xdr:row>85</xdr:row>
      <xdr:rowOff>40740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41923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25517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427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13909</xdr:rowOff>
    </xdr:from>
    <xdr:to>
      <xdr:col>15</xdr:col>
      <xdr:colOff>133350</xdr:colOff>
      <xdr:row>84</xdr:row>
      <xdr:rowOff>115509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409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100286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4182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137210</xdr:rowOff>
    </xdr:from>
    <xdr:to>
      <xdr:col>11</xdr:col>
      <xdr:colOff>82550</xdr:colOff>
      <xdr:row>83</xdr:row>
      <xdr:rowOff>67360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88369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52137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96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94903</xdr:rowOff>
    </xdr:from>
    <xdr:to>
      <xdr:col>7</xdr:col>
      <xdr:colOff>31750</xdr:colOff>
      <xdr:row>83</xdr:row>
      <xdr:rowOff>25053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84138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9830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92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99.0</a:t>
          </a:r>
          <a:r>
            <a:rPr kumimoji="1" lang="ja-JP" altLang="en-US" sz="1300">
              <a:latin typeface="ＭＳ Ｐゴシック" panose="020B0600070205080204" pitchFamily="50" charset="-128"/>
              <a:ea typeface="ＭＳ Ｐゴシック" panose="020B0600070205080204" pitchFamily="50" charset="-128"/>
            </a:rPr>
            <a:t>となったが、類似団体平均と比較して</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ポイント高い数値となっている。</a:t>
          </a:r>
        </a:p>
        <a:p>
          <a:r>
            <a:rPr kumimoji="1" lang="ja-JP" altLang="en-US" sz="1300">
              <a:latin typeface="ＭＳ Ｐゴシック" panose="020B0600070205080204" pitchFamily="50" charset="-128"/>
              <a:ea typeface="ＭＳ Ｐゴシック" panose="020B0600070205080204" pitchFamily="50" charset="-128"/>
            </a:rPr>
            <a:t>　当該数値が高い理由に経験年数階層別の職員分布による影響があるが、人件費の増加は財政の硬直化を招く要因となるため、引き続き給与水準の適正化に努める。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16697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02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8729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7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57896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43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9871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84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6931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55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3991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325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474950" y="13576300"/>
          <a:ext cx="0" cy="14135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563850" y="1496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49898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563850" y="13323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405100" y="13576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11113</xdr:rowOff>
    </xdr:from>
    <xdr:to>
      <xdr:col>81</xdr:col>
      <xdr:colOff>44450</xdr:colOff>
      <xdr:row>86</xdr:row>
      <xdr:rowOff>71438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712950" y="14428153"/>
          <a:ext cx="762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93521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563850" y="14007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76994</xdr:rowOff>
    </xdr:from>
    <xdr:to>
      <xdr:col>81</xdr:col>
      <xdr:colOff>95250</xdr:colOff>
      <xdr:row>85</xdr:row>
      <xdr:rowOff>7144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427960" y="141587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71438</xdr:rowOff>
    </xdr:from>
    <xdr:to>
      <xdr:col>77</xdr:col>
      <xdr:colOff>44450</xdr:colOff>
      <xdr:row>86</xdr:row>
      <xdr:rowOff>146844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903960" y="14488478"/>
          <a:ext cx="80899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76994</xdr:rowOff>
    </xdr:from>
    <xdr:to>
      <xdr:col>77</xdr:col>
      <xdr:colOff>95250</xdr:colOff>
      <xdr:row>85</xdr:row>
      <xdr:rowOff>7144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665960" y="141587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17321</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370050" y="13931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146844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106400" y="14518640"/>
          <a:ext cx="79756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107156</xdr:rowOff>
    </xdr:from>
    <xdr:to>
      <xdr:col>73</xdr:col>
      <xdr:colOff>44450</xdr:colOff>
      <xdr:row>85</xdr:row>
      <xdr:rowOff>37306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868400" y="1418891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47483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57250" y="13961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86519</xdr:rowOff>
    </xdr:from>
    <xdr:to>
      <xdr:col>68</xdr:col>
      <xdr:colOff>152400</xdr:colOff>
      <xdr:row>86</xdr:row>
      <xdr:rowOff>101600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2293600" y="14503559"/>
          <a:ext cx="8128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107156</xdr:rowOff>
    </xdr:from>
    <xdr:to>
      <xdr:col>68</xdr:col>
      <xdr:colOff>203200</xdr:colOff>
      <xdr:row>85</xdr:row>
      <xdr:rowOff>37306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055600" y="14188916"/>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47483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763500" y="13961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137319</xdr:rowOff>
    </xdr:from>
    <xdr:to>
      <xdr:col>64</xdr:col>
      <xdr:colOff>152400</xdr:colOff>
      <xdr:row>85</xdr:row>
      <xdr:rowOff>67469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242800" y="142190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77646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950700" y="1399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131763</xdr:rowOff>
    </xdr:from>
    <xdr:to>
      <xdr:col>81</xdr:col>
      <xdr:colOff>95250</xdr:colOff>
      <xdr:row>86</xdr:row>
      <xdr:rowOff>61913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427960" y="1438116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103840</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563850" y="1435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20638</xdr:rowOff>
    </xdr:from>
    <xdr:to>
      <xdr:col>77</xdr:col>
      <xdr:colOff>95250</xdr:colOff>
      <xdr:row>86</xdr:row>
      <xdr:rowOff>122238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665960" y="1443767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107015</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370050" y="14524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96044</xdr:rowOff>
    </xdr:from>
    <xdr:to>
      <xdr:col>73</xdr:col>
      <xdr:colOff>44450</xdr:colOff>
      <xdr:row>87</xdr:row>
      <xdr:rowOff>26194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868400" y="1451308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10971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557250" y="14595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055600" y="1446784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63500" y="1455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35719</xdr:rowOff>
    </xdr:from>
    <xdr:to>
      <xdr:col>64</xdr:col>
      <xdr:colOff>152400</xdr:colOff>
      <xdr:row>86</xdr:row>
      <xdr:rowOff>137319</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242800" y="1445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122096</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950700" y="1453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人口千人当たりの職員数は</a:t>
          </a:r>
          <a:r>
            <a:rPr kumimoji="1" lang="en-US" altLang="ja-JP" sz="1300">
              <a:latin typeface="ＭＳ Ｐゴシック" panose="020B0600070205080204" pitchFamily="50" charset="-128"/>
              <a:ea typeface="ＭＳ Ｐゴシック" panose="020B0600070205080204" pitchFamily="50" charset="-128"/>
            </a:rPr>
            <a:t>10.09</a:t>
          </a:r>
          <a:r>
            <a:rPr kumimoji="1" lang="ja-JP" altLang="en-US" sz="1300">
              <a:latin typeface="ＭＳ Ｐゴシック" panose="020B0600070205080204" pitchFamily="50" charset="-128"/>
              <a:ea typeface="ＭＳ Ｐゴシック" panose="020B0600070205080204" pitchFamily="50" charset="-128"/>
            </a:rPr>
            <a:t>人で、住民基本台帳人口の減少に伴い前年度と比較して</a:t>
          </a:r>
          <a:r>
            <a:rPr kumimoji="1" lang="en-US" altLang="ja-JP" sz="1300">
              <a:latin typeface="ＭＳ Ｐゴシック" panose="020B0600070205080204" pitchFamily="50" charset="-128"/>
              <a:ea typeface="ＭＳ Ｐゴシック" panose="020B0600070205080204" pitchFamily="50" charset="-128"/>
            </a:rPr>
            <a:t>0.26</a:t>
          </a:r>
          <a:r>
            <a:rPr kumimoji="1" lang="ja-JP" altLang="en-US" sz="1300">
              <a:latin typeface="ＭＳ Ｐゴシック" panose="020B0600070205080204" pitchFamily="50" charset="-128"/>
              <a:ea typeface="ＭＳ Ｐゴシック" panose="020B0600070205080204" pitchFamily="50" charset="-128"/>
            </a:rPr>
            <a:t>人増加し、類似団体平均を</a:t>
          </a:r>
          <a:r>
            <a:rPr kumimoji="1" lang="en-US" altLang="ja-JP" sz="1300">
              <a:latin typeface="ＭＳ Ｐゴシック" panose="020B0600070205080204" pitchFamily="50" charset="-128"/>
              <a:ea typeface="ＭＳ Ｐゴシック" panose="020B0600070205080204" pitchFamily="50" charset="-128"/>
            </a:rPr>
            <a:t>1.18</a:t>
          </a:r>
          <a:r>
            <a:rPr kumimoji="1" lang="ja-JP" altLang="en-US" sz="1300">
              <a:latin typeface="ＭＳ Ｐゴシック" panose="020B0600070205080204" pitchFamily="50" charset="-128"/>
              <a:ea typeface="ＭＳ Ｐゴシック" panose="020B0600070205080204" pitchFamily="50" charset="-128"/>
            </a:rPr>
            <a:t>人上回る職員数となった。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また、ごみ処理業務や消防業務を一部事務組合で行っているため、これらを加味した場合、更に大幅に高くなることになる。</a:t>
          </a:r>
        </a:p>
        <a:p>
          <a:r>
            <a:rPr kumimoji="1" lang="ja-JP" altLang="en-US" sz="1300">
              <a:latin typeface="ＭＳ Ｐゴシック" panose="020B0600070205080204" pitchFamily="50" charset="-128"/>
              <a:ea typeface="ＭＳ Ｐゴシック" panose="020B0600070205080204" pitchFamily="50" charset="-128"/>
            </a:rPr>
            <a:t>　今後も、民間でも実施可能な業務の更なる検討や事務事業の抜本的な見直しを行い、職員数の適正化に努める。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135185</xdr:rowOff>
    </xdr:from>
    <xdr:to>
      <xdr:col>81</xdr:col>
      <xdr:colOff>44450</xdr:colOff>
      <xdr:row>68</xdr:row>
      <xdr:rowOff>17145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474950" y="10025945"/>
          <a:ext cx="0" cy="1390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160672</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5563850" y="1139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17145</xdr:rowOff>
    </xdr:from>
    <xdr:to>
      <xdr:col>81</xdr:col>
      <xdr:colOff>133350</xdr:colOff>
      <xdr:row>68</xdr:row>
      <xdr:rowOff>17145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114166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50112</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5563850" y="977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135185</xdr:rowOff>
    </xdr:from>
    <xdr:to>
      <xdr:col>81</xdr:col>
      <xdr:colOff>133350</xdr:colOff>
      <xdr:row>59</xdr:row>
      <xdr:rowOff>135185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405100" y="100259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104916</xdr:rowOff>
    </xdr:from>
    <xdr:to>
      <xdr:col>81</xdr:col>
      <xdr:colOff>44450</xdr:colOff>
      <xdr:row>63</xdr:row>
      <xdr:rowOff>139771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712950" y="10666236"/>
          <a:ext cx="762000" cy="3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118762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5563850" y="103448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102235</xdr:rowOff>
    </xdr:from>
    <xdr:to>
      <xdr:col>81</xdr:col>
      <xdr:colOff>95250</xdr:colOff>
      <xdr:row>63</xdr:row>
      <xdr:rowOff>32385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427960" y="1049591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91511</xdr:rowOff>
    </xdr:from>
    <xdr:to>
      <xdr:col>77</xdr:col>
      <xdr:colOff>44450</xdr:colOff>
      <xdr:row>63</xdr:row>
      <xdr:rowOff>104916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903960" y="10652831"/>
          <a:ext cx="80899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94192</xdr:rowOff>
    </xdr:from>
    <xdr:to>
      <xdr:col>77</xdr:col>
      <xdr:colOff>95250</xdr:colOff>
      <xdr:row>63</xdr:row>
      <xdr:rowOff>24342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665960" y="1048787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34519</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370050" y="10260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82127</xdr:rowOff>
    </xdr:from>
    <xdr:to>
      <xdr:col>72</xdr:col>
      <xdr:colOff>203200</xdr:colOff>
      <xdr:row>63</xdr:row>
      <xdr:rowOff>91511</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106400" y="10643447"/>
          <a:ext cx="797560" cy="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49954</xdr:rowOff>
    </xdr:from>
    <xdr:to>
      <xdr:col>73</xdr:col>
      <xdr:colOff>44450</xdr:colOff>
      <xdr:row>62</xdr:row>
      <xdr:rowOff>151554</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868400" y="104436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161731</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57250" y="1022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82127</xdr:rowOff>
    </xdr:from>
    <xdr:to>
      <xdr:col>68</xdr:col>
      <xdr:colOff>152400</xdr:colOff>
      <xdr:row>63</xdr:row>
      <xdr:rowOff>83467</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2293600" y="10643447"/>
          <a:ext cx="812800" cy="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20461</xdr:rowOff>
    </xdr:from>
    <xdr:to>
      <xdr:col>68</xdr:col>
      <xdr:colOff>203200</xdr:colOff>
      <xdr:row>62</xdr:row>
      <xdr:rowOff>122061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055600" y="10414141"/>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132238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763500" y="10190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162419</xdr:rowOff>
    </xdr:from>
    <xdr:to>
      <xdr:col>64</xdr:col>
      <xdr:colOff>152400</xdr:colOff>
      <xdr:row>62</xdr:row>
      <xdr:rowOff>92569</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2242800" y="103884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102746</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1950700" y="10161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88971</xdr:rowOff>
    </xdr:from>
    <xdr:to>
      <xdr:col>81</xdr:col>
      <xdr:colOff>95250</xdr:colOff>
      <xdr:row>64</xdr:row>
      <xdr:rowOff>19121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427960" y="1065029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61048</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5563850" y="10622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54116</xdr:rowOff>
    </xdr:from>
    <xdr:to>
      <xdr:col>77</xdr:col>
      <xdr:colOff>95250</xdr:colOff>
      <xdr:row>63</xdr:row>
      <xdr:rowOff>155716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665960" y="1061543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140493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370050" y="10701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40711</xdr:rowOff>
    </xdr:from>
    <xdr:to>
      <xdr:col>73</xdr:col>
      <xdr:colOff>44450</xdr:colOff>
      <xdr:row>63</xdr:row>
      <xdr:rowOff>142311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868400" y="106020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127088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557250" y="10688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31327</xdr:rowOff>
    </xdr:from>
    <xdr:to>
      <xdr:col>68</xdr:col>
      <xdr:colOff>203200</xdr:colOff>
      <xdr:row>63</xdr:row>
      <xdr:rowOff>132927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055600" y="10592647"/>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117704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763500" y="1067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32667</xdr:rowOff>
    </xdr:from>
    <xdr:to>
      <xdr:col>64</xdr:col>
      <xdr:colOff>152400</xdr:colOff>
      <xdr:row>63</xdr:row>
      <xdr:rowOff>134267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2242800" y="1059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119044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1950700" y="10680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令和４年度の単年度数値は、元利償還金が増加したことや、標準財政規模が</a:t>
          </a:r>
          <a:r>
            <a:rPr kumimoji="1" lang="en-US" altLang="ja-JP" sz="1300">
              <a:latin typeface="ＭＳ Ｐゴシック" panose="020B0600070205080204" pitchFamily="50" charset="-128"/>
              <a:ea typeface="ＭＳ Ｐゴシック" panose="020B0600070205080204" pitchFamily="50" charset="-128"/>
            </a:rPr>
            <a:t>256,813</a:t>
          </a:r>
          <a:r>
            <a:rPr kumimoji="1" lang="ja-JP" altLang="en-US" sz="1300">
              <a:latin typeface="ＭＳ Ｐゴシック" panose="020B0600070205080204" pitchFamily="50" charset="-128"/>
              <a:ea typeface="ＭＳ Ｐゴシック" panose="020B0600070205080204" pitchFamily="50" charset="-128"/>
            </a:rPr>
            <a:t>千円減少したことなどの影響により、前年度より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ポイント増加して</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％となり、３か年平均の実質公債費比率は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今後も元金償還が新たに始まる地方債の影響もあるため、交付税上より有利な市債発行事業を厳選する等、当該数値の健全性の維持に努める。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097915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a:extLst>
            <a:ext uri="{FF2B5EF4-FFF2-40B4-BE49-F238E27FC236}">
              <a16:creationId xmlns:a16="http://schemas.microsoft.com/office/drawing/2014/main" id="{00000000-0008-0000-0300-00007E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122464</xdr:rowOff>
    </xdr:from>
    <xdr:to>
      <xdr:col>81</xdr:col>
      <xdr:colOff>44450</xdr:colOff>
      <xdr:row>45</xdr:row>
      <xdr:rowOff>51102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474950" y="5989864"/>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4" name="公債費負担の状況最小値テキスト">
          <a:extLst>
            <a:ext uri="{FF2B5EF4-FFF2-40B4-BE49-F238E27FC236}">
              <a16:creationId xmlns:a16="http://schemas.microsoft.com/office/drawing/2014/main" id="{00000000-0008-0000-0300-000080010000}"/>
            </a:ext>
          </a:extLst>
        </xdr:cNvPr>
        <xdr:cNvSpPr txBox="1"/>
      </xdr:nvSpPr>
      <xdr:spPr>
        <a:xfrm>
          <a:off x="15563850" y="7566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5405100" y="75949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37391</xdr:rowOff>
    </xdr:from>
    <xdr:ext cx="762000" cy="259045"/>
    <xdr:sp macro="" textlink="">
      <xdr:nvSpPr>
        <xdr:cNvPr id="386" name="公債費負担の状況最大値テキスト">
          <a:extLst>
            <a:ext uri="{FF2B5EF4-FFF2-40B4-BE49-F238E27FC236}">
              <a16:creationId xmlns:a16="http://schemas.microsoft.com/office/drawing/2014/main" id="{00000000-0008-0000-0300-000082010000}"/>
            </a:ext>
          </a:extLst>
        </xdr:cNvPr>
        <xdr:cNvSpPr txBox="1"/>
      </xdr:nvSpPr>
      <xdr:spPr>
        <a:xfrm>
          <a:off x="1556385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122464</xdr:rowOff>
    </xdr:from>
    <xdr:to>
      <xdr:col>81</xdr:col>
      <xdr:colOff>133350</xdr:colOff>
      <xdr:row>35</xdr:row>
      <xdr:rowOff>122464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40510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171148</xdr:rowOff>
    </xdr:from>
    <xdr:to>
      <xdr:col>81</xdr:col>
      <xdr:colOff>44450</xdr:colOff>
      <xdr:row>39</xdr:row>
      <xdr:rowOff>11188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4712950" y="6541468"/>
          <a:ext cx="762000" cy="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151692</xdr:rowOff>
    </xdr:from>
    <xdr:ext cx="762000" cy="259045"/>
    <xdr:sp macro="" textlink="">
      <xdr:nvSpPr>
        <xdr:cNvPr id="389" name="公債費負担の状況平均値テキスト">
          <a:extLst>
            <a:ext uri="{FF2B5EF4-FFF2-40B4-BE49-F238E27FC236}">
              <a16:creationId xmlns:a16="http://schemas.microsoft.com/office/drawing/2014/main" id="{00000000-0008-0000-0300-000085010000}"/>
            </a:ext>
          </a:extLst>
        </xdr:cNvPr>
        <xdr:cNvSpPr txBox="1"/>
      </xdr:nvSpPr>
      <xdr:spPr>
        <a:xfrm>
          <a:off x="15563850" y="6857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8165</xdr:rowOff>
    </xdr:from>
    <xdr:to>
      <xdr:col>81</xdr:col>
      <xdr:colOff>95250</xdr:colOff>
      <xdr:row>41</xdr:row>
      <xdr:rowOff>109765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427960" y="688140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159657</xdr:rowOff>
    </xdr:from>
    <xdr:to>
      <xdr:col>77</xdr:col>
      <xdr:colOff>44450</xdr:colOff>
      <xdr:row>38</xdr:row>
      <xdr:rowOff>171148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903960" y="6529977"/>
          <a:ext cx="80899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168124</xdr:rowOff>
    </xdr:from>
    <xdr:to>
      <xdr:col>77</xdr:col>
      <xdr:colOff>95250</xdr:colOff>
      <xdr:row>41</xdr:row>
      <xdr:rowOff>98274</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665960" y="68737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83051</xdr:rowOff>
    </xdr:from>
    <xdr:ext cx="7366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370050" y="6956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159657</xdr:rowOff>
    </xdr:from>
    <xdr:to>
      <xdr:col>72</xdr:col>
      <xdr:colOff>203200</xdr:colOff>
      <xdr:row>39</xdr:row>
      <xdr:rowOff>149074</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106400" y="6529977"/>
          <a:ext cx="797560" cy="15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31145</xdr:rowOff>
    </xdr:from>
    <xdr:to>
      <xdr:col>73</xdr:col>
      <xdr:colOff>44450</xdr:colOff>
      <xdr:row>41</xdr:row>
      <xdr:rowOff>132745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868400" y="69043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117522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557250" y="6990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137583</xdr:rowOff>
    </xdr:from>
    <xdr:to>
      <xdr:col>68</xdr:col>
      <xdr:colOff>152400</xdr:colOff>
      <xdr:row>39</xdr:row>
      <xdr:rowOff>149074</xdr:rowOff>
    </xdr:to>
    <xdr:cxnSp macro="">
      <xdr:nvCxnSpPr>
        <xdr:cNvPr id="397" name="直線コネクタ 396">
          <a:extLst>
            <a:ext uri="{FF2B5EF4-FFF2-40B4-BE49-F238E27FC236}">
              <a16:creationId xmlns:a16="http://schemas.microsoft.com/office/drawing/2014/main" id="{00000000-0008-0000-0300-00008D010000}"/>
            </a:ext>
          </a:extLst>
        </xdr:cNvPr>
        <xdr:cNvCxnSpPr/>
      </xdr:nvCxnSpPr>
      <xdr:spPr>
        <a:xfrm>
          <a:off x="12293600" y="6675543"/>
          <a:ext cx="8128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100088</xdr:rowOff>
    </xdr:from>
    <xdr:to>
      <xdr:col>68</xdr:col>
      <xdr:colOff>203200</xdr:colOff>
      <xdr:row>42</xdr:row>
      <xdr:rowOff>30238</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055600" y="697332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15015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2763500" y="705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134559</xdr:rowOff>
    </xdr:from>
    <xdr:to>
      <xdr:col>64</xdr:col>
      <xdr:colOff>152400</xdr:colOff>
      <xdr:row>42</xdr:row>
      <xdr:rowOff>64709</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2242800" y="70077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49486</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1950700" y="709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131838</xdr:rowOff>
    </xdr:from>
    <xdr:to>
      <xdr:col>81</xdr:col>
      <xdr:colOff>95250</xdr:colOff>
      <xdr:row>39</xdr:row>
      <xdr:rowOff>61988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427960" y="650215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148365</xdr:rowOff>
    </xdr:from>
    <xdr:ext cx="762000" cy="259045"/>
    <xdr:sp macro="" textlink="">
      <xdr:nvSpPr>
        <xdr:cNvPr id="408" name="公債費負担の状況該当値テキスト">
          <a:extLst>
            <a:ext uri="{FF2B5EF4-FFF2-40B4-BE49-F238E27FC236}">
              <a16:creationId xmlns:a16="http://schemas.microsoft.com/office/drawing/2014/main" id="{00000000-0008-0000-0300-000098010000}"/>
            </a:ext>
          </a:extLst>
        </xdr:cNvPr>
        <xdr:cNvSpPr txBox="1"/>
      </xdr:nvSpPr>
      <xdr:spPr>
        <a:xfrm>
          <a:off x="15563850" y="6351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120348</xdr:rowOff>
    </xdr:from>
    <xdr:to>
      <xdr:col>77</xdr:col>
      <xdr:colOff>95250</xdr:colOff>
      <xdr:row>39</xdr:row>
      <xdr:rowOff>50498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665960" y="64906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60675</xdr:rowOff>
    </xdr:from>
    <xdr:ext cx="7366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370050" y="6263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108857</xdr:rowOff>
    </xdr:from>
    <xdr:to>
      <xdr:col>73</xdr:col>
      <xdr:colOff>44450</xdr:colOff>
      <xdr:row>39</xdr:row>
      <xdr:rowOff>39007</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868400" y="647917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49184</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557250" y="6251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98274</xdr:rowOff>
    </xdr:from>
    <xdr:to>
      <xdr:col>68</xdr:col>
      <xdr:colOff>203200</xdr:colOff>
      <xdr:row>40</xdr:row>
      <xdr:rowOff>28424</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055600" y="663623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38601</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2763500" y="6408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2242800" y="66247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19507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将来負担比率は、前年度と同様、算定されなかった。これは、将来負担軽減のための繰上償還による地方債現在高の減少および下水道事業会計繰入見込額が減少したことなどに起因するものである。</a:t>
          </a:r>
        </a:p>
        <a:p>
          <a:r>
            <a:rPr kumimoji="1" lang="ja-JP" altLang="en-US" sz="1300">
              <a:latin typeface="ＭＳ Ｐゴシック" panose="020B0600070205080204" pitchFamily="50" charset="-128"/>
              <a:ea typeface="ＭＳ Ｐゴシック" panose="020B0600070205080204" pitchFamily="50" charset="-128"/>
            </a:rPr>
            <a:t>　しかし、今後も公共施設の長寿命化対策などにより地方債現在高の増加が見込まれるため、後世への負担を少しでも軽減するよう、新規事業について総点検を図るとともに、市債発行事業を厳選し財政規律の維持に努める。</a:t>
          </a:r>
        </a:p>
      </xdr:txBody>
    </xdr:sp>
    <xdr:clientData/>
  </xdr:twoCellAnchor>
  <xdr:oneCellAnchor>
    <xdr:from>
      <xdr:col>61</xdr:col>
      <xdr:colOff>6350</xdr:colOff>
      <xdr:row>10</xdr:row>
      <xdr:rowOff>63500</xdr:rowOff>
    </xdr:from>
    <xdr:ext cx="298543" cy="225703"/>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1664950" y="38150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0979150" y="367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1664950" y="33439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0979150" y="320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1664950" y="28689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097915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1664950" y="23977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0979150" y="225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153314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5474950" y="2397760"/>
          <a:ext cx="0" cy="110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125391</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5563850" y="347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153314</xdr:rowOff>
    </xdr:from>
    <xdr:to>
      <xdr:col>81</xdr:col>
      <xdr:colOff>133350</xdr:colOff>
      <xdr:row>20</xdr:row>
      <xdr:rowOff>153314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5405100" y="35061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5563850" y="214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5405100" y="239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57015</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5563850" y="24039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84938</xdr:rowOff>
    </xdr:from>
    <xdr:to>
      <xdr:col>81</xdr:col>
      <xdr:colOff>95250</xdr:colOff>
      <xdr:row>15</xdr:row>
      <xdr:rowOff>15088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427960" y="243189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121133</xdr:rowOff>
    </xdr:from>
    <xdr:to>
      <xdr:col>77</xdr:col>
      <xdr:colOff>95250</xdr:colOff>
      <xdr:row>15</xdr:row>
      <xdr:rowOff>51283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665960" y="246809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61460</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370050" y="2240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8560</xdr:rowOff>
    </xdr:from>
    <xdr:to>
      <xdr:col>73</xdr:col>
      <xdr:colOff>44450</xdr:colOff>
      <xdr:row>15</xdr:row>
      <xdr:rowOff>110160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868400" y="25231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120337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557250" y="22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68402</xdr:rowOff>
    </xdr:from>
    <xdr:to>
      <xdr:col>68</xdr:col>
      <xdr:colOff>203200</xdr:colOff>
      <xdr:row>15</xdr:row>
      <xdr:rowOff>170002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055600" y="2583002"/>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8729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2763500" y="235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82880</xdr:rowOff>
    </xdr:from>
    <xdr:to>
      <xdr:col>64</xdr:col>
      <xdr:colOff>152400</xdr:colOff>
      <xdr:row>16</xdr:row>
      <xdr:rowOff>13030</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2242800" y="2597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23207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1950700" y="23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37,761
37,205
250.39
23,725,752
22,818,436
773,204
13,112,427
25,646,215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47065" y="391287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46,568</a:t>
          </a:r>
          <a:r>
            <a:rPr kumimoji="1" lang="ja-JP" altLang="en-US" sz="1300">
              <a:latin typeface="ＭＳ Ｐゴシック" panose="020B0600070205080204" pitchFamily="50" charset="-128"/>
              <a:ea typeface="ＭＳ Ｐゴシック" panose="020B0600070205080204" pitchFamily="50" charset="-128"/>
            </a:rPr>
            <a:t>千円減少したものの、分母の臨時財政対策債の減少等により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ポイント増加し、依然として類似団体平均を上回る数値となった。</a:t>
          </a:r>
        </a:p>
        <a:p>
          <a:r>
            <a:rPr kumimoji="1" lang="ja-JP" altLang="en-US" sz="1300">
              <a:latin typeface="ＭＳ Ｐゴシック" panose="020B0600070205080204" pitchFamily="50" charset="-128"/>
              <a:ea typeface="ＭＳ Ｐゴシック" panose="020B0600070205080204" pitchFamily="50" charset="-128"/>
            </a:rPr>
            <a:t>　ごみ処理や消防業務を一部事務組合で行っているため、これらを加味した場合、大幅に増加することとなることから、民間でも実施可能な業務の更なる検討や事務事業の抜本的な見直しなどを行い、引き続き定員管理、給与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10565" y="70192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6855" y="68770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10565" y="66459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6855" y="65074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10565" y="62725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6855" y="61341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10565" y="58991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6855" y="57607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10565" y="55295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6855" y="5387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414520" y="5415280"/>
          <a:ext cx="0" cy="16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503420" y="699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342765" y="701929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503420" y="516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342765" y="541528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88900</xdr:rowOff>
    </xdr:from>
    <xdr:to>
      <xdr:col>24</xdr:col>
      <xdr:colOff>25400</xdr:colOff>
      <xdr:row>39</xdr:row>
      <xdr:rowOff>6350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654425" y="6459220"/>
          <a:ext cx="760095"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60977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503420" y="6096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44450</xdr:rowOff>
    </xdr:from>
    <xdr:to>
      <xdr:col>24</xdr:col>
      <xdr:colOff>76200</xdr:colOff>
      <xdr:row>37</xdr:row>
      <xdr:rowOff>146050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380865" y="624713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88900</xdr:rowOff>
    </xdr:from>
    <xdr:to>
      <xdr:col>19</xdr:col>
      <xdr:colOff>187325</xdr:colOff>
      <xdr:row>39</xdr:row>
      <xdr:rowOff>95250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2841625" y="6459220"/>
          <a:ext cx="812800" cy="17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127000</xdr:rowOff>
    </xdr:from>
    <xdr:to>
      <xdr:col>20</xdr:col>
      <xdr:colOff>38100</xdr:colOff>
      <xdr:row>37</xdr:row>
      <xdr:rowOff>57150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611245" y="61620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67327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298190" y="593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39</xdr:row>
      <xdr:rowOff>95250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021205" y="6047740"/>
          <a:ext cx="820420" cy="58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82550</xdr:rowOff>
    </xdr:from>
    <xdr:to>
      <xdr:col>15</xdr:col>
      <xdr:colOff>149225</xdr:colOff>
      <xdr:row>38</xdr:row>
      <xdr:rowOff>12700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790825" y="6285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22877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494915" y="6057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158750</xdr:rowOff>
    </xdr:from>
    <xdr:to>
      <xdr:col>11</xdr:col>
      <xdr:colOff>9525</xdr:colOff>
      <xdr:row>36</xdr:row>
      <xdr:rowOff>12700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217930" y="6026150"/>
          <a:ext cx="803275"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146050</xdr:rowOff>
    </xdr:from>
    <xdr:to>
      <xdr:col>11</xdr:col>
      <xdr:colOff>60325</xdr:colOff>
      <xdr:row>36</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987550" y="601345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60977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674495" y="609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146050</xdr:rowOff>
    </xdr:from>
    <xdr:to>
      <xdr:col>6</xdr:col>
      <xdr:colOff>171450</xdr:colOff>
      <xdr:row>36</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167130" y="6013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871220" y="609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127000</xdr:rowOff>
    </xdr:from>
    <xdr:to>
      <xdr:col>24</xdr:col>
      <xdr:colOff>76200</xdr:colOff>
      <xdr:row>39</xdr:row>
      <xdr:rowOff>57150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380865" y="649732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99077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503420" y="646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38100</xdr:rowOff>
    </xdr:from>
    <xdr:to>
      <xdr:col>20</xdr:col>
      <xdr:colOff>38100</xdr:colOff>
      <xdr:row>38</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611245" y="640842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124477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29819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44450</xdr:rowOff>
    </xdr:from>
    <xdr:to>
      <xdr:col>15</xdr:col>
      <xdr:colOff>149225</xdr:colOff>
      <xdr:row>39</xdr:row>
      <xdr:rowOff>146050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790825"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130827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494915" y="6668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133350</xdr:rowOff>
    </xdr:from>
    <xdr:to>
      <xdr:col>11</xdr:col>
      <xdr:colOff>60325</xdr:colOff>
      <xdr:row>36</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987550" y="600075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674495"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107950</xdr:rowOff>
    </xdr:from>
    <xdr:to>
      <xdr:col>6</xdr:col>
      <xdr:colOff>171450</xdr:colOff>
      <xdr:row>36</xdr:row>
      <xdr:rowOff>38100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167130" y="59753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48277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871220" y="574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316,802</a:t>
          </a:r>
          <a:r>
            <a:rPr kumimoji="1" lang="ja-JP" altLang="en-US" sz="1300">
              <a:latin typeface="ＭＳ Ｐゴシック" panose="020B0600070205080204" pitchFamily="50" charset="-128"/>
              <a:ea typeface="ＭＳ Ｐゴシック" panose="020B0600070205080204" pitchFamily="50" charset="-128"/>
            </a:rPr>
            <a:t>千円減少したことにより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ポイント減少し、引き続き類似団体平均を下回る数値となった。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今後、新たな行政需要への対応などにより、物件費の増加が考えられるが、事務事業の更なる見直しや施設の再編・統合を進め、経費の抑制に努める。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383010" y="36664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926445" y="3524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383010" y="32931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926445" y="31546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383010" y="29197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926445" y="27813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383010" y="25463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926445" y="24079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383010" y="21767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926445" y="2034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926445" y="16649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85090</xdr:rowOff>
    </xdr:from>
    <xdr:to>
      <xdr:col>82</xdr:col>
      <xdr:colOff>107950</xdr:colOff>
      <xdr:row>21</xdr:row>
      <xdr:rowOff>62230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104110" y="226441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34307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5177770" y="355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62230</xdr:rowOff>
    </xdr:from>
    <xdr:to>
      <xdr:col>82</xdr:col>
      <xdr:colOff>196850</xdr:colOff>
      <xdr:row>21</xdr:row>
      <xdr:rowOff>62230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015210" y="358267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5177770" y="2011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85090</xdr:rowOff>
    </xdr:from>
    <xdr:to>
      <xdr:col>82</xdr:col>
      <xdr:colOff>196850</xdr:colOff>
      <xdr:row>13</xdr:row>
      <xdr:rowOff>85090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015210" y="226441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100330</xdr:rowOff>
    </xdr:from>
    <xdr:to>
      <xdr:col>82</xdr:col>
      <xdr:colOff>107950</xdr:colOff>
      <xdr:row>16</xdr:row>
      <xdr:rowOff>73660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334490" y="2614930"/>
          <a:ext cx="76962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5177770" y="2806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053310" y="2834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16</xdr:row>
      <xdr:rowOff>73660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531215" y="2653030"/>
          <a:ext cx="803275"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283690" y="2758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162577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987780" y="284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138430</xdr:rowOff>
    </xdr:from>
    <xdr:to>
      <xdr:col>73</xdr:col>
      <xdr:colOff>180975</xdr:colOff>
      <xdr:row>17</xdr:row>
      <xdr:rowOff>1270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2710795" y="2653030"/>
          <a:ext cx="82042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83820</xdr:rowOff>
    </xdr:from>
    <xdr:to>
      <xdr:col>74</xdr:col>
      <xdr:colOff>31750</xdr:colOff>
      <xdr:row>17</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480415" y="27660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170197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16736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165100</xdr:rowOff>
    </xdr:from>
    <xdr:to>
      <xdr:col>69</xdr:col>
      <xdr:colOff>92075</xdr:colOff>
      <xdr:row>17</xdr:row>
      <xdr:rowOff>1270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1890375" y="2847340"/>
          <a:ext cx="8204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41910</xdr:rowOff>
    </xdr:from>
    <xdr:to>
      <xdr:col>69</xdr:col>
      <xdr:colOff>142875</xdr:colOff>
      <xdr:row>17</xdr:row>
      <xdr:rowOff>143510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659995" y="289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128287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364085" y="2978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856720" y="28613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97807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543665" y="294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49530</xdr:rowOff>
    </xdr:from>
    <xdr:to>
      <xdr:col>82</xdr:col>
      <xdr:colOff>158750</xdr:colOff>
      <xdr:row>15</xdr:row>
      <xdr:rowOff>151130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053310" y="256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66057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517777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22860</xdr:rowOff>
    </xdr:from>
    <xdr:to>
      <xdr:col>78</xdr:col>
      <xdr:colOff>120650</xdr:colOff>
      <xdr:row>16</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28369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134637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987780" y="2481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87630</xdr:rowOff>
    </xdr:from>
    <xdr:to>
      <xdr:col>74</xdr:col>
      <xdr:colOff>31750</xdr:colOff>
      <xdr:row>16</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480415" y="260223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27957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16736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121920</xdr:rowOff>
    </xdr:from>
    <xdr:to>
      <xdr:col>69</xdr:col>
      <xdr:colOff>142875</xdr:colOff>
      <xdr:row>17</xdr:row>
      <xdr:rowOff>52070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659995" y="2804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364085" y="257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856720" y="27965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54627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543665" y="256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64,390</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ポイント増加したが、引き続き類似団体平均を下回る数値となった。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しかし、全国平均を上回る高齢化率、障がい福祉サービス利用者数の増による自立支援給付の増加など、今後も扶助費の増加が見込まれるため、引き続き、資格審査等の適正化と予防施策の推進に努める。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10565"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685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10565"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685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10565"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685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10565"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685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10565"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685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685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120650</xdr:rowOff>
    </xdr:from>
    <xdr:to>
      <xdr:col>24</xdr:col>
      <xdr:colOff>25400</xdr:colOff>
      <xdr:row>61</xdr:row>
      <xdr:rowOff>133350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414520" y="9005570"/>
          <a:ext cx="0" cy="135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105427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503420" y="1033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133350</xdr:rowOff>
    </xdr:from>
    <xdr:to>
      <xdr:col>24</xdr:col>
      <xdr:colOff>114300</xdr:colOff>
      <xdr:row>61</xdr:row>
      <xdr:rowOff>133350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342765" y="1035939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35577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503420" y="875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120650</xdr:rowOff>
    </xdr:from>
    <xdr:to>
      <xdr:col>24</xdr:col>
      <xdr:colOff>114300</xdr:colOff>
      <xdr:row>53</xdr:row>
      <xdr:rowOff>120650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342765" y="900557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57150</xdr:rowOff>
    </xdr:from>
    <xdr:to>
      <xdr:col>24</xdr:col>
      <xdr:colOff>25400</xdr:colOff>
      <xdr:row>55</xdr:row>
      <xdr:rowOff>146050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654425" y="9277350"/>
          <a:ext cx="760095"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22877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503420" y="9410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380865" y="943864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57150</xdr:rowOff>
    </xdr:from>
    <xdr:to>
      <xdr:col>19</xdr:col>
      <xdr:colOff>187325</xdr:colOff>
      <xdr:row>55</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841625" y="9277350"/>
          <a:ext cx="8128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25400</xdr:rowOff>
    </xdr:from>
    <xdr:to>
      <xdr:col>20</xdr:col>
      <xdr:colOff>38100</xdr:colOff>
      <xdr:row>56</xdr:row>
      <xdr:rowOff>127000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611245" y="941324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111777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29819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56</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021205" y="9290050"/>
          <a:ext cx="8204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88900</xdr:rowOff>
    </xdr:from>
    <xdr:to>
      <xdr:col>15</xdr:col>
      <xdr:colOff>149225</xdr:colOff>
      <xdr:row>57</xdr:row>
      <xdr:rowOff>19050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790825" y="94767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494915" y="955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101600</xdr:rowOff>
    </xdr:from>
    <xdr:to>
      <xdr:col>11</xdr:col>
      <xdr:colOff>9525</xdr:colOff>
      <xdr:row>56</xdr:row>
      <xdr:rowOff>127000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217930" y="9489440"/>
          <a:ext cx="803275"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57150</xdr:rowOff>
    </xdr:from>
    <xdr:to>
      <xdr:col>11</xdr:col>
      <xdr:colOff>60325</xdr:colOff>
      <xdr:row>57</xdr:row>
      <xdr:rowOff>158750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987550" y="961263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143527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674495" y="969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167130" y="957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871220" y="966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380865" y="931545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111777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503420" y="916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6350</xdr:rowOff>
    </xdr:from>
    <xdr:to>
      <xdr:col>20</xdr:col>
      <xdr:colOff>38100</xdr:colOff>
      <xdr:row>55</xdr:row>
      <xdr:rowOff>107950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611245" y="922655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118127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298190" y="9003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790825"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494915" y="901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987550" y="94640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674495"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50800</xdr:rowOff>
    </xdr:from>
    <xdr:to>
      <xdr:col>6</xdr:col>
      <xdr:colOff>171450</xdr:colOff>
      <xdr:row>56</xdr:row>
      <xdr:rowOff>152400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167130" y="943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871220" y="921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13,488</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ポイント増加したが、引き続き類似団体平均を下回る数値となった。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各特別会計においては、業務効率化による経費の削減と独立採算の原則に基づき、料金の適正化による財政の健全化に努める。特に介護保険事業について、給付費の適正化と予防施策の推進を重点的に行う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383010"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92644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383010"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92644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383010"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92644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383010"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92644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383010"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92644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92644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46990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104110" y="903859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19067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5177770" y="1024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46990</xdr:rowOff>
    </xdr:from>
    <xdr:to>
      <xdr:col>82</xdr:col>
      <xdr:colOff>196850</xdr:colOff>
      <xdr:row>61</xdr:row>
      <xdr:rowOff>46990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015210" y="1027303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517777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5015210" y="903859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69850</xdr:rowOff>
    </xdr:from>
    <xdr:to>
      <xdr:col>82</xdr:col>
      <xdr:colOff>107950</xdr:colOff>
      <xdr:row>55</xdr:row>
      <xdr:rowOff>107950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334490" y="9290050"/>
          <a:ext cx="7696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166387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5177770" y="9386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05331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69850</xdr:rowOff>
    </xdr:from>
    <xdr:to>
      <xdr:col>78</xdr:col>
      <xdr:colOff>69850</xdr:colOff>
      <xdr:row>55</xdr:row>
      <xdr:rowOff>130810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531215" y="9290050"/>
          <a:ext cx="803275"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163830</xdr:rowOff>
    </xdr:from>
    <xdr:to>
      <xdr:col>78</xdr:col>
      <xdr:colOff>120650</xdr:colOff>
      <xdr:row>56</xdr:row>
      <xdr:rowOff>93980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283690" y="9384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78757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987780" y="9466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77470</xdr:rowOff>
    </xdr:from>
    <xdr:to>
      <xdr:col>73</xdr:col>
      <xdr:colOff>180975</xdr:colOff>
      <xdr:row>55</xdr:row>
      <xdr:rowOff>130810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2710795" y="9297670"/>
          <a:ext cx="8204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30480</xdr:rowOff>
    </xdr:from>
    <xdr:to>
      <xdr:col>74</xdr:col>
      <xdr:colOff>31750</xdr:colOff>
      <xdr:row>56</xdr:row>
      <xdr:rowOff>132080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480415" y="94183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116857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16736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77470</xdr:rowOff>
    </xdr:from>
    <xdr:to>
      <xdr:col>69</xdr:col>
      <xdr:colOff>92075</xdr:colOff>
      <xdr:row>55</xdr:row>
      <xdr:rowOff>92710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1890375" y="9297670"/>
          <a:ext cx="8204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160020</xdr:rowOff>
    </xdr:from>
    <xdr:to>
      <xdr:col>69</xdr:col>
      <xdr:colOff>142875</xdr:colOff>
      <xdr:row>57</xdr:row>
      <xdr:rowOff>90170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659995" y="9547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74947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364085"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1856720" y="96050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135907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1543665" y="969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05331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517777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19050</xdr:rowOff>
    </xdr:from>
    <xdr:to>
      <xdr:col>78</xdr:col>
      <xdr:colOff>120650</xdr:colOff>
      <xdr:row>55</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28369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130827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987780" y="901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80010</xdr:rowOff>
    </xdr:from>
    <xdr:to>
      <xdr:col>74</xdr:col>
      <xdr:colOff>31750</xdr:colOff>
      <xdr:row>56</xdr:row>
      <xdr:rowOff>10160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480415" y="93002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20337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16736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26670</xdr:rowOff>
    </xdr:from>
    <xdr:to>
      <xdr:col>69</xdr:col>
      <xdr:colOff>142875</xdr:colOff>
      <xdr:row>55</xdr:row>
      <xdr:rowOff>128270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659995" y="924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138447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364085" y="902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41910</xdr:rowOff>
    </xdr:from>
    <xdr:to>
      <xdr:col>65</xdr:col>
      <xdr:colOff>53975</xdr:colOff>
      <xdr:row>55</xdr:row>
      <xdr:rowOff>143510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1856720" y="926211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153687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1543665" y="903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33,510</a:t>
          </a:r>
          <a:r>
            <a:rPr kumimoji="1" lang="ja-JP" altLang="en-US" sz="1300">
              <a:latin typeface="ＭＳ Ｐゴシック" panose="020B0600070205080204" pitchFamily="50" charset="-128"/>
              <a:ea typeface="ＭＳ Ｐゴシック" panose="020B0600070205080204" pitchFamily="50" charset="-128"/>
            </a:rPr>
            <a:t>千円減少したものの、分母の臨時財政対策債の減少等により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ポイント増加し、引き続き類似団体平均を上回る数値となった。</a:t>
          </a:r>
        </a:p>
        <a:p>
          <a:r>
            <a:rPr kumimoji="1" lang="ja-JP" altLang="en-US" sz="1300">
              <a:latin typeface="ＭＳ Ｐゴシック" panose="020B0600070205080204" pitchFamily="50" charset="-128"/>
              <a:ea typeface="ＭＳ Ｐゴシック" panose="020B0600070205080204" pitchFamily="50" charset="-128"/>
            </a:rPr>
            <a:t>　今後、各種補助事業について、妥当性、効果等を検証し、社会的・経済情勢に合致しない補助金などは廃止するなど、不断の見直しを図る。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383010" y="70192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926445" y="68770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383010" y="66459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926445" y="65074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383010" y="62725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926445" y="61341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383010" y="58991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926445" y="57607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383010" y="55295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926445" y="5387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149860</xdr:rowOff>
    </xdr:from>
    <xdr:to>
      <xdr:col>82</xdr:col>
      <xdr:colOff>107950</xdr:colOff>
      <xdr:row>40</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104110" y="5681980"/>
          <a:ext cx="0" cy="107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19067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5177770" y="6724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46990</xdr:rowOff>
    </xdr:from>
    <xdr:to>
      <xdr:col>82</xdr:col>
      <xdr:colOff>196850</xdr:colOff>
      <xdr:row>40</xdr:row>
      <xdr:rowOff>46990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5015210" y="675259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64787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5177770" y="5429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149860</xdr:rowOff>
    </xdr:from>
    <xdr:to>
      <xdr:col>82</xdr:col>
      <xdr:colOff>196850</xdr:colOff>
      <xdr:row>33</xdr:row>
      <xdr:rowOff>149860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015210" y="568198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138430</xdr:rowOff>
    </xdr:from>
    <xdr:to>
      <xdr:col>82</xdr:col>
      <xdr:colOff>107950</xdr:colOff>
      <xdr:row>36</xdr:row>
      <xdr:rowOff>153670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334490" y="6173470"/>
          <a:ext cx="7696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157497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5177770" y="5857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140970</xdr:rowOff>
    </xdr:from>
    <xdr:to>
      <xdr:col>82</xdr:col>
      <xdr:colOff>158750</xdr:colOff>
      <xdr:row>36</xdr:row>
      <xdr:rowOff>71120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053310" y="6008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138430</xdr:rowOff>
    </xdr:from>
    <xdr:to>
      <xdr:col>78</xdr:col>
      <xdr:colOff>69850</xdr:colOff>
      <xdr:row>37</xdr:row>
      <xdr:rowOff>168910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531215" y="6173470"/>
          <a:ext cx="803275"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121920</xdr:rowOff>
    </xdr:from>
    <xdr:to>
      <xdr:col>78</xdr:col>
      <xdr:colOff>120650</xdr:colOff>
      <xdr:row>36</xdr:row>
      <xdr:rowOff>52070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283690" y="5989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62247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987780" y="576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157480</xdr:rowOff>
    </xdr:from>
    <xdr:to>
      <xdr:col>73</xdr:col>
      <xdr:colOff>180975</xdr:colOff>
      <xdr:row>37</xdr:row>
      <xdr:rowOff>168910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2710795" y="6360160"/>
          <a:ext cx="8204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167640</xdr:rowOff>
    </xdr:from>
    <xdr:to>
      <xdr:col>74</xdr:col>
      <xdr:colOff>31750</xdr:colOff>
      <xdr:row>36</xdr:row>
      <xdr:rowOff>97790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480415" y="60350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107967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16736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149860</xdr:rowOff>
    </xdr:from>
    <xdr:to>
      <xdr:col>69</xdr:col>
      <xdr:colOff>92075</xdr:colOff>
      <xdr:row>37</xdr:row>
      <xdr:rowOff>157480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1890375" y="6352540"/>
          <a:ext cx="8204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121920</xdr:rowOff>
    </xdr:from>
    <xdr:to>
      <xdr:col>69</xdr:col>
      <xdr:colOff>142875</xdr:colOff>
      <xdr:row>36</xdr:row>
      <xdr:rowOff>52070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659995" y="5989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62247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364085" y="576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99060</xdr:rowOff>
    </xdr:from>
    <xdr:to>
      <xdr:col>65</xdr:col>
      <xdr:colOff>53975</xdr:colOff>
      <xdr:row>36</xdr:row>
      <xdr:rowOff>29210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1856720" y="59664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39387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1543665" y="5739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102870</xdr:rowOff>
    </xdr:from>
    <xdr:to>
      <xdr:col>82</xdr:col>
      <xdr:colOff>158750</xdr:colOff>
      <xdr:row>37</xdr:row>
      <xdr:rowOff>33020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053310" y="6137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74947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5177770" y="6109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87630</xdr:rowOff>
    </xdr:from>
    <xdr:to>
      <xdr:col>78</xdr:col>
      <xdr:colOff>120650</xdr:colOff>
      <xdr:row>37</xdr:row>
      <xdr:rowOff>17780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283690" y="6122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2557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987780" y="620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118110</xdr:rowOff>
    </xdr:from>
    <xdr:to>
      <xdr:col>74</xdr:col>
      <xdr:colOff>31750</xdr:colOff>
      <xdr:row>38</xdr:row>
      <xdr:rowOff>48260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480415" y="632079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33037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16736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106680</xdr:rowOff>
    </xdr:from>
    <xdr:to>
      <xdr:col>69</xdr:col>
      <xdr:colOff>142875</xdr:colOff>
      <xdr:row>38</xdr:row>
      <xdr:rowOff>36830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659995" y="6309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21607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364085" y="639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99060</xdr:rowOff>
    </xdr:from>
    <xdr:to>
      <xdr:col>65</xdr:col>
      <xdr:colOff>53975</xdr:colOff>
      <xdr:row>38</xdr:row>
      <xdr:rowOff>29210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1856720" y="63017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13987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1543665" y="638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42,950</a:t>
          </a:r>
          <a:r>
            <a:rPr kumimoji="1" lang="ja-JP" altLang="en-US" sz="1300">
              <a:latin typeface="ＭＳ Ｐゴシック" panose="020B0600070205080204" pitchFamily="50" charset="-128"/>
              <a:ea typeface="ＭＳ Ｐゴシック" panose="020B0600070205080204" pitchFamily="50" charset="-128"/>
            </a:rPr>
            <a:t>千円増加していることや、分母の臨時財政対策債の減少等により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ポイント増加したが、引き続き類似団体平均を下回る数値となった。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今後、定時償還額の上昇が見込まれることから、後年度の財源負担を考慮し、計画的な基金の活用、市債発行事業の厳選、繰上償還の実施などを行い公債費の抑制に努める。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10565" y="136486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6855"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10565" y="132029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6855" y="130645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10565" y="127533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6855" y="1261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10565" y="123075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6855" y="12169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90424</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414520" y="12491212"/>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62501</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503420" y="1347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90424</xdr:rowOff>
    </xdr:from>
    <xdr:to>
      <xdr:col>24</xdr:col>
      <xdr:colOff>114300</xdr:colOff>
      <xdr:row>80</xdr:row>
      <xdr:rowOff>90424</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342765" y="13501624"/>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503420" y="12238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342765" y="12491212"/>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51563</xdr:rowOff>
    </xdr:from>
    <xdr:to>
      <xdr:col>24</xdr:col>
      <xdr:colOff>25400</xdr:colOff>
      <xdr:row>77</xdr:row>
      <xdr:rowOff>92711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654425" y="12959843"/>
          <a:ext cx="760095"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82566</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503420" y="12990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380865" y="13018769"/>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51563</xdr:rowOff>
    </xdr:from>
    <xdr:to>
      <xdr:col>19</xdr:col>
      <xdr:colOff>187325</xdr:colOff>
      <xdr:row>77</xdr:row>
      <xdr:rowOff>83565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841625" y="12959843"/>
          <a:ext cx="8128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611245" y="12982193"/>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160290</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298190" y="13068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77</xdr:row>
      <xdr:rowOff>83565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021205" y="12978130"/>
          <a:ext cx="82042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119635</xdr:rowOff>
    </xdr:from>
    <xdr:to>
      <xdr:col>15</xdr:col>
      <xdr:colOff>149225</xdr:colOff>
      <xdr:row>78</xdr:row>
      <xdr:rowOff>49785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790825" y="13027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34562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494915" y="1311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51563</xdr:rowOff>
    </xdr:from>
    <xdr:to>
      <xdr:col>11</xdr:col>
      <xdr:colOff>9525</xdr:colOff>
      <xdr:row>77</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217930" y="12959843"/>
          <a:ext cx="803275"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119635</xdr:rowOff>
    </xdr:from>
    <xdr:to>
      <xdr:col>11</xdr:col>
      <xdr:colOff>60325</xdr:colOff>
      <xdr:row>78</xdr:row>
      <xdr:rowOff>49785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987550" y="13027915"/>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34562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674495" y="1311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167130" y="130187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871220" y="13101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380865" y="12950191"/>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58438</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503420" y="1279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763</xdr:rowOff>
    </xdr:from>
    <xdr:to>
      <xdr:col>20</xdr:col>
      <xdr:colOff>38100</xdr:colOff>
      <xdr:row>77</xdr:row>
      <xdr:rowOff>102363</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611245" y="12909043"/>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112540</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298190" y="12685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32765</xdr:rowOff>
    </xdr:from>
    <xdr:to>
      <xdr:col>15</xdr:col>
      <xdr:colOff>149225</xdr:colOff>
      <xdr:row>77</xdr:row>
      <xdr:rowOff>134365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790825" y="1294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494915" y="12717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987550" y="1292733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674495" y="1270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763</xdr:rowOff>
    </xdr:from>
    <xdr:to>
      <xdr:col>6</xdr:col>
      <xdr:colOff>171450</xdr:colOff>
      <xdr:row>77</xdr:row>
      <xdr:rowOff>102363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167130" y="1290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112540</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871220" y="126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319,002</a:t>
          </a:r>
          <a:r>
            <a:rPr kumimoji="1" lang="ja-JP" altLang="en-US" sz="1300">
              <a:latin typeface="ＭＳ Ｐゴシック" panose="020B0600070205080204" pitchFamily="50" charset="-128"/>
              <a:ea typeface="ＭＳ Ｐゴシック" panose="020B0600070205080204" pitchFamily="50" charset="-128"/>
            </a:rPr>
            <a:t>千円減少したものの、分母の臨時財政対策債の減少等により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今後は、公共施設等の長寿命化対策や更新を迎える既存施設の延命化を図る必要があり、維持管理費の増大が見込まれることから、公共施設等総合管理計画に沿った施設保有量の最適化に取り組む。</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1383010" y="136486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0926445"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1383010" y="132029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0926445" y="130645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1383010" y="127533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0926445" y="1261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1383010" y="123075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0926445" y="12169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90424</xdr:rowOff>
    </xdr:from>
    <xdr:to>
      <xdr:col>82</xdr:col>
      <xdr:colOff>107950</xdr:colOff>
      <xdr:row>80</xdr:row>
      <xdr:rowOff>113285</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104110" y="12495784"/>
          <a:ext cx="0" cy="1028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5177770" y="1349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015210" y="13524485"/>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5351</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5177770" y="1224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90424</xdr:rowOff>
    </xdr:from>
    <xdr:to>
      <xdr:col>82</xdr:col>
      <xdr:colOff>196850</xdr:colOff>
      <xdr:row>74</xdr:row>
      <xdr:rowOff>90424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015210" y="1249578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117856</xdr:rowOff>
    </xdr:from>
    <xdr:to>
      <xdr:col>82</xdr:col>
      <xdr:colOff>107950</xdr:colOff>
      <xdr:row>76</xdr:row>
      <xdr:rowOff>136144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334490" y="12858496"/>
          <a:ext cx="76962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98569</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5177770" y="12839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126492</xdr:rowOff>
    </xdr:from>
    <xdr:to>
      <xdr:col>82</xdr:col>
      <xdr:colOff>158750</xdr:colOff>
      <xdr:row>77</xdr:row>
      <xdr:rowOff>56642</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053310" y="128671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117856</xdr:rowOff>
    </xdr:from>
    <xdr:to>
      <xdr:col>78</xdr:col>
      <xdr:colOff>69850</xdr:colOff>
      <xdr:row>78</xdr:row>
      <xdr:rowOff>58420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531215" y="12858496"/>
          <a:ext cx="803275" cy="27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169926</xdr:rowOff>
    </xdr:from>
    <xdr:to>
      <xdr:col>78</xdr:col>
      <xdr:colOff>120650</xdr:colOff>
      <xdr:row>76</xdr:row>
      <xdr:rowOff>100076</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283690" y="127429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110253</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987780" y="1251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3556</xdr:rowOff>
    </xdr:from>
    <xdr:to>
      <xdr:col>73</xdr:col>
      <xdr:colOff>180975</xdr:colOff>
      <xdr:row>78</xdr:row>
      <xdr:rowOff>58420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2710795" y="13079476"/>
          <a:ext cx="82042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149352</xdr:rowOff>
    </xdr:from>
    <xdr:to>
      <xdr:col>74</xdr:col>
      <xdr:colOff>31750</xdr:colOff>
      <xdr:row>77</xdr:row>
      <xdr:rowOff>79502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480415" y="12889992"/>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89679</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167360" y="12662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78</xdr:row>
      <xdr:rowOff>3556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1890375" y="13060426"/>
          <a:ext cx="8204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28194</xdr:rowOff>
    </xdr:from>
    <xdr:to>
      <xdr:col>69</xdr:col>
      <xdr:colOff>142875</xdr:colOff>
      <xdr:row>77</xdr:row>
      <xdr:rowOff>129794</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659995" y="1293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139971</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364085" y="12712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1856720" y="1291361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117112</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1543665" y="12690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053310" y="128259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101871</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5177770" y="12674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67056</xdr:rowOff>
    </xdr:from>
    <xdr:to>
      <xdr:col>78</xdr:col>
      <xdr:colOff>120650</xdr:colOff>
      <xdr:row>76</xdr:row>
      <xdr:rowOff>168656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283690" y="1280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153433</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987780" y="12894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xdr:rowOff>
    </xdr:from>
    <xdr:to>
      <xdr:col>74</xdr:col>
      <xdr:colOff>31750</xdr:colOff>
      <xdr:row>78</xdr:row>
      <xdr:rowOff>109220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480415" y="1308354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93997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167360" y="1316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124206</xdr:rowOff>
    </xdr:from>
    <xdr:to>
      <xdr:col>69</xdr:col>
      <xdr:colOff>142875</xdr:colOff>
      <xdr:row>78</xdr:row>
      <xdr:rowOff>54356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659995" y="130324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39133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364085" y="13115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101346</xdr:rowOff>
    </xdr:from>
    <xdr:to>
      <xdr:col>65</xdr:col>
      <xdr:colOff>53975</xdr:colOff>
      <xdr:row>78</xdr:row>
      <xdr:rowOff>31496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1856720" y="13009626"/>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16273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1543665" y="13092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24280" y="370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1907540" y="35617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24280" y="342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1907540" y="32835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24280" y="3145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1907540" y="30054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24280" y="2867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1907540" y="24453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24280" y="230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1907540" y="21672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24280" y="2028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1907540" y="18853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224280" y="174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116718</xdr:rowOff>
    </xdr:from>
    <xdr:to>
      <xdr:col>29</xdr:col>
      <xdr:colOff>127000</xdr:colOff>
      <xdr:row>19</xdr:row>
      <xdr:rowOff>159109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988560" y="1998858"/>
          <a:ext cx="0" cy="13835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131186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054600" y="33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159109</xdr:rowOff>
    </xdr:from>
    <xdr:to>
      <xdr:col>30</xdr:col>
      <xdr:colOff>25400</xdr:colOff>
      <xdr:row>19</xdr:row>
      <xdr:rowOff>159109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899660" y="3382369"/>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31645</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054600" y="174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116718</xdr:rowOff>
    </xdr:from>
    <xdr:to>
      <xdr:col>30</xdr:col>
      <xdr:colOff>25400</xdr:colOff>
      <xdr:row>11</xdr:row>
      <xdr:rowOff>116718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899660" y="1998858"/>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170339</xdr:rowOff>
    </xdr:from>
    <xdr:to>
      <xdr:col>29</xdr:col>
      <xdr:colOff>127000</xdr:colOff>
      <xdr:row>15</xdr:row>
      <xdr:rowOff>2032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409440" y="2555399"/>
          <a:ext cx="57912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137307</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054600" y="2690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165230</xdr:rowOff>
    </xdr:from>
    <xdr:to>
      <xdr:col>29</xdr:col>
      <xdr:colOff>177800</xdr:colOff>
      <xdr:row>16</xdr:row>
      <xdr:rowOff>95380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37760" y="2717930"/>
          <a:ext cx="9398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170339</xdr:rowOff>
    </xdr:from>
    <xdr:to>
      <xdr:col>26</xdr:col>
      <xdr:colOff>50800</xdr:colOff>
      <xdr:row>15</xdr:row>
      <xdr:rowOff>1518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802380" y="2555399"/>
          <a:ext cx="60706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17412</xdr:rowOff>
    </xdr:from>
    <xdr:to>
      <xdr:col>26</xdr:col>
      <xdr:colOff>101600</xdr:colOff>
      <xdr:row>16</xdr:row>
      <xdr:rowOff>119012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358640" y="27377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103789</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074160" y="282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1518</xdr:rowOff>
    </xdr:from>
    <xdr:to>
      <xdr:col>22</xdr:col>
      <xdr:colOff>114300</xdr:colOff>
      <xdr:row>15</xdr:row>
      <xdr:rowOff>149579</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187700" y="2554218"/>
          <a:ext cx="614680" cy="148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67818</xdr:rowOff>
    </xdr:from>
    <xdr:to>
      <xdr:col>22</xdr:col>
      <xdr:colOff>165100</xdr:colOff>
      <xdr:row>16</xdr:row>
      <xdr:rowOff>169418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751580" y="27881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154195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467100" y="287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149579</xdr:rowOff>
    </xdr:from>
    <xdr:to>
      <xdr:col>18</xdr:col>
      <xdr:colOff>177800</xdr:colOff>
      <xdr:row>15</xdr:row>
      <xdr:rowOff>170653</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565400" y="2702279"/>
          <a:ext cx="622300" cy="210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137670</xdr:rowOff>
    </xdr:from>
    <xdr:to>
      <xdr:col>19</xdr:col>
      <xdr:colOff>38100</xdr:colOff>
      <xdr:row>17</xdr:row>
      <xdr:rowOff>67820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144520" y="2858010"/>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52597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852420" y="2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159158</xdr:rowOff>
    </xdr:from>
    <xdr:to>
      <xdr:col>15</xdr:col>
      <xdr:colOff>101600</xdr:colOff>
      <xdr:row>17</xdr:row>
      <xdr:rowOff>89308</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514600" y="2879498"/>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74085</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230120" y="296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122682</xdr:rowOff>
    </xdr:from>
    <xdr:to>
      <xdr:col>29</xdr:col>
      <xdr:colOff>177800</xdr:colOff>
      <xdr:row>15</xdr:row>
      <xdr:rowOff>52832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37760" y="2507742"/>
          <a:ext cx="9398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139209</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054600" y="235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119539</xdr:rowOff>
    </xdr:from>
    <xdr:to>
      <xdr:col>26</xdr:col>
      <xdr:colOff>101600</xdr:colOff>
      <xdr:row>15</xdr:row>
      <xdr:rowOff>49689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358640" y="2504599"/>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59866</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074160" y="2277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122168</xdr:rowOff>
    </xdr:from>
    <xdr:to>
      <xdr:col>22</xdr:col>
      <xdr:colOff>165100</xdr:colOff>
      <xdr:row>15</xdr:row>
      <xdr:rowOff>52318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751580" y="2507228"/>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62495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467100" y="2279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98779</xdr:rowOff>
    </xdr:from>
    <xdr:to>
      <xdr:col>19</xdr:col>
      <xdr:colOff>38100</xdr:colOff>
      <xdr:row>16</xdr:row>
      <xdr:rowOff>28929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144520" y="2651479"/>
          <a:ext cx="7874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39106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852420" y="242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119853</xdr:rowOff>
    </xdr:from>
    <xdr:to>
      <xdr:col>15</xdr:col>
      <xdr:colOff>101600</xdr:colOff>
      <xdr:row>16</xdr:row>
      <xdr:rowOff>50003</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514600" y="2672553"/>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60180</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230120" y="244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1907540" y="7466148"/>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224280" y="732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1907540" y="7139577"/>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224280" y="699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1907540" y="68168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224280" y="667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1907540" y="64902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224280" y="6348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1907540" y="6163673"/>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224280" y="60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1907540" y="5837102"/>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224280" y="5698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104368</xdr:rowOff>
    </xdr:from>
    <xdr:to>
      <xdr:col>29</xdr:col>
      <xdr:colOff>127000</xdr:colOff>
      <xdr:row>38</xdr:row>
      <xdr:rowOff>69589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988560" y="5887948"/>
          <a:ext cx="0" cy="1504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41666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054600" y="736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69589</xdr:rowOff>
    </xdr:from>
    <xdr:to>
      <xdr:col>30</xdr:col>
      <xdr:colOff>25400</xdr:colOff>
      <xdr:row>38</xdr:row>
      <xdr:rowOff>69589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899660" y="7392409"/>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19295</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054600" y="5635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104368</xdr:rowOff>
    </xdr:from>
    <xdr:to>
      <xdr:col>30</xdr:col>
      <xdr:colOff>25400</xdr:colOff>
      <xdr:row>33</xdr:row>
      <xdr:rowOff>104368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899660" y="5887948"/>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18839</xdr:rowOff>
    </xdr:from>
    <xdr:to>
      <xdr:col>29</xdr:col>
      <xdr:colOff>127000</xdr:colOff>
      <xdr:row>37</xdr:row>
      <xdr:rowOff>32359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409440" y="6998759"/>
          <a:ext cx="579120" cy="13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47269</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054600" y="6516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202192</xdr:rowOff>
    </xdr:from>
    <xdr:to>
      <xdr:col>29</xdr:col>
      <xdr:colOff>177800</xdr:colOff>
      <xdr:row>35</xdr:row>
      <xdr:rowOff>303792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37760" y="6671572"/>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32359</xdr:rowOff>
    </xdr:from>
    <xdr:to>
      <xdr:col>26</xdr:col>
      <xdr:colOff>50800</xdr:colOff>
      <xdr:row>37</xdr:row>
      <xdr:rowOff>52477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802380" y="7012279"/>
          <a:ext cx="607060" cy="20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247944</xdr:rowOff>
    </xdr:from>
    <xdr:to>
      <xdr:col>26</xdr:col>
      <xdr:colOff>101600</xdr:colOff>
      <xdr:row>36</xdr:row>
      <xdr:rowOff>6644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358640" y="67173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16821</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074160" y="6486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52477</xdr:rowOff>
    </xdr:from>
    <xdr:to>
      <xdr:col>22</xdr:col>
      <xdr:colOff>114300</xdr:colOff>
      <xdr:row>37</xdr:row>
      <xdr:rowOff>76153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187700" y="7032397"/>
          <a:ext cx="614680" cy="23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274396</xdr:rowOff>
    </xdr:from>
    <xdr:to>
      <xdr:col>22</xdr:col>
      <xdr:colOff>165100</xdr:colOff>
      <xdr:row>36</xdr:row>
      <xdr:rowOff>33096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751580" y="67437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43273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67100" y="65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76153</xdr:rowOff>
    </xdr:from>
    <xdr:to>
      <xdr:col>18</xdr:col>
      <xdr:colOff>177800</xdr:colOff>
      <xdr:row>37</xdr:row>
      <xdr:rowOff>86603</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flipV="1">
          <a:off x="2565400" y="7056073"/>
          <a:ext cx="622300" cy="10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255553</xdr:rowOff>
    </xdr:from>
    <xdr:to>
      <xdr:col>19</xdr:col>
      <xdr:colOff>38100</xdr:colOff>
      <xdr:row>36</xdr:row>
      <xdr:rowOff>14253</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144520" y="6724933"/>
          <a:ext cx="7874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24430</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852420" y="6493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261399</xdr:rowOff>
    </xdr:from>
    <xdr:to>
      <xdr:col>15</xdr:col>
      <xdr:colOff>101600</xdr:colOff>
      <xdr:row>36</xdr:row>
      <xdr:rowOff>20099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514600" y="67307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30276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230120" y="6499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139489</xdr:rowOff>
    </xdr:from>
    <xdr:to>
      <xdr:col>29</xdr:col>
      <xdr:colOff>177800</xdr:colOff>
      <xdr:row>37</xdr:row>
      <xdr:rowOff>69639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37760" y="6951769"/>
          <a:ext cx="9398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111566</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054600" y="6923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153009</xdr:rowOff>
    </xdr:from>
    <xdr:to>
      <xdr:col>26</xdr:col>
      <xdr:colOff>101600</xdr:colOff>
      <xdr:row>37</xdr:row>
      <xdr:rowOff>83159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358640" y="6965289"/>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67936</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074160" y="7047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1677</xdr:rowOff>
    </xdr:from>
    <xdr:to>
      <xdr:col>22</xdr:col>
      <xdr:colOff>165100</xdr:colOff>
      <xdr:row>37</xdr:row>
      <xdr:rowOff>103277</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751580" y="6981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88054</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467100" y="7067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25353</xdr:rowOff>
    </xdr:from>
    <xdr:to>
      <xdr:col>19</xdr:col>
      <xdr:colOff>38100</xdr:colOff>
      <xdr:row>37</xdr:row>
      <xdr:rowOff>126953</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144520" y="7005273"/>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111730</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852420" y="7091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35803</xdr:rowOff>
    </xdr:from>
    <xdr:to>
      <xdr:col>15</xdr:col>
      <xdr:colOff>101600</xdr:colOff>
      <xdr:row>37</xdr:row>
      <xdr:rowOff>137403</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514600" y="7015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122180</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230120" y="710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37,761
37,205
250.39
23,725,752
22,818,436
773,204
13,112,427
25,646,215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07841" y="6817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7056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07841" y="649842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7056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07841" y="61794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7056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07841" y="58605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7056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5377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7056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2188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7056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8998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158282</xdr:rowOff>
    </xdr:from>
    <xdr:to>
      <xdr:col>24</xdr:col>
      <xdr:colOff>62865</xdr:colOff>
      <xdr:row>39</xdr:row>
      <xdr:rowOff>50677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084955" y="5019842"/>
          <a:ext cx="1270" cy="1568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54504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137660" y="659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50677</xdr:rowOff>
    </xdr:from>
    <xdr:to>
      <xdr:col>24</xdr:col>
      <xdr:colOff>152400</xdr:colOff>
      <xdr:row>39</xdr:row>
      <xdr:rowOff>50677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020820" y="65886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104959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137660" y="4798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158282</xdr:rowOff>
    </xdr:from>
    <xdr:to>
      <xdr:col>24</xdr:col>
      <xdr:colOff>152400</xdr:colOff>
      <xdr:row>29</xdr:row>
      <xdr:rowOff>158282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020820" y="5019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157645</xdr:rowOff>
    </xdr:from>
    <xdr:to>
      <xdr:col>24</xdr:col>
      <xdr:colOff>63500</xdr:colOff>
      <xdr:row>33</xdr:row>
      <xdr:rowOff>160780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355340" y="5689765"/>
          <a:ext cx="731520" cy="3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94449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137660" y="5794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116022</xdr:rowOff>
    </xdr:from>
    <xdr:to>
      <xdr:col>24</xdr:col>
      <xdr:colOff>114300</xdr:colOff>
      <xdr:row>35</xdr:row>
      <xdr:rowOff>46172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036060" y="58157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157645</xdr:rowOff>
    </xdr:from>
    <xdr:to>
      <xdr:col>19</xdr:col>
      <xdr:colOff>177800</xdr:colOff>
      <xdr:row>34</xdr:row>
      <xdr:rowOff>55347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565400" y="5689765"/>
          <a:ext cx="789940" cy="6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132857</xdr:rowOff>
    </xdr:from>
    <xdr:to>
      <xdr:col>20</xdr:col>
      <xdr:colOff>38100</xdr:colOff>
      <xdr:row>35</xdr:row>
      <xdr:rowOff>63007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312160" y="58326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54134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118631" y="592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55347</xdr:rowOff>
    </xdr:from>
    <xdr:to>
      <xdr:col>15</xdr:col>
      <xdr:colOff>50800</xdr:colOff>
      <xdr:row>35</xdr:row>
      <xdr:rowOff>153073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790700" y="5755107"/>
          <a:ext cx="774700" cy="26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24010</xdr:rowOff>
    </xdr:from>
    <xdr:to>
      <xdr:col>15</xdr:col>
      <xdr:colOff>101600</xdr:colOff>
      <xdr:row>35</xdr:row>
      <xdr:rowOff>125610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514600" y="589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116737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343931" y="598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153073</xdr:rowOff>
    </xdr:from>
    <xdr:to>
      <xdr:col>10</xdr:col>
      <xdr:colOff>114300</xdr:colOff>
      <xdr:row>36</xdr:row>
      <xdr:rowOff>4744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008380" y="6020473"/>
          <a:ext cx="782320" cy="19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62285</xdr:rowOff>
    </xdr:from>
    <xdr:to>
      <xdr:col>10</xdr:col>
      <xdr:colOff>165100</xdr:colOff>
      <xdr:row>36</xdr:row>
      <xdr:rowOff>163885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739900" y="609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155012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546371" y="619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79952</xdr:rowOff>
    </xdr:from>
    <xdr:to>
      <xdr:col>6</xdr:col>
      <xdr:colOff>38100</xdr:colOff>
      <xdr:row>37</xdr:row>
      <xdr:rowOff>10102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965200" y="61149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771671" y="6203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109980</xdr:rowOff>
    </xdr:from>
    <xdr:to>
      <xdr:col>24</xdr:col>
      <xdr:colOff>114300</xdr:colOff>
      <xdr:row>34</xdr:row>
      <xdr:rowOff>40130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036060" y="5642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132857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137660" y="549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106845</xdr:rowOff>
    </xdr:from>
    <xdr:to>
      <xdr:col>20</xdr:col>
      <xdr:colOff>38100</xdr:colOff>
      <xdr:row>34</xdr:row>
      <xdr:rowOff>36995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312160" y="56389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53522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118631" y="54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4547</xdr:rowOff>
    </xdr:from>
    <xdr:to>
      <xdr:col>15</xdr:col>
      <xdr:colOff>101600</xdr:colOff>
      <xdr:row>34</xdr:row>
      <xdr:rowOff>106147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514600" y="570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122674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343931" y="5487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102273</xdr:rowOff>
    </xdr:from>
    <xdr:to>
      <xdr:col>10</xdr:col>
      <xdr:colOff>165100</xdr:colOff>
      <xdr:row>36</xdr:row>
      <xdr:rowOff>32423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739900" y="59696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48950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546371" y="574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125394</xdr:rowOff>
    </xdr:from>
    <xdr:to>
      <xdr:col>6</xdr:col>
      <xdr:colOff>38100</xdr:colOff>
      <xdr:row>36</xdr:row>
      <xdr:rowOff>55544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965200" y="59927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72071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771671" y="577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46749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70560" y="98628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07841" y="97244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70560" y="9413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70560" y="8967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70560" y="8521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63805</xdr:rowOff>
    </xdr:from>
    <xdr:to>
      <xdr:col>24</xdr:col>
      <xdr:colOff>62865</xdr:colOff>
      <xdr:row>58</xdr:row>
      <xdr:rowOff>99759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084955" y="8445805"/>
          <a:ext cx="1270" cy="1377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103586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137660" y="982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99759</xdr:rowOff>
    </xdr:from>
    <xdr:to>
      <xdr:col>24</xdr:col>
      <xdr:colOff>152400</xdr:colOff>
      <xdr:row>58</xdr:row>
      <xdr:rowOff>99759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020820" y="98228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10482</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137660" y="822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63805</xdr:rowOff>
    </xdr:from>
    <xdr:to>
      <xdr:col>24</xdr:col>
      <xdr:colOff>152400</xdr:colOff>
      <xdr:row>50</xdr:row>
      <xdr:rowOff>63805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020820" y="84458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55073</xdr:rowOff>
    </xdr:from>
    <xdr:to>
      <xdr:col>24</xdr:col>
      <xdr:colOff>63500</xdr:colOff>
      <xdr:row>56</xdr:row>
      <xdr:rowOff>115368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355340" y="9442913"/>
          <a:ext cx="731520" cy="6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65462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137660" y="9453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87035</xdr:rowOff>
    </xdr:from>
    <xdr:to>
      <xdr:col>24</xdr:col>
      <xdr:colOff>114300</xdr:colOff>
      <xdr:row>57</xdr:row>
      <xdr:rowOff>17185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036060" y="9474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115368</xdr:rowOff>
    </xdr:from>
    <xdr:to>
      <xdr:col>19</xdr:col>
      <xdr:colOff>177800</xdr:colOff>
      <xdr:row>56</xdr:row>
      <xdr:rowOff>163538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565400" y="9503208"/>
          <a:ext cx="789940" cy="4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151902</xdr:rowOff>
    </xdr:from>
    <xdr:to>
      <xdr:col>20</xdr:col>
      <xdr:colOff>38100</xdr:colOff>
      <xdr:row>57</xdr:row>
      <xdr:rowOff>82052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312160" y="95397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73179</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118631" y="962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163538</xdr:rowOff>
    </xdr:from>
    <xdr:to>
      <xdr:col>15</xdr:col>
      <xdr:colOff>50800</xdr:colOff>
      <xdr:row>57</xdr:row>
      <xdr:rowOff>72547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790700" y="9551378"/>
          <a:ext cx="774700" cy="7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42147</xdr:rowOff>
    </xdr:from>
    <xdr:to>
      <xdr:col>15</xdr:col>
      <xdr:colOff>101600</xdr:colOff>
      <xdr:row>57</xdr:row>
      <xdr:rowOff>143747</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514600" y="9597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134874</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343931" y="96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72547</xdr:rowOff>
    </xdr:from>
    <xdr:to>
      <xdr:col>10</xdr:col>
      <xdr:colOff>114300</xdr:colOff>
      <xdr:row>57</xdr:row>
      <xdr:rowOff>104715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008380" y="9628027"/>
          <a:ext cx="782320" cy="3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48685</xdr:rowOff>
    </xdr:from>
    <xdr:to>
      <xdr:col>10</xdr:col>
      <xdr:colOff>165100</xdr:colOff>
      <xdr:row>57</xdr:row>
      <xdr:rowOff>150285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739900" y="960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141412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546371" y="9696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88580</xdr:rowOff>
    </xdr:from>
    <xdr:to>
      <xdr:col>6</xdr:col>
      <xdr:colOff>38100</xdr:colOff>
      <xdr:row>58</xdr:row>
      <xdr:rowOff>18730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965200" y="9644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9857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771671" y="973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4273</xdr:rowOff>
    </xdr:from>
    <xdr:to>
      <xdr:col>24</xdr:col>
      <xdr:colOff>114300</xdr:colOff>
      <xdr:row>56</xdr:row>
      <xdr:rowOff>105873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036060" y="93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27150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137660" y="924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64568</xdr:rowOff>
    </xdr:from>
    <xdr:to>
      <xdr:col>20</xdr:col>
      <xdr:colOff>38100</xdr:colOff>
      <xdr:row>56</xdr:row>
      <xdr:rowOff>166168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312160" y="94524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11245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118631" y="923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112738</xdr:rowOff>
    </xdr:from>
    <xdr:to>
      <xdr:col>15</xdr:col>
      <xdr:colOff>101600</xdr:colOff>
      <xdr:row>57</xdr:row>
      <xdr:rowOff>42888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514600" y="95005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59415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343931" y="927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21747</xdr:rowOff>
    </xdr:from>
    <xdr:to>
      <xdr:col>10</xdr:col>
      <xdr:colOff>165100</xdr:colOff>
      <xdr:row>57</xdr:row>
      <xdr:rowOff>123347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739900" y="957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139874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546371" y="936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53915</xdr:rowOff>
    </xdr:from>
    <xdr:to>
      <xdr:col>6</xdr:col>
      <xdr:colOff>38100</xdr:colOff>
      <xdr:row>57</xdr:row>
      <xdr:rowOff>155515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965200" y="96093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592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71671" y="938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67056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46749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7056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078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7056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078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7056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078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078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50500</xdr:rowOff>
    </xdr:from>
    <xdr:to>
      <xdr:col>24</xdr:col>
      <xdr:colOff>62865</xdr:colOff>
      <xdr:row>78</xdr:row>
      <xdr:rowOff>108336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084955" y="11952940"/>
          <a:ext cx="1270" cy="1231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112163</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137660" y="13188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108336</xdr:rowOff>
    </xdr:from>
    <xdr:to>
      <xdr:col>24</xdr:col>
      <xdr:colOff>152400</xdr:colOff>
      <xdr:row>78</xdr:row>
      <xdr:rowOff>108336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020820" y="131842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168627</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137660" y="1173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50500</xdr:rowOff>
    </xdr:from>
    <xdr:to>
      <xdr:col>24</xdr:col>
      <xdr:colOff>152400</xdr:colOff>
      <xdr:row>71</xdr:row>
      <xdr:rowOff>50500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020820" y="11952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75006</xdr:rowOff>
    </xdr:from>
    <xdr:to>
      <xdr:col>24</xdr:col>
      <xdr:colOff>63500</xdr:colOff>
      <xdr:row>78</xdr:row>
      <xdr:rowOff>2220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355340" y="12983286"/>
          <a:ext cx="731520" cy="9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100530</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137660" y="12841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77653</xdr:rowOff>
    </xdr:from>
    <xdr:to>
      <xdr:col>24</xdr:col>
      <xdr:colOff>114300</xdr:colOff>
      <xdr:row>78</xdr:row>
      <xdr:rowOff>7803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036060" y="12985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75006</xdr:rowOff>
    </xdr:from>
    <xdr:to>
      <xdr:col>19</xdr:col>
      <xdr:colOff>177800</xdr:colOff>
      <xdr:row>77</xdr:row>
      <xdr:rowOff>163771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565400" y="12983286"/>
          <a:ext cx="789940" cy="8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61102</xdr:rowOff>
    </xdr:from>
    <xdr:to>
      <xdr:col>20</xdr:col>
      <xdr:colOff>38100</xdr:colOff>
      <xdr:row>77</xdr:row>
      <xdr:rowOff>162702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312160" y="129693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153829</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150948" y="1306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163771</xdr:rowOff>
    </xdr:from>
    <xdr:to>
      <xdr:col>15</xdr:col>
      <xdr:colOff>50800</xdr:colOff>
      <xdr:row>78</xdr:row>
      <xdr:rowOff>18656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790700" y="13072051"/>
          <a:ext cx="774700" cy="2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75321</xdr:rowOff>
    </xdr:from>
    <xdr:to>
      <xdr:col>15</xdr:col>
      <xdr:colOff>101600</xdr:colOff>
      <xdr:row>78</xdr:row>
      <xdr:rowOff>5471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514600" y="12983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21998</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353388" y="1276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15067</xdr:rowOff>
    </xdr:from>
    <xdr:to>
      <xdr:col>10</xdr:col>
      <xdr:colOff>114300</xdr:colOff>
      <xdr:row>78</xdr:row>
      <xdr:rowOff>18656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008380" y="13090987"/>
          <a:ext cx="782320" cy="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143901</xdr:rowOff>
    </xdr:from>
    <xdr:to>
      <xdr:col>10</xdr:col>
      <xdr:colOff>165100</xdr:colOff>
      <xdr:row>78</xdr:row>
      <xdr:rowOff>74051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739900" y="130521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65178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578688" y="1314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132883</xdr:rowOff>
    </xdr:from>
    <xdr:to>
      <xdr:col>6</xdr:col>
      <xdr:colOff>38100</xdr:colOff>
      <xdr:row>78</xdr:row>
      <xdr:rowOff>63033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965200" y="130411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79560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03988" y="1282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122870</xdr:rowOff>
    </xdr:from>
    <xdr:to>
      <xdr:col>24</xdr:col>
      <xdr:colOff>114300</xdr:colOff>
      <xdr:row>78</xdr:row>
      <xdr:rowOff>53020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036060" y="13031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56080</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137660" y="12964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24206</xdr:rowOff>
    </xdr:from>
    <xdr:to>
      <xdr:col>20</xdr:col>
      <xdr:colOff>38100</xdr:colOff>
      <xdr:row>77</xdr:row>
      <xdr:rowOff>125806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312160" y="1293248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142333</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118631" y="1271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112971</xdr:rowOff>
    </xdr:from>
    <xdr:to>
      <xdr:col>15</xdr:col>
      <xdr:colOff>101600</xdr:colOff>
      <xdr:row>78</xdr:row>
      <xdr:rowOff>43121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514600" y="130212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34248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353388" y="1311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139306</xdr:rowOff>
    </xdr:from>
    <xdr:to>
      <xdr:col>10</xdr:col>
      <xdr:colOff>165100</xdr:colOff>
      <xdr:row>78</xdr:row>
      <xdr:rowOff>69456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739900" y="130475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85983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578688" y="1282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135717</xdr:rowOff>
    </xdr:from>
    <xdr:to>
      <xdr:col>6</xdr:col>
      <xdr:colOff>38100</xdr:colOff>
      <xdr:row>78</xdr:row>
      <xdr:rowOff>65867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965200" y="130439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56994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03988" y="13132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0784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078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078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114351</xdr:rowOff>
    </xdr:from>
    <xdr:to>
      <xdr:col>24</xdr:col>
      <xdr:colOff>62865</xdr:colOff>
      <xdr:row>99</xdr:row>
      <xdr:rowOff>28727</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084955" y="15201951"/>
          <a:ext cx="1270" cy="1423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32554</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137660" y="1662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28727</xdr:rowOff>
    </xdr:from>
    <xdr:to>
      <xdr:col>24</xdr:col>
      <xdr:colOff>152400</xdr:colOff>
      <xdr:row>99</xdr:row>
      <xdr:rowOff>28727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020820" y="166250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61028</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137660" y="14980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114351</xdr:rowOff>
    </xdr:from>
    <xdr:to>
      <xdr:col>24</xdr:col>
      <xdr:colOff>152400</xdr:colOff>
      <xdr:row>90</xdr:row>
      <xdr:rowOff>114351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020820" y="152019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22988</xdr:rowOff>
    </xdr:from>
    <xdr:to>
      <xdr:col>24</xdr:col>
      <xdr:colOff>63500</xdr:colOff>
      <xdr:row>96</xdr:row>
      <xdr:rowOff>157099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355340" y="16116428"/>
          <a:ext cx="731520" cy="13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96790</xdr:rowOff>
    </xdr:from>
    <xdr:ext cx="534377"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137660" y="160225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73913</xdr:rowOff>
    </xdr:from>
    <xdr:to>
      <xdr:col>24</xdr:col>
      <xdr:colOff>114300</xdr:colOff>
      <xdr:row>97</xdr:row>
      <xdr:rowOff>4063</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036060" y="161673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22988</xdr:rowOff>
    </xdr:from>
    <xdr:to>
      <xdr:col>19</xdr:col>
      <xdr:colOff>177800</xdr:colOff>
      <xdr:row>97</xdr:row>
      <xdr:rowOff>139052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565400" y="16116428"/>
          <a:ext cx="789940" cy="28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98413</xdr:rowOff>
    </xdr:from>
    <xdr:to>
      <xdr:col>20</xdr:col>
      <xdr:colOff>38100</xdr:colOff>
      <xdr:row>96</xdr:row>
      <xdr:rowOff>28563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312160" y="160242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45090</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086315" y="15803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123913</xdr:rowOff>
    </xdr:from>
    <xdr:to>
      <xdr:col>15</xdr:col>
      <xdr:colOff>50800</xdr:colOff>
      <xdr:row>97</xdr:row>
      <xdr:rowOff>139052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790700" y="16384993"/>
          <a:ext cx="774700" cy="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36767</xdr:rowOff>
    </xdr:from>
    <xdr:to>
      <xdr:col>15</xdr:col>
      <xdr:colOff>101600</xdr:colOff>
      <xdr:row>97</xdr:row>
      <xdr:rowOff>138367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514600" y="16297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154894</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343931" y="1608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123913</xdr:rowOff>
    </xdr:from>
    <xdr:to>
      <xdr:col>10</xdr:col>
      <xdr:colOff>114300</xdr:colOff>
      <xdr:row>97</xdr:row>
      <xdr:rowOff>145148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008380" y="16384993"/>
          <a:ext cx="782320" cy="2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55194</xdr:rowOff>
    </xdr:from>
    <xdr:to>
      <xdr:col>10</xdr:col>
      <xdr:colOff>165100</xdr:colOff>
      <xdr:row>97</xdr:row>
      <xdr:rowOff>156794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739900" y="163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1871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546371" y="1609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105359</xdr:rowOff>
    </xdr:from>
    <xdr:to>
      <xdr:col>6</xdr:col>
      <xdr:colOff>38100</xdr:colOff>
      <xdr:row>98</xdr:row>
      <xdr:rowOff>35509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965200" y="1636643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26636</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771671" y="1645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106299</xdr:rowOff>
    </xdr:from>
    <xdr:to>
      <xdr:col>24</xdr:col>
      <xdr:colOff>114300</xdr:colOff>
      <xdr:row>97</xdr:row>
      <xdr:rowOff>36449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036060" y="161997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84726</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137660" y="1617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143638</xdr:rowOff>
    </xdr:from>
    <xdr:to>
      <xdr:col>20</xdr:col>
      <xdr:colOff>38100</xdr:colOff>
      <xdr:row>96</xdr:row>
      <xdr:rowOff>73788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312160" y="160694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64915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086315" y="16158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88252</xdr:rowOff>
    </xdr:from>
    <xdr:to>
      <xdr:col>15</xdr:col>
      <xdr:colOff>101600</xdr:colOff>
      <xdr:row>98</xdr:row>
      <xdr:rowOff>18402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514600" y="163493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9529</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343931" y="1643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73113</xdr:rowOff>
    </xdr:from>
    <xdr:to>
      <xdr:col>10</xdr:col>
      <xdr:colOff>165100</xdr:colOff>
      <xdr:row>98</xdr:row>
      <xdr:rowOff>3263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739900" y="163341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165840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546371" y="1642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94348</xdr:rowOff>
    </xdr:from>
    <xdr:to>
      <xdr:col>6</xdr:col>
      <xdr:colOff>38100</xdr:colOff>
      <xdr:row>98</xdr:row>
      <xdr:rowOff>24498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965200" y="163554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41025</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771671" y="1613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5826760" y="66368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560083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5826760" y="63178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5364041" y="61794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5826760" y="59989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299921" y="58605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826760" y="56799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5299921" y="55377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5826760" y="53610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5299921" y="52188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5826760" y="50382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299921" y="48998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529992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45784</xdr:rowOff>
    </xdr:from>
    <xdr:to>
      <xdr:col>54</xdr:col>
      <xdr:colOff>189865</xdr:colOff>
      <xdr:row>38</xdr:row>
      <xdr:rowOff>27137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218295" y="5577904"/>
          <a:ext cx="1270" cy="819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30964</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9271000" y="640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27137</xdr:rowOff>
    </xdr:from>
    <xdr:to>
      <xdr:col>55</xdr:col>
      <xdr:colOff>88900</xdr:colOff>
      <xdr:row>38</xdr:row>
      <xdr:rowOff>27137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154160" y="6397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163911</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9271000" y="5360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45784</xdr:rowOff>
    </xdr:from>
    <xdr:to>
      <xdr:col>55</xdr:col>
      <xdr:colOff>88900</xdr:colOff>
      <xdr:row>33</xdr:row>
      <xdr:rowOff>45784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154160" y="5577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48286</xdr:rowOff>
    </xdr:from>
    <xdr:to>
      <xdr:col>55</xdr:col>
      <xdr:colOff>0</xdr:colOff>
      <xdr:row>35</xdr:row>
      <xdr:rowOff>170417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496300" y="5915686"/>
          <a:ext cx="723900" cy="12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148284</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9271000" y="6015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169857</xdr:rowOff>
    </xdr:from>
    <xdr:to>
      <xdr:col>55</xdr:col>
      <xdr:colOff>50800</xdr:colOff>
      <xdr:row>36</xdr:row>
      <xdr:rowOff>100007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192260" y="60372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30507</xdr:rowOff>
    </xdr:from>
    <xdr:to>
      <xdr:col>50</xdr:col>
      <xdr:colOff>114300</xdr:colOff>
      <xdr:row>35</xdr:row>
      <xdr:rowOff>170417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713980" y="5227347"/>
          <a:ext cx="782320" cy="81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34513</xdr:rowOff>
    </xdr:from>
    <xdr:to>
      <xdr:col>50</xdr:col>
      <xdr:colOff>165100</xdr:colOff>
      <xdr:row>36</xdr:row>
      <xdr:rowOff>136113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445500" y="606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127240</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251971" y="616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30507</xdr:rowOff>
    </xdr:from>
    <xdr:to>
      <xdr:col>45</xdr:col>
      <xdr:colOff>177800</xdr:colOff>
      <xdr:row>36</xdr:row>
      <xdr:rowOff>2266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24040" y="5227347"/>
          <a:ext cx="789940" cy="80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35512</xdr:rowOff>
    </xdr:from>
    <xdr:to>
      <xdr:col>46</xdr:col>
      <xdr:colOff>38100</xdr:colOff>
      <xdr:row>32</xdr:row>
      <xdr:rowOff>137112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670800" y="53999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128239</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444955" y="549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124939</xdr:rowOff>
    </xdr:from>
    <xdr:to>
      <xdr:col>41</xdr:col>
      <xdr:colOff>50800</xdr:colOff>
      <xdr:row>36</xdr:row>
      <xdr:rowOff>2266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149340" y="5992339"/>
          <a:ext cx="774700" cy="44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117514</xdr:rowOff>
    </xdr:from>
    <xdr:to>
      <xdr:col>41</xdr:col>
      <xdr:colOff>101600</xdr:colOff>
      <xdr:row>37</xdr:row>
      <xdr:rowOff>47664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873240" y="61525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38791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2571" y="624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158368</xdr:rowOff>
    </xdr:from>
    <xdr:to>
      <xdr:col>36</xdr:col>
      <xdr:colOff>165100</xdr:colOff>
      <xdr:row>37</xdr:row>
      <xdr:rowOff>88518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098540" y="61934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79645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5905011" y="628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168936</xdr:rowOff>
    </xdr:from>
    <xdr:to>
      <xdr:col>55</xdr:col>
      <xdr:colOff>50800</xdr:colOff>
      <xdr:row>35</xdr:row>
      <xdr:rowOff>99086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192260" y="58686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20363</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9271000" y="572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119617</xdr:rowOff>
    </xdr:from>
    <xdr:to>
      <xdr:col>50</xdr:col>
      <xdr:colOff>165100</xdr:colOff>
      <xdr:row>36</xdr:row>
      <xdr:rowOff>49767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445500" y="59870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66294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251971" y="576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151157</xdr:rowOff>
    </xdr:from>
    <xdr:to>
      <xdr:col>46</xdr:col>
      <xdr:colOff>38100</xdr:colOff>
      <xdr:row>31</xdr:row>
      <xdr:rowOff>81307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670800" y="51803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97834</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444955" y="4959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122916</xdr:rowOff>
    </xdr:from>
    <xdr:to>
      <xdr:col>41</xdr:col>
      <xdr:colOff>101600</xdr:colOff>
      <xdr:row>36</xdr:row>
      <xdr:rowOff>53066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873240" y="59903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69593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2571" y="576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74139</xdr:rowOff>
    </xdr:from>
    <xdr:to>
      <xdr:col>36</xdr:col>
      <xdr:colOff>165100</xdr:colOff>
      <xdr:row>36</xdr:row>
      <xdr:rowOff>4289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098540" y="5941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20816</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5872695" y="5720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3640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29992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29992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29992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114622</xdr:rowOff>
    </xdr:from>
    <xdr:to>
      <xdr:col>54</xdr:col>
      <xdr:colOff>189865</xdr:colOff>
      <xdr:row>58</xdr:row>
      <xdr:rowOff>45227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218295" y="8496622"/>
          <a:ext cx="1270" cy="1271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49054</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9271000" y="977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45227</xdr:rowOff>
    </xdr:from>
    <xdr:to>
      <xdr:col>55</xdr:col>
      <xdr:colOff>88900</xdr:colOff>
      <xdr:row>58</xdr:row>
      <xdr:rowOff>45227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154160" y="97683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61299</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9271000" y="8275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114622</xdr:rowOff>
    </xdr:from>
    <xdr:to>
      <xdr:col>55</xdr:col>
      <xdr:colOff>88900</xdr:colOff>
      <xdr:row>50</xdr:row>
      <xdr:rowOff>114622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154160" y="84966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21300</xdr:rowOff>
    </xdr:from>
    <xdr:to>
      <xdr:col>55</xdr:col>
      <xdr:colOff>0</xdr:colOff>
      <xdr:row>56</xdr:row>
      <xdr:rowOff>110485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496300" y="9409140"/>
          <a:ext cx="723900" cy="8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9593</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9271000" y="92297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158166</xdr:rowOff>
    </xdr:from>
    <xdr:to>
      <xdr:col>55</xdr:col>
      <xdr:colOff>50800</xdr:colOff>
      <xdr:row>56</xdr:row>
      <xdr:rowOff>88316</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192260" y="93783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104542</xdr:rowOff>
    </xdr:from>
    <xdr:to>
      <xdr:col>50</xdr:col>
      <xdr:colOff>114300</xdr:colOff>
      <xdr:row>56</xdr:row>
      <xdr:rowOff>21300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713980" y="8821822"/>
          <a:ext cx="782320" cy="58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149068</xdr:rowOff>
    </xdr:from>
    <xdr:to>
      <xdr:col>50</xdr:col>
      <xdr:colOff>165100</xdr:colOff>
      <xdr:row>56</xdr:row>
      <xdr:rowOff>79218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445500" y="93692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70345</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251971" y="945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104542</xdr:rowOff>
    </xdr:from>
    <xdr:to>
      <xdr:col>45</xdr:col>
      <xdr:colOff>177800</xdr:colOff>
      <xdr:row>55</xdr:row>
      <xdr:rowOff>151755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24040" y="8821822"/>
          <a:ext cx="789940" cy="550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97686</xdr:rowOff>
    </xdr:from>
    <xdr:to>
      <xdr:col>46</xdr:col>
      <xdr:colOff>38100</xdr:colOff>
      <xdr:row>56</xdr:row>
      <xdr:rowOff>27836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670800" y="93178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18963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477271" y="940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151755</xdr:rowOff>
    </xdr:from>
    <xdr:to>
      <xdr:col>41</xdr:col>
      <xdr:colOff>50800</xdr:colOff>
      <xdr:row>56</xdr:row>
      <xdr:rowOff>114203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149340" y="9371955"/>
          <a:ext cx="774700" cy="130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111143</xdr:rowOff>
    </xdr:from>
    <xdr:to>
      <xdr:col>41</xdr:col>
      <xdr:colOff>101600</xdr:colOff>
      <xdr:row>56</xdr:row>
      <xdr:rowOff>41293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873240" y="93313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32420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2571" y="942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148115</xdr:rowOff>
    </xdr:from>
    <xdr:to>
      <xdr:col>36</xdr:col>
      <xdr:colOff>165100</xdr:colOff>
      <xdr:row>56</xdr:row>
      <xdr:rowOff>78265</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098540" y="9368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94792</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5905011" y="914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59685</xdr:rowOff>
    </xdr:from>
    <xdr:to>
      <xdr:col>55</xdr:col>
      <xdr:colOff>50800</xdr:colOff>
      <xdr:row>56</xdr:row>
      <xdr:rowOff>161285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192260" y="94475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38112</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9271000" y="942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141950</xdr:rowOff>
    </xdr:from>
    <xdr:to>
      <xdr:col>50</xdr:col>
      <xdr:colOff>165100</xdr:colOff>
      <xdr:row>56</xdr:row>
      <xdr:rowOff>72100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445500" y="9362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88627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251971" y="914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53742</xdr:rowOff>
    </xdr:from>
    <xdr:to>
      <xdr:col>46</xdr:col>
      <xdr:colOff>38100</xdr:colOff>
      <xdr:row>52</xdr:row>
      <xdr:rowOff>155342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670800" y="87710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419</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444955" y="8550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100955</xdr:rowOff>
    </xdr:from>
    <xdr:to>
      <xdr:col>41</xdr:col>
      <xdr:colOff>101600</xdr:colOff>
      <xdr:row>56</xdr:row>
      <xdr:rowOff>31105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873240" y="93211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47632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2571" y="9100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63403</xdr:rowOff>
    </xdr:from>
    <xdr:to>
      <xdr:col>36</xdr:col>
      <xdr:colOff>165100</xdr:colOff>
      <xdr:row>56</xdr:row>
      <xdr:rowOff>165003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098540" y="945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156130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5905011" y="954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5826760" y="133424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600834" y="132040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5826760" y="130234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364041" y="128850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5826760" y="1270453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364041" y="1256612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826760" y="123855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364041" y="122433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5826760" y="120666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29992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5826760" y="117438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29992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56250</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218295" y="11958690"/>
          <a:ext cx="1270" cy="1383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9271000" y="133462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154160" y="133424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2927</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9271000" y="11737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56250</xdr:rowOff>
    </xdr:from>
    <xdr:to>
      <xdr:col>55</xdr:col>
      <xdr:colOff>88900</xdr:colOff>
      <xdr:row>71</xdr:row>
      <xdr:rowOff>56250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154160" y="11958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66559</xdr:rowOff>
    </xdr:from>
    <xdr:to>
      <xdr:col>55</xdr:col>
      <xdr:colOff>0</xdr:colOff>
      <xdr:row>79</xdr:row>
      <xdr:rowOff>19935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496300" y="13142479"/>
          <a:ext cx="723900" cy="12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51568</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9271000" y="12959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28691</xdr:rowOff>
    </xdr:from>
    <xdr:to>
      <xdr:col>55</xdr:col>
      <xdr:colOff>50800</xdr:colOff>
      <xdr:row>78</xdr:row>
      <xdr:rowOff>130291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192260" y="131046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129184</xdr:rowOff>
    </xdr:from>
    <xdr:to>
      <xdr:col>50</xdr:col>
      <xdr:colOff>114300</xdr:colOff>
      <xdr:row>78</xdr:row>
      <xdr:rowOff>66559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713980" y="12366904"/>
          <a:ext cx="782320" cy="77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8280</xdr:rowOff>
    </xdr:from>
    <xdr:to>
      <xdr:col>50</xdr:col>
      <xdr:colOff>165100</xdr:colOff>
      <xdr:row>78</xdr:row>
      <xdr:rowOff>109880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445500" y="130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126407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251971" y="1286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129184</xdr:rowOff>
    </xdr:from>
    <xdr:to>
      <xdr:col>45</xdr:col>
      <xdr:colOff>177800</xdr:colOff>
      <xdr:row>77</xdr:row>
      <xdr:rowOff>25367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24040" y="12366904"/>
          <a:ext cx="789940" cy="566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157045</xdr:rowOff>
    </xdr:from>
    <xdr:to>
      <xdr:col>46</xdr:col>
      <xdr:colOff>38100</xdr:colOff>
      <xdr:row>78</xdr:row>
      <xdr:rowOff>87195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670800" y="130653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78322</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477271" y="1315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25367</xdr:rowOff>
    </xdr:from>
    <xdr:to>
      <xdr:col>41</xdr:col>
      <xdr:colOff>50800</xdr:colOff>
      <xdr:row>77</xdr:row>
      <xdr:rowOff>157118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149340" y="12933647"/>
          <a:ext cx="774700" cy="131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164926</xdr:rowOff>
    </xdr:from>
    <xdr:to>
      <xdr:col>41</xdr:col>
      <xdr:colOff>101600</xdr:colOff>
      <xdr:row>78</xdr:row>
      <xdr:rowOff>95076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873240" y="130732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86203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2571" y="1316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167985</xdr:rowOff>
    </xdr:from>
    <xdr:to>
      <xdr:col>36</xdr:col>
      <xdr:colOff>165100</xdr:colOff>
      <xdr:row>78</xdr:row>
      <xdr:rowOff>98135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098540" y="13076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89262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5905011" y="1316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140585</xdr:rowOff>
    </xdr:from>
    <xdr:to>
      <xdr:col>55</xdr:col>
      <xdr:colOff>50800</xdr:colOff>
      <xdr:row>79</xdr:row>
      <xdr:rowOff>70735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192260" y="132165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55512</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9271000" y="1313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15759</xdr:rowOff>
    </xdr:from>
    <xdr:to>
      <xdr:col>50</xdr:col>
      <xdr:colOff>165100</xdr:colOff>
      <xdr:row>78</xdr:row>
      <xdr:rowOff>117359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445500" y="1309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108486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251971" y="13184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78384</xdr:rowOff>
    </xdr:from>
    <xdr:to>
      <xdr:col>46</xdr:col>
      <xdr:colOff>38100</xdr:colOff>
      <xdr:row>74</xdr:row>
      <xdr:rowOff>8534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670800" y="123161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25061</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477271" y="1209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146017</xdr:rowOff>
    </xdr:from>
    <xdr:to>
      <xdr:col>41</xdr:col>
      <xdr:colOff>101600</xdr:colOff>
      <xdr:row>77</xdr:row>
      <xdr:rowOff>76167</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873240" y="128866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92694</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2571" y="1266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106318</xdr:rowOff>
    </xdr:from>
    <xdr:to>
      <xdr:col>36</xdr:col>
      <xdr:colOff>165100</xdr:colOff>
      <xdr:row>78</xdr:row>
      <xdr:rowOff>36468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098540" y="13014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52995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5905011" y="1279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5826760" y="16736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5600834" y="165976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5826760" y="16454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364041" y="16315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826760" y="161759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364041" y="16037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3640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5826760" y="15615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5364041" y="15477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5826760" y="15337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5299921" y="15199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5826760" y="150596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5299921" y="149212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160460</xdr:rowOff>
    </xdr:from>
    <xdr:to>
      <xdr:col>54</xdr:col>
      <xdr:colOff>189865</xdr:colOff>
      <xdr:row>99</xdr:row>
      <xdr:rowOff>16698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218295" y="15248060"/>
          <a:ext cx="1270" cy="1364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20525</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9271000" y="16616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16698</xdr:rowOff>
    </xdr:from>
    <xdr:to>
      <xdr:col>55</xdr:col>
      <xdr:colOff>88900</xdr:colOff>
      <xdr:row>99</xdr:row>
      <xdr:rowOff>16698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154160" y="166130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107137</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9271000" y="15027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160460</xdr:rowOff>
    </xdr:from>
    <xdr:to>
      <xdr:col>55</xdr:col>
      <xdr:colOff>88900</xdr:colOff>
      <xdr:row>90</xdr:row>
      <xdr:rowOff>160460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154160" y="15248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19971</xdr:rowOff>
    </xdr:from>
    <xdr:to>
      <xdr:col>55</xdr:col>
      <xdr:colOff>0</xdr:colOff>
      <xdr:row>96</xdr:row>
      <xdr:rowOff>24329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496300" y="16113411"/>
          <a:ext cx="7239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1776</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9271000" y="160952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23349</xdr:rowOff>
    </xdr:from>
    <xdr:to>
      <xdr:col>55</xdr:col>
      <xdr:colOff>50800</xdr:colOff>
      <xdr:row>96</xdr:row>
      <xdr:rowOff>124949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192260" y="161167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162232</xdr:rowOff>
    </xdr:from>
    <xdr:to>
      <xdr:col>50</xdr:col>
      <xdr:colOff>114300</xdr:colOff>
      <xdr:row>96</xdr:row>
      <xdr:rowOff>24329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713980" y="16088032"/>
          <a:ext cx="782320" cy="29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51195</xdr:rowOff>
    </xdr:from>
    <xdr:to>
      <xdr:col>50</xdr:col>
      <xdr:colOff>165100</xdr:colOff>
      <xdr:row>96</xdr:row>
      <xdr:rowOff>152795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445500" y="16144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143922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251971" y="1623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162232</xdr:rowOff>
    </xdr:from>
    <xdr:to>
      <xdr:col>45</xdr:col>
      <xdr:colOff>177800</xdr:colOff>
      <xdr:row>97</xdr:row>
      <xdr:rowOff>88250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24040" y="16088032"/>
          <a:ext cx="789940" cy="26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155922</xdr:rowOff>
    </xdr:from>
    <xdr:to>
      <xdr:col>46</xdr:col>
      <xdr:colOff>38100</xdr:colOff>
      <xdr:row>96</xdr:row>
      <xdr:rowOff>86072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670800" y="160817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77199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477271" y="1617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88250</xdr:rowOff>
    </xdr:from>
    <xdr:to>
      <xdr:col>41</xdr:col>
      <xdr:colOff>50800</xdr:colOff>
      <xdr:row>98</xdr:row>
      <xdr:rowOff>47417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6149340" y="16349330"/>
          <a:ext cx="774700" cy="12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158708</xdr:rowOff>
    </xdr:from>
    <xdr:to>
      <xdr:col>41</xdr:col>
      <xdr:colOff>101600</xdr:colOff>
      <xdr:row>96</xdr:row>
      <xdr:rowOff>88858</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873240" y="160845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105385</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2571" y="1586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59496</xdr:rowOff>
    </xdr:from>
    <xdr:to>
      <xdr:col>36</xdr:col>
      <xdr:colOff>165100</xdr:colOff>
      <xdr:row>96</xdr:row>
      <xdr:rowOff>161096</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098540" y="1615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6173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5905011" y="1593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140621</xdr:rowOff>
    </xdr:from>
    <xdr:to>
      <xdr:col>55</xdr:col>
      <xdr:colOff>50800</xdr:colOff>
      <xdr:row>96</xdr:row>
      <xdr:rowOff>70771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192260" y="160664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163498</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9271000" y="1592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144979</xdr:rowOff>
    </xdr:from>
    <xdr:to>
      <xdr:col>50</xdr:col>
      <xdr:colOff>165100</xdr:colOff>
      <xdr:row>96</xdr:row>
      <xdr:rowOff>75129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445500" y="160707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91656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251971" y="1584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111432</xdr:rowOff>
    </xdr:from>
    <xdr:to>
      <xdr:col>46</xdr:col>
      <xdr:colOff>38100</xdr:colOff>
      <xdr:row>96</xdr:row>
      <xdr:rowOff>41582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670800" y="160372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58109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477271" y="1581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37450</xdr:rowOff>
    </xdr:from>
    <xdr:to>
      <xdr:col>41</xdr:col>
      <xdr:colOff>101600</xdr:colOff>
      <xdr:row>97</xdr:row>
      <xdr:rowOff>139050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873240" y="1629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130177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2571" y="1639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168067</xdr:rowOff>
    </xdr:from>
    <xdr:to>
      <xdr:col>36</xdr:col>
      <xdr:colOff>165100</xdr:colOff>
      <xdr:row>98</xdr:row>
      <xdr:rowOff>98217</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098540" y="164291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89344</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5905011" y="16518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0960100" y="65100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07341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0960100" y="60604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049738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0960100" y="56146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049738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0960100" y="51689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049738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049738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101067</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4374495" y="5297907"/>
          <a:ext cx="1269" cy="1212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4419580" y="6513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2875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47744</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4419580" y="507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101067</xdr:rowOff>
    </xdr:from>
    <xdr:to>
      <xdr:col>86</xdr:col>
      <xdr:colOff>25400</xdr:colOff>
      <xdr:row>31</xdr:row>
      <xdr:rowOff>101067</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287500" y="52979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91694</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3629640" y="6462014"/>
          <a:ext cx="74676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124350</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4419580" y="6159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101473</xdr:rowOff>
    </xdr:from>
    <xdr:to>
      <xdr:col>85</xdr:col>
      <xdr:colOff>177800</xdr:colOff>
      <xdr:row>38</xdr:row>
      <xdr:rowOff>31623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325600" y="630415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54940" y="6510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74132</xdr:rowOff>
    </xdr:from>
    <xdr:to>
      <xdr:col>81</xdr:col>
      <xdr:colOff>101600</xdr:colOff>
      <xdr:row>38</xdr:row>
      <xdr:rowOff>4282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578840" y="62768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20809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17628" y="605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125161</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072620" y="6495481"/>
          <a:ext cx="78232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137043</xdr:rowOff>
    </xdr:from>
    <xdr:to>
      <xdr:col>76</xdr:col>
      <xdr:colOff>165100</xdr:colOff>
      <xdr:row>37</xdr:row>
      <xdr:rowOff>67193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804140" y="61720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83720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42928" y="5951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49540</xdr:rowOff>
    </xdr:from>
    <xdr:to>
      <xdr:col>71</xdr:col>
      <xdr:colOff>177800</xdr:colOff>
      <xdr:row>38</xdr:row>
      <xdr:rowOff>125161</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1282680" y="6419860"/>
          <a:ext cx="789940" cy="7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138735</xdr:rowOff>
    </xdr:from>
    <xdr:to>
      <xdr:col>72</xdr:col>
      <xdr:colOff>38100</xdr:colOff>
      <xdr:row>37</xdr:row>
      <xdr:rowOff>68885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029440" y="61737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85412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1868228" y="595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1255</xdr:rowOff>
    </xdr:from>
    <xdr:to>
      <xdr:col>67</xdr:col>
      <xdr:colOff>101600</xdr:colOff>
      <xdr:row>37</xdr:row>
      <xdr:rowOff>102855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1231880" y="620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119382</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1070668" y="598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40894</xdr:rowOff>
    </xdr:from>
    <xdr:to>
      <xdr:col>85</xdr:col>
      <xdr:colOff>177800</xdr:colOff>
      <xdr:row>38</xdr:row>
      <xdr:rowOff>142494</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325600" y="641121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127271</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4419580" y="632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5788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278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8041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73791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74361</xdr:rowOff>
    </xdr:from>
    <xdr:to>
      <xdr:col>72</xdr:col>
      <xdr:colOff>38100</xdr:colOff>
      <xdr:row>39</xdr:row>
      <xdr:rowOff>4511</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029440" y="64446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167088</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1906197" y="6537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170190</xdr:rowOff>
    </xdr:from>
    <xdr:to>
      <xdr:col>67</xdr:col>
      <xdr:colOff>101600</xdr:colOff>
      <xdr:row>38</xdr:row>
      <xdr:rowOff>100340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1231880" y="63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91467</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1070668" y="64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07341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07341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37449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441958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441958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629640" y="919226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441958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325600" y="9141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5494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5788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278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07262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8041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73791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12826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0294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19555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12318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11808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325600" y="91414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441958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5788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278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8041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73791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0294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19555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12318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1808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049738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049738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049738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04332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162065</xdr:rowOff>
    </xdr:from>
    <xdr:to>
      <xdr:col>85</xdr:col>
      <xdr:colOff>126364</xdr:colOff>
      <xdr:row>78</xdr:row>
      <xdr:rowOff>61340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4374495" y="11896865"/>
          <a:ext cx="1269" cy="1240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65167</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4419580" y="1314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61340</xdr:rowOff>
    </xdr:from>
    <xdr:to>
      <xdr:col>86</xdr:col>
      <xdr:colOff>25400</xdr:colOff>
      <xdr:row>78</xdr:row>
      <xdr:rowOff>61340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287500" y="13137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108742</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4419580" y="1167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162065</xdr:rowOff>
    </xdr:from>
    <xdr:to>
      <xdr:col>86</xdr:col>
      <xdr:colOff>25400</xdr:colOff>
      <xdr:row>70</xdr:row>
      <xdr:rowOff>162065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287500" y="11896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27711</xdr:rowOff>
    </xdr:from>
    <xdr:to>
      <xdr:col>85</xdr:col>
      <xdr:colOff>127000</xdr:colOff>
      <xdr:row>74</xdr:row>
      <xdr:rowOff>90183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629640" y="12433071"/>
          <a:ext cx="746760" cy="6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115726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4419580" y="125210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137299</xdr:rowOff>
    </xdr:from>
    <xdr:to>
      <xdr:col>85</xdr:col>
      <xdr:colOff>177800</xdr:colOff>
      <xdr:row>75</xdr:row>
      <xdr:rowOff>67449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325600" y="1254265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90183</xdr:rowOff>
    </xdr:from>
    <xdr:to>
      <xdr:col>81</xdr:col>
      <xdr:colOff>50800</xdr:colOff>
      <xdr:row>74</xdr:row>
      <xdr:rowOff>119888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54940" y="12495543"/>
          <a:ext cx="7747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143142</xdr:rowOff>
    </xdr:from>
    <xdr:to>
      <xdr:col>81</xdr:col>
      <xdr:colOff>101600</xdr:colOff>
      <xdr:row>75</xdr:row>
      <xdr:rowOff>73292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578840" y="125485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64419</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08171" y="1263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119888</xdr:rowOff>
    </xdr:from>
    <xdr:to>
      <xdr:col>76</xdr:col>
      <xdr:colOff>114300</xdr:colOff>
      <xdr:row>74</xdr:row>
      <xdr:rowOff>131394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072620" y="12525248"/>
          <a:ext cx="78232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154216</xdr:rowOff>
    </xdr:from>
    <xdr:to>
      <xdr:col>76</xdr:col>
      <xdr:colOff>165100</xdr:colOff>
      <xdr:row>75</xdr:row>
      <xdr:rowOff>84366</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804140" y="125595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75493</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10611" y="1264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131394</xdr:rowOff>
    </xdr:from>
    <xdr:to>
      <xdr:col>71</xdr:col>
      <xdr:colOff>177800</xdr:colOff>
      <xdr:row>75</xdr:row>
      <xdr:rowOff>5931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1282680" y="12536754"/>
          <a:ext cx="789940" cy="4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25349</xdr:rowOff>
    </xdr:from>
    <xdr:to>
      <xdr:col>72</xdr:col>
      <xdr:colOff>38100</xdr:colOff>
      <xdr:row>75</xdr:row>
      <xdr:rowOff>126949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029440" y="1259834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118076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1835911" y="1269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39865</xdr:rowOff>
    </xdr:from>
    <xdr:to>
      <xdr:col>67</xdr:col>
      <xdr:colOff>101600</xdr:colOff>
      <xdr:row>75</xdr:row>
      <xdr:rowOff>141465</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1231880" y="1261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132593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1061211" y="1270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148361</xdr:rowOff>
    </xdr:from>
    <xdr:to>
      <xdr:col>85</xdr:col>
      <xdr:colOff>177800</xdr:colOff>
      <xdr:row>74</xdr:row>
      <xdr:rowOff>78511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325600" y="1238608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171238</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4419580" y="1224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39383</xdr:rowOff>
    </xdr:from>
    <xdr:to>
      <xdr:col>81</xdr:col>
      <xdr:colOff>101600</xdr:colOff>
      <xdr:row>74</xdr:row>
      <xdr:rowOff>140983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578840" y="124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157510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08171" y="1222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69088</xdr:rowOff>
    </xdr:from>
    <xdr:to>
      <xdr:col>76</xdr:col>
      <xdr:colOff>165100</xdr:colOff>
      <xdr:row>74</xdr:row>
      <xdr:rowOff>170688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804140" y="1247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15765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10611" y="1225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80594</xdr:rowOff>
    </xdr:from>
    <xdr:to>
      <xdr:col>72</xdr:col>
      <xdr:colOff>38100</xdr:colOff>
      <xdr:row>75</xdr:row>
      <xdr:rowOff>10744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029440" y="124859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27271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35911" y="1226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126581</xdr:rowOff>
    </xdr:from>
    <xdr:to>
      <xdr:col>67</xdr:col>
      <xdr:colOff>101600</xdr:colOff>
      <xdr:row>75</xdr:row>
      <xdr:rowOff>56731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1231880" y="125319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73258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061211" y="1231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049738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049738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049738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93841</xdr:rowOff>
    </xdr:from>
    <xdr:to>
      <xdr:col>85</xdr:col>
      <xdr:colOff>126364</xdr:colOff>
      <xdr:row>99</xdr:row>
      <xdr:rowOff>39726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374495" y="15349081"/>
          <a:ext cx="1269" cy="1287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43553</xdr:rowOff>
    </xdr:from>
    <xdr:ext cx="378565"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4419580" y="16639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39726</xdr:rowOff>
    </xdr:from>
    <xdr:to>
      <xdr:col>86</xdr:col>
      <xdr:colOff>25400</xdr:colOff>
      <xdr:row>99</xdr:row>
      <xdr:rowOff>39726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287500" y="166360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40518</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4419580" y="15128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93841</xdr:rowOff>
    </xdr:from>
    <xdr:to>
      <xdr:col>86</xdr:col>
      <xdr:colOff>25400</xdr:colOff>
      <xdr:row>91</xdr:row>
      <xdr:rowOff>93841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287500" y="153490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15723</xdr:rowOff>
    </xdr:from>
    <xdr:to>
      <xdr:col>85</xdr:col>
      <xdr:colOff>127000</xdr:colOff>
      <xdr:row>97</xdr:row>
      <xdr:rowOff>60731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629640" y="16276803"/>
          <a:ext cx="746760" cy="4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155097</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4419580" y="16248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5220</xdr:rowOff>
    </xdr:from>
    <xdr:to>
      <xdr:col>85</xdr:col>
      <xdr:colOff>177800</xdr:colOff>
      <xdr:row>97</xdr:row>
      <xdr:rowOff>106820</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325600" y="1626630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60731</xdr:rowOff>
    </xdr:from>
    <xdr:to>
      <xdr:col>81</xdr:col>
      <xdr:colOff>50800</xdr:colOff>
      <xdr:row>98</xdr:row>
      <xdr:rowOff>64999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54940" y="16321811"/>
          <a:ext cx="774700" cy="17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138164</xdr:rowOff>
    </xdr:from>
    <xdr:to>
      <xdr:col>81</xdr:col>
      <xdr:colOff>101600</xdr:colOff>
      <xdr:row>97</xdr:row>
      <xdr:rowOff>68314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578840" y="16231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84841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08171" y="1601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5868</xdr:rowOff>
    </xdr:from>
    <xdr:to>
      <xdr:col>76</xdr:col>
      <xdr:colOff>114300</xdr:colOff>
      <xdr:row>98</xdr:row>
      <xdr:rowOff>64999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072620" y="16434588"/>
          <a:ext cx="782320" cy="59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66370</xdr:rowOff>
    </xdr:from>
    <xdr:to>
      <xdr:col>76</xdr:col>
      <xdr:colOff>165100</xdr:colOff>
      <xdr:row>97</xdr:row>
      <xdr:rowOff>167970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804140" y="1632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13047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10611" y="1610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5868</xdr:rowOff>
    </xdr:from>
    <xdr:to>
      <xdr:col>71</xdr:col>
      <xdr:colOff>177800</xdr:colOff>
      <xdr:row>98</xdr:row>
      <xdr:rowOff>67945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1282680" y="16434588"/>
          <a:ext cx="789940" cy="6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141579</xdr:rowOff>
    </xdr:from>
    <xdr:to>
      <xdr:col>72</xdr:col>
      <xdr:colOff>38100</xdr:colOff>
      <xdr:row>98</xdr:row>
      <xdr:rowOff>71729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029440" y="164026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62856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1835911" y="1649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169635</xdr:rowOff>
    </xdr:from>
    <xdr:to>
      <xdr:col>67</xdr:col>
      <xdr:colOff>101600</xdr:colOff>
      <xdr:row>98</xdr:row>
      <xdr:rowOff>99785</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1231880" y="16430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116312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1061211" y="1620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136373</xdr:rowOff>
    </xdr:from>
    <xdr:to>
      <xdr:col>85</xdr:col>
      <xdr:colOff>177800</xdr:colOff>
      <xdr:row>97</xdr:row>
      <xdr:rowOff>66523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325600" y="1622981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159250</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4419580" y="1608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9931</xdr:rowOff>
    </xdr:from>
    <xdr:to>
      <xdr:col>81</xdr:col>
      <xdr:colOff>101600</xdr:colOff>
      <xdr:row>97</xdr:row>
      <xdr:rowOff>111531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578840" y="1627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102658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08171" y="16363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14199</xdr:rowOff>
    </xdr:from>
    <xdr:to>
      <xdr:col>76</xdr:col>
      <xdr:colOff>165100</xdr:colOff>
      <xdr:row>98</xdr:row>
      <xdr:rowOff>115799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804140" y="1644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106926</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10611" y="1653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126518</xdr:rowOff>
    </xdr:from>
    <xdr:to>
      <xdr:col>72</xdr:col>
      <xdr:colOff>38100</xdr:colOff>
      <xdr:row>98</xdr:row>
      <xdr:rowOff>56668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029440" y="163875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73195</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1835911" y="1616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17145</xdr:rowOff>
    </xdr:from>
    <xdr:to>
      <xdr:col>67</xdr:col>
      <xdr:colOff>101600</xdr:colOff>
      <xdr:row>98</xdr:row>
      <xdr:rowOff>118745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1231880" y="1644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109872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1061211" y="1653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09344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589037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09344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5630721" y="61794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609344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5630721" y="58605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609344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5630721" y="55377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609344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5630721" y="52188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609344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5630721" y="48998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17824</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19507835" y="5047024"/>
          <a:ext cx="1269" cy="15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19560540" y="66406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443700" y="66368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135951</xdr:rowOff>
    </xdr:from>
    <xdr:ext cx="534377"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19560540" y="48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17824</xdr:rowOff>
    </xdr:from>
    <xdr:to>
      <xdr:col>116</xdr:col>
      <xdr:colOff>152400</xdr:colOff>
      <xdr:row>30</xdr:row>
      <xdr:rowOff>17824</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443700" y="50470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94600</xdr:rowOff>
    </xdr:from>
    <xdr:to>
      <xdr:col>116</xdr:col>
      <xdr:colOff>63500</xdr:colOff>
      <xdr:row>39</xdr:row>
      <xdr:rowOff>95417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778220" y="6632560"/>
          <a:ext cx="731520" cy="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59722</xdr:rowOff>
    </xdr:from>
    <xdr:ext cx="469744"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19560540" y="6262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36844</xdr:rowOff>
    </xdr:from>
    <xdr:to>
      <xdr:col>116</xdr:col>
      <xdr:colOff>114300</xdr:colOff>
      <xdr:row>38</xdr:row>
      <xdr:rowOff>138444</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58940" y="640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94600</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7988280" y="6632560"/>
          <a:ext cx="78994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53239</xdr:rowOff>
    </xdr:from>
    <xdr:to>
      <xdr:col>112</xdr:col>
      <xdr:colOff>38100</xdr:colOff>
      <xdr:row>38</xdr:row>
      <xdr:rowOff>154839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735040" y="642355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171365</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573828" y="620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7213580" y="663683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69469</xdr:rowOff>
    </xdr:from>
    <xdr:to>
      <xdr:col>107</xdr:col>
      <xdr:colOff>101600</xdr:colOff>
      <xdr:row>38</xdr:row>
      <xdr:rowOff>171069</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7937480" y="6439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16146</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7776268" y="6218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6431260" y="663683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76947</xdr:rowOff>
    </xdr:from>
    <xdr:to>
      <xdr:col>102</xdr:col>
      <xdr:colOff>165100</xdr:colOff>
      <xdr:row>39</xdr:row>
      <xdr:rowOff>7097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7162780" y="6447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23625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7001568" y="622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118880</xdr:rowOff>
    </xdr:from>
    <xdr:to>
      <xdr:col>98</xdr:col>
      <xdr:colOff>38100</xdr:colOff>
      <xdr:row>39</xdr:row>
      <xdr:rowOff>49030</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6388080" y="64892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65556</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6226868" y="626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44617</xdr:rowOff>
    </xdr:from>
    <xdr:to>
      <xdr:col>116</xdr:col>
      <xdr:colOff>114300</xdr:colOff>
      <xdr:row>39</xdr:row>
      <xdr:rowOff>146217</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58940" y="658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130994</xdr:rowOff>
    </xdr:from>
    <xdr:ext cx="378565"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19560540" y="6501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43800</xdr:rowOff>
    </xdr:from>
    <xdr:to>
      <xdr:col>112</xdr:col>
      <xdr:colOff>38100</xdr:colOff>
      <xdr:row>39</xdr:row>
      <xdr:rowOff>145400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735040" y="65817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136527</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611797" y="667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793748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88649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716278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09655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6388080" y="6586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631423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09344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589037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609344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563072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563072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609344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563072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609344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563072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5630721" y="7933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115850</xdr:rowOff>
    </xdr:from>
    <xdr:to>
      <xdr:col>116</xdr:col>
      <xdr:colOff>62864</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9507835" y="8665490"/>
          <a:ext cx="1269" cy="12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19560540" y="99390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443700" y="9935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62527</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19560540" y="844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115850</xdr:rowOff>
    </xdr:from>
    <xdr:to>
      <xdr:col>116</xdr:col>
      <xdr:colOff>152400</xdr:colOff>
      <xdr:row>51</xdr:row>
      <xdr:rowOff>115850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443700" y="86654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38278</xdr:rowOff>
    </xdr:from>
    <xdr:to>
      <xdr:col>116</xdr:col>
      <xdr:colOff>63500</xdr:colOff>
      <xdr:row>59</xdr:row>
      <xdr:rowOff>39535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778220" y="9929038"/>
          <a:ext cx="73152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161117</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19560540" y="9548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138240</xdr:rowOff>
    </xdr:from>
    <xdr:to>
      <xdr:col>116</xdr:col>
      <xdr:colOff>114300</xdr:colOff>
      <xdr:row>58</xdr:row>
      <xdr:rowOff>68390</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58940" y="9693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2921</xdr:rowOff>
    </xdr:from>
    <xdr:to>
      <xdr:col>111</xdr:col>
      <xdr:colOff>177800</xdr:colOff>
      <xdr:row>59</xdr:row>
      <xdr:rowOff>38278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7988280" y="9893681"/>
          <a:ext cx="789940" cy="3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106311</xdr:rowOff>
    </xdr:from>
    <xdr:to>
      <xdr:col>112</xdr:col>
      <xdr:colOff>38100</xdr:colOff>
      <xdr:row>58</xdr:row>
      <xdr:rowOff>36461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735040" y="96617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52988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573828" y="944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2921</xdr:rowOff>
    </xdr:from>
    <xdr:to>
      <xdr:col>107</xdr:col>
      <xdr:colOff>50800</xdr:colOff>
      <xdr:row>59</xdr:row>
      <xdr:rowOff>36220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7213580" y="9893681"/>
          <a:ext cx="774700" cy="3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110084</xdr:rowOff>
    </xdr:from>
    <xdr:to>
      <xdr:col>107</xdr:col>
      <xdr:colOff>101600</xdr:colOff>
      <xdr:row>58</xdr:row>
      <xdr:rowOff>40234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7937480" y="96655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56761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7776268" y="944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28067</xdr:rowOff>
    </xdr:from>
    <xdr:to>
      <xdr:col>102</xdr:col>
      <xdr:colOff>114300</xdr:colOff>
      <xdr:row>59</xdr:row>
      <xdr:rowOff>36220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6431260" y="9918827"/>
          <a:ext cx="78232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147841</xdr:rowOff>
    </xdr:from>
    <xdr:to>
      <xdr:col>102</xdr:col>
      <xdr:colOff>165100</xdr:colOff>
      <xdr:row>58</xdr:row>
      <xdr:rowOff>77991</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7162780" y="97033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94518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7001568" y="948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146279</xdr:rowOff>
    </xdr:from>
    <xdr:to>
      <xdr:col>98</xdr:col>
      <xdr:colOff>38100</xdr:colOff>
      <xdr:row>58</xdr:row>
      <xdr:rowOff>76429</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6388080" y="97017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92956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6226868" y="948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160185</xdr:rowOff>
    </xdr:from>
    <xdr:to>
      <xdr:col>116</xdr:col>
      <xdr:colOff>114300</xdr:colOff>
      <xdr:row>59</xdr:row>
      <xdr:rowOff>90335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58940" y="9883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75112</xdr:rowOff>
    </xdr:from>
    <xdr:ext cx="378565"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19560540" y="9798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158928</xdr:rowOff>
    </xdr:from>
    <xdr:to>
      <xdr:col>112</xdr:col>
      <xdr:colOff>38100</xdr:colOff>
      <xdr:row>59</xdr:row>
      <xdr:rowOff>89078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735040" y="98820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80205</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611797" y="9970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123571</xdr:rowOff>
    </xdr:from>
    <xdr:to>
      <xdr:col>107</xdr:col>
      <xdr:colOff>101600</xdr:colOff>
      <xdr:row>59</xdr:row>
      <xdr:rowOff>53721</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7937480" y="9846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44848</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76268" y="993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156870</xdr:rowOff>
    </xdr:from>
    <xdr:to>
      <xdr:col>102</xdr:col>
      <xdr:colOff>165100</xdr:colOff>
      <xdr:row>59</xdr:row>
      <xdr:rowOff>87020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7162780" y="98799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78147</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047157" y="9968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148717</xdr:rowOff>
    </xdr:from>
    <xdr:to>
      <xdr:col>98</xdr:col>
      <xdr:colOff>38100</xdr:colOff>
      <xdr:row>59</xdr:row>
      <xdr:rowOff>78867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6388080" y="98718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69994</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6264837" y="9960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5890374" y="13522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609344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5630721" y="13149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609344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563072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609344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563072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609344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563072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609344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55894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55894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121374</xdr:rowOff>
    </xdr:from>
    <xdr:to>
      <xdr:col>116</xdr:col>
      <xdr:colOff>62864</xdr:colOff>
      <xdr:row>79</xdr:row>
      <xdr:rowOff>5054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07835" y="11856174"/>
          <a:ext cx="1269" cy="1392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8881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19560540" y="1325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5054</xdr:rowOff>
    </xdr:from>
    <xdr:to>
      <xdr:col>116</xdr:col>
      <xdr:colOff>152400</xdr:colOff>
      <xdr:row>79</xdr:row>
      <xdr:rowOff>5054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443700" y="132486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68051</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19560540" y="1163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121374</xdr:rowOff>
    </xdr:from>
    <xdr:to>
      <xdr:col>116</xdr:col>
      <xdr:colOff>152400</xdr:colOff>
      <xdr:row>70</xdr:row>
      <xdr:rowOff>121374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443700" y="118561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11418</xdr:rowOff>
    </xdr:from>
    <xdr:to>
      <xdr:col>116</xdr:col>
      <xdr:colOff>63500</xdr:colOff>
      <xdr:row>77</xdr:row>
      <xdr:rowOff>46279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778220" y="12919698"/>
          <a:ext cx="731520" cy="3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57218</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19560540" y="12630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34341</xdr:rowOff>
    </xdr:from>
    <xdr:to>
      <xdr:col>116</xdr:col>
      <xdr:colOff>114300</xdr:colOff>
      <xdr:row>76</xdr:row>
      <xdr:rowOff>135941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58940" y="12774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35097</xdr:rowOff>
    </xdr:from>
    <xdr:to>
      <xdr:col>111</xdr:col>
      <xdr:colOff>177800</xdr:colOff>
      <xdr:row>77</xdr:row>
      <xdr:rowOff>46279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7988280" y="12943377"/>
          <a:ext cx="789940" cy="1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44208</xdr:rowOff>
    </xdr:from>
    <xdr:to>
      <xdr:col>112</xdr:col>
      <xdr:colOff>38100</xdr:colOff>
      <xdr:row>76</xdr:row>
      <xdr:rowOff>145808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735040" y="127848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162336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541511" y="1256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35097</xdr:rowOff>
    </xdr:from>
    <xdr:to>
      <xdr:col>107</xdr:col>
      <xdr:colOff>50800</xdr:colOff>
      <xdr:row>77</xdr:row>
      <xdr:rowOff>77615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7213580" y="12943377"/>
          <a:ext cx="774700" cy="4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60458</xdr:rowOff>
    </xdr:from>
    <xdr:to>
      <xdr:col>107</xdr:col>
      <xdr:colOff>101600</xdr:colOff>
      <xdr:row>76</xdr:row>
      <xdr:rowOff>162058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7937480" y="1280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7135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7766811" y="1258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77615</xdr:rowOff>
    </xdr:from>
    <xdr:to>
      <xdr:col>102</xdr:col>
      <xdr:colOff>114300</xdr:colOff>
      <xdr:row>77</xdr:row>
      <xdr:rowOff>79559</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6431260" y="12985895"/>
          <a:ext cx="782320" cy="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134086</xdr:rowOff>
    </xdr:from>
    <xdr:to>
      <xdr:col>102</xdr:col>
      <xdr:colOff>165100</xdr:colOff>
      <xdr:row>76</xdr:row>
      <xdr:rowOff>64236</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7162780" y="1270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80763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6969251" y="1248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110827</xdr:rowOff>
    </xdr:from>
    <xdr:to>
      <xdr:col>98</xdr:col>
      <xdr:colOff>38100</xdr:colOff>
      <xdr:row>76</xdr:row>
      <xdr:rowOff>40977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6388080" y="126838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57504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6194551" y="1246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132068</xdr:rowOff>
    </xdr:from>
    <xdr:to>
      <xdr:col>116</xdr:col>
      <xdr:colOff>114300</xdr:colOff>
      <xdr:row>77</xdr:row>
      <xdr:rowOff>62218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58940" y="128727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110495</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19560540" y="128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166929</xdr:rowOff>
    </xdr:from>
    <xdr:to>
      <xdr:col>112</xdr:col>
      <xdr:colOff>38100</xdr:colOff>
      <xdr:row>77</xdr:row>
      <xdr:rowOff>97079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735040" y="129075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88206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541511" y="1299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155747</xdr:rowOff>
    </xdr:from>
    <xdr:to>
      <xdr:col>107</xdr:col>
      <xdr:colOff>101600</xdr:colOff>
      <xdr:row>77</xdr:row>
      <xdr:rowOff>85897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7937480" y="128963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77024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7766811" y="1298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26815</xdr:rowOff>
    </xdr:from>
    <xdr:to>
      <xdr:col>102</xdr:col>
      <xdr:colOff>165100</xdr:colOff>
      <xdr:row>77</xdr:row>
      <xdr:rowOff>128415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7162780" y="129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119542</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6969251" y="1302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28759</xdr:rowOff>
    </xdr:from>
    <xdr:to>
      <xdr:col>98</xdr:col>
      <xdr:colOff>38100</xdr:colOff>
      <xdr:row>77</xdr:row>
      <xdr:rowOff>130359</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6388080" y="129370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121486</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6194551" y="1302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609344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5890374" y="157594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5890374" y="146393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07835" y="158978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1956054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19560540" y="1560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778220" y="15897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19560540" y="158254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5894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7988280" y="15897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73504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6611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7213580" y="15897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79374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78864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6431260" y="15897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71627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709655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638808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631423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5894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19560540" y="157149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73504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6611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79374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78864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71627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709655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638808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631423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人件費は</a:t>
          </a:r>
          <a:r>
            <a:rPr kumimoji="1" lang="en-US" altLang="ja-JP" sz="1100">
              <a:latin typeface="ＭＳ Ｐゴシック" panose="020B0600070205080204" pitchFamily="50" charset="-128"/>
              <a:ea typeface="ＭＳ Ｐゴシック" panose="020B0600070205080204" pitchFamily="50" charset="-128"/>
            </a:rPr>
            <a:t>99,209</a:t>
          </a:r>
          <a:r>
            <a:rPr kumimoji="1" lang="ja-JP" altLang="en-US" sz="1100">
              <a:latin typeface="ＭＳ Ｐゴシック" panose="020B0600070205080204" pitchFamily="50" charset="-128"/>
              <a:ea typeface="ＭＳ Ｐゴシック" panose="020B0600070205080204" pitchFamily="50" charset="-128"/>
            </a:rPr>
            <a:t>円となっており、任期の定めのない常勤職員関係経費の減少により前年度比</a:t>
          </a:r>
          <a:r>
            <a:rPr kumimoji="1" lang="en-US" altLang="ja-JP" sz="1100">
              <a:latin typeface="ＭＳ Ｐゴシック" panose="020B0600070205080204" pitchFamily="50" charset="-128"/>
              <a:ea typeface="ＭＳ Ｐゴシック" panose="020B0600070205080204" pitchFamily="50" charset="-128"/>
            </a:rPr>
            <a:t>192</a:t>
          </a:r>
          <a:r>
            <a:rPr kumimoji="1" lang="ja-JP" altLang="en-US" sz="1100">
              <a:latin typeface="ＭＳ Ｐゴシック" panose="020B0600070205080204" pitchFamily="50" charset="-128"/>
              <a:ea typeface="ＭＳ Ｐゴシック" panose="020B0600070205080204" pitchFamily="50" charset="-128"/>
            </a:rPr>
            <a:t>円の減となった。類似団体平均を上回る数値で推移しており、これは、当市が合併団体で市域が広く行政機能が点在していること等の理由による。</a:t>
          </a:r>
        </a:p>
        <a:p>
          <a:r>
            <a:rPr kumimoji="1" lang="ja-JP" altLang="en-US" sz="1100">
              <a:latin typeface="ＭＳ Ｐゴシック" panose="020B0600070205080204" pitchFamily="50" charset="-128"/>
              <a:ea typeface="ＭＳ Ｐゴシック" panose="020B0600070205080204" pitchFamily="50" charset="-128"/>
            </a:rPr>
            <a:t>　補助費等は</a:t>
          </a:r>
          <a:r>
            <a:rPr kumimoji="1" lang="en-US" altLang="ja-JP" sz="1100">
              <a:latin typeface="ＭＳ Ｐゴシック" panose="020B0600070205080204" pitchFamily="50" charset="-128"/>
              <a:ea typeface="ＭＳ Ｐゴシック" panose="020B0600070205080204" pitchFamily="50" charset="-128"/>
            </a:rPr>
            <a:t>112,746</a:t>
          </a:r>
          <a:r>
            <a:rPr kumimoji="1" lang="ja-JP" altLang="en-US" sz="1100">
              <a:latin typeface="ＭＳ Ｐゴシック" panose="020B0600070205080204" pitchFamily="50" charset="-128"/>
              <a:ea typeface="ＭＳ Ｐゴシック" panose="020B0600070205080204" pitchFamily="50" charset="-128"/>
            </a:rPr>
            <a:t>円となっており、前年度比</a:t>
          </a:r>
          <a:r>
            <a:rPr kumimoji="1" lang="en-US" altLang="ja-JP" sz="1100">
              <a:latin typeface="ＭＳ Ｐゴシック" panose="020B0600070205080204" pitchFamily="50" charset="-128"/>
              <a:ea typeface="ＭＳ Ｐゴシック" panose="020B0600070205080204" pitchFamily="50" charset="-128"/>
            </a:rPr>
            <a:t>18,699</a:t>
          </a:r>
          <a:r>
            <a:rPr kumimoji="1" lang="ja-JP" altLang="en-US" sz="1100">
              <a:latin typeface="ＭＳ Ｐゴシック" panose="020B0600070205080204" pitchFamily="50" charset="-128"/>
              <a:ea typeface="ＭＳ Ｐゴシック" panose="020B0600070205080204" pitchFamily="50" charset="-128"/>
            </a:rPr>
            <a:t>円の増となった。これは、消防庁舎移転統合整備事業の実施に係る負担金の増加が主な要因である。</a:t>
          </a:r>
        </a:p>
        <a:p>
          <a:r>
            <a:rPr kumimoji="1" lang="ja-JP" altLang="en-US" sz="1100">
              <a:latin typeface="ＭＳ Ｐゴシック" panose="020B0600070205080204" pitchFamily="50" charset="-128"/>
              <a:ea typeface="ＭＳ Ｐゴシック" panose="020B0600070205080204" pitchFamily="50" charset="-128"/>
            </a:rPr>
            <a:t>　普通建設事業費は</a:t>
          </a:r>
          <a:r>
            <a:rPr kumimoji="1" lang="en-US" altLang="ja-JP" sz="1100">
              <a:latin typeface="ＭＳ Ｐゴシック" panose="020B0600070205080204" pitchFamily="50" charset="-128"/>
              <a:ea typeface="ＭＳ Ｐゴシック" panose="020B0600070205080204" pitchFamily="50" charset="-128"/>
            </a:rPr>
            <a:t>58,834</a:t>
          </a:r>
          <a:r>
            <a:rPr kumimoji="1" lang="ja-JP" altLang="en-US" sz="1100">
              <a:latin typeface="ＭＳ Ｐゴシック" panose="020B0600070205080204" pitchFamily="50" charset="-128"/>
              <a:ea typeface="ＭＳ Ｐゴシック" panose="020B0600070205080204" pitchFamily="50" charset="-128"/>
            </a:rPr>
            <a:t>円となっており、前年度比</a:t>
          </a:r>
          <a:r>
            <a:rPr kumimoji="1" lang="en-US" altLang="ja-JP" sz="1100">
              <a:latin typeface="ＭＳ Ｐゴシック" panose="020B0600070205080204" pitchFamily="50" charset="-128"/>
              <a:ea typeface="ＭＳ Ｐゴシック" panose="020B0600070205080204" pitchFamily="50" charset="-128"/>
            </a:rPr>
            <a:t>11,704</a:t>
          </a:r>
          <a:r>
            <a:rPr kumimoji="1" lang="ja-JP" altLang="en-US" sz="1100">
              <a:latin typeface="ＭＳ Ｐゴシック" panose="020B0600070205080204" pitchFamily="50" charset="-128"/>
              <a:ea typeface="ＭＳ Ｐゴシック" panose="020B0600070205080204" pitchFamily="50" charset="-128"/>
            </a:rPr>
            <a:t>円の減となり、普通建設事業費（うち新規整備）も</a:t>
          </a:r>
          <a:r>
            <a:rPr kumimoji="1" lang="en-US" altLang="ja-JP" sz="1100">
              <a:latin typeface="ＭＳ Ｐゴシック" panose="020B0600070205080204" pitchFamily="50" charset="-128"/>
              <a:ea typeface="ＭＳ Ｐゴシック" panose="020B0600070205080204" pitchFamily="50" charset="-128"/>
            </a:rPr>
            <a:t>7,252</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11,467</a:t>
          </a:r>
          <a:r>
            <a:rPr kumimoji="1" lang="ja-JP" altLang="en-US" sz="1100">
              <a:latin typeface="ＭＳ Ｐゴシック" panose="020B0600070205080204" pitchFamily="50" charset="-128"/>
              <a:ea typeface="ＭＳ Ｐゴシック" panose="020B0600070205080204" pitchFamily="50" charset="-128"/>
            </a:rPr>
            <a:t>円の減となった。これは、統合庁舎整備事業の進捗により事業費が減少したことが主な要因である。また、普通建設事業費（うち更新整備）は</a:t>
          </a:r>
          <a:r>
            <a:rPr kumimoji="1" lang="en-US" altLang="ja-JP" sz="1100">
              <a:latin typeface="ＭＳ Ｐゴシック" panose="020B0600070205080204" pitchFamily="50" charset="-128"/>
              <a:ea typeface="ＭＳ Ｐゴシック" panose="020B0600070205080204" pitchFamily="50" charset="-128"/>
            </a:rPr>
            <a:t>44,380</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305</a:t>
          </a:r>
          <a:r>
            <a:rPr kumimoji="1" lang="ja-JP" altLang="en-US" sz="1100">
              <a:latin typeface="ＭＳ Ｐゴシック" panose="020B0600070205080204" pitchFamily="50" charset="-128"/>
              <a:ea typeface="ＭＳ Ｐゴシック" panose="020B0600070205080204" pitchFamily="50" charset="-128"/>
            </a:rPr>
            <a:t>円の増となった。</a:t>
          </a:r>
        </a:p>
        <a:p>
          <a:r>
            <a:rPr kumimoji="1" lang="ja-JP" altLang="en-US" sz="1100">
              <a:latin typeface="ＭＳ Ｐゴシック" panose="020B0600070205080204" pitchFamily="50" charset="-128"/>
              <a:ea typeface="ＭＳ Ｐゴシック" panose="020B0600070205080204" pitchFamily="50" charset="-128"/>
            </a:rPr>
            <a:t>　積立金は</a:t>
          </a:r>
          <a:r>
            <a:rPr kumimoji="1" lang="en-US" altLang="ja-JP" sz="1100">
              <a:latin typeface="ＭＳ Ｐゴシック" panose="020B0600070205080204" pitchFamily="50" charset="-128"/>
              <a:ea typeface="ＭＳ Ｐゴシック" panose="020B0600070205080204" pitchFamily="50" charset="-128"/>
            </a:rPr>
            <a:t>29,262</a:t>
          </a:r>
          <a:r>
            <a:rPr kumimoji="1" lang="ja-JP" altLang="en-US" sz="1100">
              <a:latin typeface="ＭＳ Ｐゴシック" panose="020B0600070205080204" pitchFamily="50" charset="-128"/>
              <a:ea typeface="ＭＳ Ｐゴシック" panose="020B0600070205080204" pitchFamily="50" charset="-128"/>
            </a:rPr>
            <a:t>円となっており、前年度比</a:t>
          </a:r>
          <a:r>
            <a:rPr kumimoji="1" lang="en-US" altLang="ja-JP" sz="1100">
              <a:latin typeface="ＭＳ Ｐゴシック" panose="020B0600070205080204" pitchFamily="50" charset="-128"/>
              <a:ea typeface="ＭＳ Ｐゴシック" panose="020B0600070205080204" pitchFamily="50" charset="-128"/>
            </a:rPr>
            <a:t>3,544</a:t>
          </a:r>
          <a:r>
            <a:rPr kumimoji="1" lang="ja-JP" altLang="en-US" sz="1100">
              <a:latin typeface="ＭＳ Ｐゴシック" panose="020B0600070205080204" pitchFamily="50" charset="-128"/>
              <a:ea typeface="ＭＳ Ｐゴシック" panose="020B0600070205080204" pitchFamily="50" charset="-128"/>
            </a:rPr>
            <a:t>円の増となった。これは普通交付税等歳入予算の増加や、大型事業の執行見込みによる事業費の減額が主な要因である。</a:t>
          </a:r>
        </a:p>
        <a:p>
          <a:r>
            <a:rPr kumimoji="1" lang="ja-JP" altLang="en-US" sz="1100">
              <a:latin typeface="ＭＳ Ｐゴシック" panose="020B0600070205080204" pitchFamily="50" charset="-128"/>
              <a:ea typeface="ＭＳ Ｐゴシック" panose="020B0600070205080204" pitchFamily="50" charset="-128"/>
            </a:rPr>
            <a:t>　扶助費は</a:t>
          </a:r>
          <a:r>
            <a:rPr kumimoji="1" lang="en-US" altLang="ja-JP" sz="1100">
              <a:latin typeface="ＭＳ Ｐゴシック" panose="020B0600070205080204" pitchFamily="50" charset="-128"/>
              <a:ea typeface="ＭＳ Ｐゴシック" panose="020B0600070205080204" pitchFamily="50" charset="-128"/>
            </a:rPr>
            <a:t>91,630</a:t>
          </a:r>
          <a:r>
            <a:rPr kumimoji="1" lang="ja-JP" altLang="en-US" sz="1100">
              <a:latin typeface="ＭＳ Ｐゴシック" panose="020B0600070205080204" pitchFamily="50" charset="-128"/>
              <a:ea typeface="ＭＳ Ｐゴシック" panose="020B0600070205080204" pitchFamily="50" charset="-128"/>
            </a:rPr>
            <a:t>円となっており、前年度比</a:t>
          </a:r>
          <a:r>
            <a:rPr kumimoji="1" lang="en-US" altLang="ja-JP" sz="1100">
              <a:latin typeface="ＭＳ Ｐゴシック" panose="020B0600070205080204" pitchFamily="50" charset="-128"/>
              <a:ea typeface="ＭＳ Ｐゴシック" panose="020B0600070205080204" pitchFamily="50" charset="-128"/>
            </a:rPr>
            <a:t>10,560</a:t>
          </a:r>
          <a:r>
            <a:rPr kumimoji="1" lang="ja-JP" altLang="en-US" sz="1100">
              <a:latin typeface="ＭＳ Ｐゴシック" panose="020B0600070205080204" pitchFamily="50" charset="-128"/>
              <a:ea typeface="ＭＳ Ｐゴシック" panose="020B0600070205080204" pitchFamily="50" charset="-128"/>
            </a:rPr>
            <a:t>円の減となった。これは、子育て世帯臨時特別給付金や、住民税非課税世帯等臨時特別給付金の減少が要因である。類似団体よりも低い数値ではあるが、全国平均を上回る高齢化率、障がい福祉サービス利用者数の増による自立支援給付の増加など、今後も扶助費の増加が見込まれるため、引き続き、資格審査等の適正化と予防施策の推進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37,761
37,205
250.39
23,725,752
22,818,436
773,204
13,112,427
25,646,215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196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1961" y="6443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196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196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196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196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7196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254</xdr:rowOff>
    </xdr:from>
    <xdr:to>
      <xdr:col>24</xdr:col>
      <xdr:colOff>62865</xdr:colOff>
      <xdr:row>38</xdr:row>
      <xdr:rowOff>114554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084955" y="5029454"/>
          <a:ext cx="127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118381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137660" y="648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114554</xdr:rowOff>
    </xdr:from>
    <xdr:to>
      <xdr:col>24</xdr:col>
      <xdr:colOff>152400</xdr:colOff>
      <xdr:row>38</xdr:row>
      <xdr:rowOff>114554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020820" y="64848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118381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137660" y="481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254</xdr:rowOff>
    </xdr:from>
    <xdr:to>
      <xdr:col>24</xdr:col>
      <xdr:colOff>152400</xdr:colOff>
      <xdr:row>30</xdr:row>
      <xdr:rowOff>254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020820" y="5029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95504</xdr:rowOff>
    </xdr:from>
    <xdr:to>
      <xdr:col>24</xdr:col>
      <xdr:colOff>63500</xdr:colOff>
      <xdr:row>37</xdr:row>
      <xdr:rowOff>11303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355340" y="6130544"/>
          <a:ext cx="731520" cy="8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97299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137660" y="5797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74422</xdr:rowOff>
    </xdr:from>
    <xdr:to>
      <xdr:col>24</xdr:col>
      <xdr:colOff>114300</xdr:colOff>
      <xdr:row>36</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036060" y="59418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70739</xdr:rowOff>
    </xdr:from>
    <xdr:to>
      <xdr:col>19</xdr:col>
      <xdr:colOff>177800</xdr:colOff>
      <xdr:row>36</xdr:row>
      <xdr:rowOff>95504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565400" y="6105779"/>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62230</xdr:rowOff>
    </xdr:from>
    <xdr:to>
      <xdr:col>20</xdr:col>
      <xdr:colOff>38100</xdr:colOff>
      <xdr:row>35</xdr:row>
      <xdr:rowOff>163830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312160" y="5929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8907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150948" y="570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12827</xdr:rowOff>
    </xdr:from>
    <xdr:to>
      <xdr:col>15</xdr:col>
      <xdr:colOff>50800</xdr:colOff>
      <xdr:row>36</xdr:row>
      <xdr:rowOff>70739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1790700" y="6047867"/>
          <a:ext cx="7747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95758</xdr:rowOff>
    </xdr:from>
    <xdr:to>
      <xdr:col>15</xdr:col>
      <xdr:colOff>101600</xdr:colOff>
      <xdr:row>36</xdr:row>
      <xdr:rowOff>25908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514600" y="59631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42435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353388" y="574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12827</xdr:rowOff>
    </xdr:from>
    <xdr:to>
      <xdr:col>10</xdr:col>
      <xdr:colOff>114300</xdr:colOff>
      <xdr:row>36</xdr:row>
      <xdr:rowOff>66548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008380" y="6047867"/>
          <a:ext cx="78232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37084</xdr:rowOff>
    </xdr:from>
    <xdr:to>
      <xdr:col>10</xdr:col>
      <xdr:colOff>165100</xdr:colOff>
      <xdr:row>35</xdr:row>
      <xdr:rowOff>138684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739900" y="5904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155211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578688" y="5687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46609</xdr:rowOff>
    </xdr:from>
    <xdr:to>
      <xdr:col>6</xdr:col>
      <xdr:colOff>38100</xdr:colOff>
      <xdr:row>35</xdr:row>
      <xdr:rowOff>148209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965200" y="591400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164736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03988" y="569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131953</xdr:rowOff>
    </xdr:from>
    <xdr:to>
      <xdr:col>24</xdr:col>
      <xdr:colOff>114300</xdr:colOff>
      <xdr:row>37</xdr:row>
      <xdr:rowOff>62103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036060" y="61669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110380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137660"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44704</xdr:rowOff>
    </xdr:from>
    <xdr:to>
      <xdr:col>20</xdr:col>
      <xdr:colOff>38100</xdr:colOff>
      <xdr:row>36</xdr:row>
      <xdr:rowOff>146304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312160" y="60797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137431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150948" y="6172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19939</xdr:rowOff>
    </xdr:from>
    <xdr:to>
      <xdr:col>15</xdr:col>
      <xdr:colOff>101600</xdr:colOff>
      <xdr:row>36</xdr:row>
      <xdr:rowOff>121539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514600" y="605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112666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353388" y="6147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133477</xdr:rowOff>
    </xdr:from>
    <xdr:to>
      <xdr:col>10</xdr:col>
      <xdr:colOff>165100</xdr:colOff>
      <xdr:row>36</xdr:row>
      <xdr:rowOff>63627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739900" y="60008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54754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57868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15748</xdr:rowOff>
    </xdr:from>
    <xdr:to>
      <xdr:col>6</xdr:col>
      <xdr:colOff>38100</xdr:colOff>
      <xdr:row>36</xdr:row>
      <xdr:rowOff>117348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965200" y="60507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108475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03988" y="614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70560" y="98628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46749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70560" y="9413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70560" y="8967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70560" y="8521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59699</xdr:rowOff>
    </xdr:from>
    <xdr:to>
      <xdr:col>24</xdr:col>
      <xdr:colOff>62865</xdr:colOff>
      <xdr:row>57</xdr:row>
      <xdr:rowOff>126514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084955" y="8441699"/>
          <a:ext cx="1270" cy="124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130341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137660" y="96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126514</xdr:rowOff>
    </xdr:from>
    <xdr:to>
      <xdr:col>24</xdr:col>
      <xdr:colOff>152400</xdr:colOff>
      <xdr:row>57</xdr:row>
      <xdr:rowOff>126514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020820" y="96819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6376</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137660" y="8220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317,498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59699</xdr:rowOff>
    </xdr:from>
    <xdr:to>
      <xdr:col>24</xdr:col>
      <xdr:colOff>152400</xdr:colOff>
      <xdr:row>50</xdr:row>
      <xdr:rowOff>59699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020820" y="84416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32701</xdr:rowOff>
    </xdr:from>
    <xdr:to>
      <xdr:col>24</xdr:col>
      <xdr:colOff>63500</xdr:colOff>
      <xdr:row>56</xdr:row>
      <xdr:rowOff>122134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355340" y="9420541"/>
          <a:ext cx="731520" cy="8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27199</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137660" y="92473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4322</xdr:rowOff>
    </xdr:from>
    <xdr:to>
      <xdr:col>24</xdr:col>
      <xdr:colOff>114300</xdr:colOff>
      <xdr:row>56</xdr:row>
      <xdr:rowOff>105922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036060" y="939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147624</xdr:rowOff>
    </xdr:from>
    <xdr:to>
      <xdr:col>19</xdr:col>
      <xdr:colOff>177800</xdr:colOff>
      <xdr:row>56</xdr:row>
      <xdr:rowOff>32701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565400" y="8697264"/>
          <a:ext cx="789940" cy="72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21710</xdr:rowOff>
    </xdr:from>
    <xdr:to>
      <xdr:col>20</xdr:col>
      <xdr:colOff>38100</xdr:colOff>
      <xdr:row>56</xdr:row>
      <xdr:rowOff>123310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312160" y="94095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114437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118631" y="950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147624</xdr:rowOff>
    </xdr:from>
    <xdr:to>
      <xdr:col>15</xdr:col>
      <xdr:colOff>50800</xdr:colOff>
      <xdr:row>56</xdr:row>
      <xdr:rowOff>77046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1790700" y="8697264"/>
          <a:ext cx="774700" cy="76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93024</xdr:rowOff>
    </xdr:from>
    <xdr:to>
      <xdr:col>15</xdr:col>
      <xdr:colOff>101600</xdr:colOff>
      <xdr:row>54</xdr:row>
      <xdr:rowOff>23174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514600" y="89779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14301</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311615" y="9066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77046</xdr:rowOff>
    </xdr:from>
    <xdr:to>
      <xdr:col>10</xdr:col>
      <xdr:colOff>114300</xdr:colOff>
      <xdr:row>57</xdr:row>
      <xdr:rowOff>43931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008380" y="9464886"/>
          <a:ext cx="782320" cy="134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84511</xdr:rowOff>
    </xdr:from>
    <xdr:to>
      <xdr:col>10</xdr:col>
      <xdr:colOff>165100</xdr:colOff>
      <xdr:row>57</xdr:row>
      <xdr:rowOff>14661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739900" y="94723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5788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546371" y="956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121919</xdr:rowOff>
    </xdr:from>
    <xdr:to>
      <xdr:col>6</xdr:col>
      <xdr:colOff>38100</xdr:colOff>
      <xdr:row>57</xdr:row>
      <xdr:rowOff>52069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965200" y="95097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68596</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771671" y="928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71334</xdr:rowOff>
    </xdr:from>
    <xdr:to>
      <xdr:col>24</xdr:col>
      <xdr:colOff>114300</xdr:colOff>
      <xdr:row>57</xdr:row>
      <xdr:rowOff>1484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036060" y="94591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49761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137660" y="943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153351</xdr:rowOff>
    </xdr:from>
    <xdr:to>
      <xdr:col>20</xdr:col>
      <xdr:colOff>38100</xdr:colOff>
      <xdr:row>56</xdr:row>
      <xdr:rowOff>83501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312160" y="93735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100028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118631" y="915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96824</xdr:rowOff>
    </xdr:from>
    <xdr:to>
      <xdr:col>15</xdr:col>
      <xdr:colOff>101600</xdr:colOff>
      <xdr:row>52</xdr:row>
      <xdr:rowOff>26974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514600" y="86464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43501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311615" y="8425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26246</xdr:rowOff>
    </xdr:from>
    <xdr:to>
      <xdr:col>10</xdr:col>
      <xdr:colOff>165100</xdr:colOff>
      <xdr:row>56</xdr:row>
      <xdr:rowOff>127846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739900" y="941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144373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546371" y="919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164581</xdr:rowOff>
    </xdr:from>
    <xdr:to>
      <xdr:col>6</xdr:col>
      <xdr:colOff>38100</xdr:colOff>
      <xdr:row>57</xdr:row>
      <xdr:rowOff>94731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965200" y="95524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85858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771671" y="964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07841" y="1352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70560" y="133424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0402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70560" y="130234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850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70560" y="127045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661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70560" y="123855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70560" y="120666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70560" y="117438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91607</xdr:rowOff>
    </xdr:from>
    <xdr:to>
      <xdr:col>24</xdr:col>
      <xdr:colOff>62865</xdr:colOff>
      <xdr:row>78</xdr:row>
      <xdr:rowOff>142846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084955" y="11826407"/>
          <a:ext cx="1270" cy="1392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146673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137660" y="13222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142846</xdr:rowOff>
    </xdr:from>
    <xdr:to>
      <xdr:col>24</xdr:col>
      <xdr:colOff>152400</xdr:colOff>
      <xdr:row>78</xdr:row>
      <xdr:rowOff>142846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020820" y="132187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38284</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137660" y="11605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262,418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91607</xdr:rowOff>
    </xdr:from>
    <xdr:to>
      <xdr:col>24</xdr:col>
      <xdr:colOff>152400</xdr:colOff>
      <xdr:row>70</xdr:row>
      <xdr:rowOff>91607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020820" y="118264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4151</xdr:rowOff>
    </xdr:from>
    <xdr:to>
      <xdr:col>24</xdr:col>
      <xdr:colOff>63500</xdr:colOff>
      <xdr:row>74</xdr:row>
      <xdr:rowOff>29678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355340" y="12409511"/>
          <a:ext cx="73152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141535</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137660" y="12714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163108</xdr:rowOff>
    </xdr:from>
    <xdr:to>
      <xdr:col>24</xdr:col>
      <xdr:colOff>114300</xdr:colOff>
      <xdr:row>76</xdr:row>
      <xdr:rowOff>93258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036060" y="127361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4151</xdr:rowOff>
    </xdr:from>
    <xdr:to>
      <xdr:col>19</xdr:col>
      <xdr:colOff>177800</xdr:colOff>
      <xdr:row>76</xdr:row>
      <xdr:rowOff>26564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565400" y="12409511"/>
          <a:ext cx="789940" cy="35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61044</xdr:rowOff>
    </xdr:from>
    <xdr:to>
      <xdr:col>20</xdr:col>
      <xdr:colOff>38100</xdr:colOff>
      <xdr:row>75</xdr:row>
      <xdr:rowOff>162644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312160" y="126340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153770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086315" y="12726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26564</xdr:rowOff>
    </xdr:from>
    <xdr:to>
      <xdr:col>15</xdr:col>
      <xdr:colOff>50800</xdr:colOff>
      <xdr:row>76</xdr:row>
      <xdr:rowOff>113902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790700" y="12767204"/>
          <a:ext cx="774700" cy="8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160745</xdr:rowOff>
    </xdr:from>
    <xdr:to>
      <xdr:col>15</xdr:col>
      <xdr:colOff>101600</xdr:colOff>
      <xdr:row>77</xdr:row>
      <xdr:rowOff>90895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514600" y="12901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82022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311615" y="12990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88897</xdr:rowOff>
    </xdr:from>
    <xdr:to>
      <xdr:col>10</xdr:col>
      <xdr:colOff>114300</xdr:colOff>
      <xdr:row>76</xdr:row>
      <xdr:rowOff>113902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008380" y="12829537"/>
          <a:ext cx="782320" cy="2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48177</xdr:rowOff>
    </xdr:from>
    <xdr:to>
      <xdr:col>10</xdr:col>
      <xdr:colOff>165100</xdr:colOff>
      <xdr:row>77</xdr:row>
      <xdr:rowOff>149777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739900" y="1295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140904</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514055" y="1304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99578</xdr:rowOff>
    </xdr:from>
    <xdr:to>
      <xdr:col>6</xdr:col>
      <xdr:colOff>38100</xdr:colOff>
      <xdr:row>78</xdr:row>
      <xdr:rowOff>29728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965200" y="13007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20855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739355" y="1309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150328</xdr:rowOff>
    </xdr:from>
    <xdr:to>
      <xdr:col>24</xdr:col>
      <xdr:colOff>114300</xdr:colOff>
      <xdr:row>74</xdr:row>
      <xdr:rowOff>80478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036060" y="123880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1755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137660" y="12239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124801</xdr:rowOff>
    </xdr:from>
    <xdr:to>
      <xdr:col>20</xdr:col>
      <xdr:colOff>38100</xdr:colOff>
      <xdr:row>74</xdr:row>
      <xdr:rowOff>54951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312160" y="123625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71478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086315" y="12141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147214</xdr:rowOff>
    </xdr:from>
    <xdr:to>
      <xdr:col>15</xdr:col>
      <xdr:colOff>101600</xdr:colOff>
      <xdr:row>76</xdr:row>
      <xdr:rowOff>77364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514600" y="127202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93892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311615" y="12499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63102</xdr:rowOff>
    </xdr:from>
    <xdr:to>
      <xdr:col>10</xdr:col>
      <xdr:colOff>165100</xdr:colOff>
      <xdr:row>76</xdr:row>
      <xdr:rowOff>164702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739900" y="1280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9778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514055" y="12582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38097</xdr:rowOff>
    </xdr:from>
    <xdr:to>
      <xdr:col>6</xdr:col>
      <xdr:colOff>38100</xdr:colOff>
      <xdr:row>76</xdr:row>
      <xdr:rowOff>139697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965200" y="127787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156223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739355" y="12561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46749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70560" y="166952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07841" y="1655682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70560" y="163762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0784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70560" y="160573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0784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70560" y="157383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70560" y="154194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670560" y="1509667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111528</xdr:rowOff>
    </xdr:from>
    <xdr:to>
      <xdr:col>24</xdr:col>
      <xdr:colOff>62865</xdr:colOff>
      <xdr:row>99</xdr:row>
      <xdr:rowOff>94132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084955" y="15199128"/>
          <a:ext cx="1270" cy="149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97959</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137660" y="1669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94132</xdr:rowOff>
    </xdr:from>
    <xdr:to>
      <xdr:col>24</xdr:col>
      <xdr:colOff>152400</xdr:colOff>
      <xdr:row>99</xdr:row>
      <xdr:rowOff>94132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020820" y="166904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58205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137660" y="14978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170,588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111528</xdr:rowOff>
    </xdr:from>
    <xdr:to>
      <xdr:col>24</xdr:col>
      <xdr:colOff>152400</xdr:colOff>
      <xdr:row>90</xdr:row>
      <xdr:rowOff>111528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020820" y="15199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79578</xdr:rowOff>
    </xdr:from>
    <xdr:to>
      <xdr:col>24</xdr:col>
      <xdr:colOff>63500</xdr:colOff>
      <xdr:row>99</xdr:row>
      <xdr:rowOff>83530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355340" y="16675938"/>
          <a:ext cx="731520" cy="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111244</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137660" y="16204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88367</xdr:rowOff>
    </xdr:from>
    <xdr:to>
      <xdr:col>24</xdr:col>
      <xdr:colOff>114300</xdr:colOff>
      <xdr:row>98</xdr:row>
      <xdr:rowOff>18517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036060" y="163494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67625</xdr:rowOff>
    </xdr:from>
    <xdr:to>
      <xdr:col>19</xdr:col>
      <xdr:colOff>177800</xdr:colOff>
      <xdr:row>99</xdr:row>
      <xdr:rowOff>79578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565400" y="16496345"/>
          <a:ext cx="789940" cy="17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109103</xdr:rowOff>
    </xdr:from>
    <xdr:to>
      <xdr:col>20</xdr:col>
      <xdr:colOff>38100</xdr:colOff>
      <xdr:row>98</xdr:row>
      <xdr:rowOff>39253</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312160" y="163701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55780</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118631" y="1614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67625</xdr:rowOff>
    </xdr:from>
    <xdr:to>
      <xdr:col>15</xdr:col>
      <xdr:colOff>50800</xdr:colOff>
      <xdr:row>99</xdr:row>
      <xdr:rowOff>135520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790700" y="16496345"/>
          <a:ext cx="774700" cy="23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21343</xdr:rowOff>
    </xdr:from>
    <xdr:to>
      <xdr:col>15</xdr:col>
      <xdr:colOff>101600</xdr:colOff>
      <xdr:row>98</xdr:row>
      <xdr:rowOff>122943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514600" y="1645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114070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343931" y="1654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135520</xdr:rowOff>
    </xdr:from>
    <xdr:to>
      <xdr:col>10</xdr:col>
      <xdr:colOff>114300</xdr:colOff>
      <xdr:row>100</xdr:row>
      <xdr:rowOff>5229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008380" y="16731880"/>
          <a:ext cx="782320" cy="3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28507</xdr:rowOff>
    </xdr:from>
    <xdr:to>
      <xdr:col>10</xdr:col>
      <xdr:colOff>165100</xdr:colOff>
      <xdr:row>98</xdr:row>
      <xdr:rowOff>130107</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739900" y="1645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146634</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546371" y="1624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65866</xdr:rowOff>
    </xdr:from>
    <xdr:to>
      <xdr:col>6</xdr:col>
      <xdr:colOff>38100</xdr:colOff>
      <xdr:row>98</xdr:row>
      <xdr:rowOff>167466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965200" y="164945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12543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771671" y="1627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32730</xdr:rowOff>
    </xdr:from>
    <xdr:to>
      <xdr:col>24</xdr:col>
      <xdr:colOff>114300</xdr:colOff>
      <xdr:row>99</xdr:row>
      <xdr:rowOff>134330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036060" y="1662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119107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137660" y="1654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28778</xdr:rowOff>
    </xdr:from>
    <xdr:to>
      <xdr:col>20</xdr:col>
      <xdr:colOff>38100</xdr:colOff>
      <xdr:row>99</xdr:row>
      <xdr:rowOff>130378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312160" y="166251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121505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118631" y="1671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16825</xdr:rowOff>
    </xdr:from>
    <xdr:to>
      <xdr:col>15</xdr:col>
      <xdr:colOff>101600</xdr:colOff>
      <xdr:row>98</xdr:row>
      <xdr:rowOff>118425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514600" y="1644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134952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343931" y="1622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84720</xdr:rowOff>
    </xdr:from>
    <xdr:to>
      <xdr:col>10</xdr:col>
      <xdr:colOff>165100</xdr:colOff>
      <xdr:row>100</xdr:row>
      <xdr:rowOff>14870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739900" y="16681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5997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546371" y="1676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125879</xdr:rowOff>
    </xdr:from>
    <xdr:to>
      <xdr:col>6</xdr:col>
      <xdr:colOff>38100</xdr:colOff>
      <xdr:row>100</xdr:row>
      <xdr:rowOff>56029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965200" y="167222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47156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771671" y="1681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5826760" y="66368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560083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826760" y="63178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405301" y="61794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826760" y="59989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405301" y="58605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5826760" y="56799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405301" y="553776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5826760" y="53610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5405301" y="52188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5826760" y="50382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5405301" y="48998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540530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72426</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218295" y="5101626"/>
          <a:ext cx="1270" cy="153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9271000" y="66406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154160" y="66368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19103</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9271000" y="488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72426</xdr:rowOff>
    </xdr:from>
    <xdr:to>
      <xdr:col>55</xdr:col>
      <xdr:colOff>88900</xdr:colOff>
      <xdr:row>30</xdr:row>
      <xdr:rowOff>72426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154160" y="51016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48587</xdr:rowOff>
    </xdr:from>
    <xdr:to>
      <xdr:col>55</xdr:col>
      <xdr:colOff>0</xdr:colOff>
      <xdr:row>39</xdr:row>
      <xdr:rowOff>50873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496300" y="6586547"/>
          <a:ext cx="7239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118308</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9271000" y="61533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95431</xdr:rowOff>
    </xdr:from>
    <xdr:to>
      <xdr:col>55</xdr:col>
      <xdr:colOff>50800</xdr:colOff>
      <xdr:row>38</xdr:row>
      <xdr:rowOff>25581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192260" y="62981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48587</xdr:rowOff>
    </xdr:from>
    <xdr:to>
      <xdr:col>50</xdr:col>
      <xdr:colOff>114300</xdr:colOff>
      <xdr:row>39</xdr:row>
      <xdr:rowOff>63609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713980" y="6586547"/>
          <a:ext cx="782320" cy="1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70612</xdr:rowOff>
    </xdr:from>
    <xdr:to>
      <xdr:col>50</xdr:col>
      <xdr:colOff>165100</xdr:colOff>
      <xdr:row>38</xdr:row>
      <xdr:rowOff>762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445500" y="62732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17289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329877" y="60523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46300</xdr:rowOff>
    </xdr:from>
    <xdr:to>
      <xdr:col>45</xdr:col>
      <xdr:colOff>177800</xdr:colOff>
      <xdr:row>39</xdr:row>
      <xdr:rowOff>63609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24040" y="6584260"/>
          <a:ext cx="78994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36975</xdr:rowOff>
    </xdr:from>
    <xdr:to>
      <xdr:col>46</xdr:col>
      <xdr:colOff>38100</xdr:colOff>
      <xdr:row>37</xdr:row>
      <xdr:rowOff>138575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670800" y="62396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155102</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509588" y="602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42382</xdr:rowOff>
    </xdr:from>
    <xdr:to>
      <xdr:col>41</xdr:col>
      <xdr:colOff>50800</xdr:colOff>
      <xdr:row>39</xdr:row>
      <xdr:rowOff>46300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149340" y="6580342"/>
          <a:ext cx="774700" cy="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55916</xdr:rowOff>
    </xdr:from>
    <xdr:to>
      <xdr:col>41</xdr:col>
      <xdr:colOff>101600</xdr:colOff>
      <xdr:row>37</xdr:row>
      <xdr:rowOff>157516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873240" y="625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2593</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12028" y="603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38608</xdr:rowOff>
    </xdr:from>
    <xdr:to>
      <xdr:col>36</xdr:col>
      <xdr:colOff>165100</xdr:colOff>
      <xdr:row>37</xdr:row>
      <xdr:rowOff>140208</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098540" y="624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156735</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5937328" y="602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73</xdr:rowOff>
    </xdr:from>
    <xdr:to>
      <xdr:col>55</xdr:col>
      <xdr:colOff>50800</xdr:colOff>
      <xdr:row>39</xdr:row>
      <xdr:rowOff>101673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192260" y="65380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86450</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9271000" y="6456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169237</xdr:rowOff>
    </xdr:from>
    <xdr:to>
      <xdr:col>50</xdr:col>
      <xdr:colOff>165100</xdr:colOff>
      <xdr:row>39</xdr:row>
      <xdr:rowOff>99387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445500" y="65395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90514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329877" y="6628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12809</xdr:rowOff>
    </xdr:from>
    <xdr:to>
      <xdr:col>46</xdr:col>
      <xdr:colOff>38100</xdr:colOff>
      <xdr:row>39</xdr:row>
      <xdr:rowOff>114409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670800" y="65507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105536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547557" y="66434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166950</xdr:rowOff>
    </xdr:from>
    <xdr:to>
      <xdr:col>41</xdr:col>
      <xdr:colOff>101600</xdr:colOff>
      <xdr:row>39</xdr:row>
      <xdr:rowOff>97100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873240" y="6537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88227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57617" y="6626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163032</xdr:rowOff>
    </xdr:from>
    <xdr:to>
      <xdr:col>36</xdr:col>
      <xdr:colOff>165100</xdr:colOff>
      <xdr:row>39</xdr:row>
      <xdr:rowOff>93182</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098540" y="65333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84309</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5982917" y="6622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3640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3640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36404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536404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66529</xdr:rowOff>
    </xdr:from>
    <xdr:to>
      <xdr:col>54</xdr:col>
      <xdr:colOff>189865</xdr:colOff>
      <xdr:row>59</xdr:row>
      <xdr:rowOff>27210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218295" y="8616169"/>
          <a:ext cx="1270" cy="1301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31037</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9271000" y="9921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27210</xdr:rowOff>
    </xdr:from>
    <xdr:to>
      <xdr:col>55</xdr:col>
      <xdr:colOff>88900</xdr:colOff>
      <xdr:row>59</xdr:row>
      <xdr:rowOff>27210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154160" y="9917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13206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9271000" y="839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66529</xdr:rowOff>
    </xdr:from>
    <xdr:to>
      <xdr:col>55</xdr:col>
      <xdr:colOff>88900</xdr:colOff>
      <xdr:row>51</xdr:row>
      <xdr:rowOff>66529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154160" y="86161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23781</xdr:rowOff>
    </xdr:from>
    <xdr:to>
      <xdr:col>55</xdr:col>
      <xdr:colOff>0</xdr:colOff>
      <xdr:row>57</xdr:row>
      <xdr:rowOff>32734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496300" y="9579261"/>
          <a:ext cx="7239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117321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9271000" y="93375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94444</xdr:rowOff>
    </xdr:from>
    <xdr:to>
      <xdr:col>55</xdr:col>
      <xdr:colOff>50800</xdr:colOff>
      <xdr:row>57</xdr:row>
      <xdr:rowOff>24594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192260" y="94822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2045</xdr:rowOff>
    </xdr:from>
    <xdr:to>
      <xdr:col>50</xdr:col>
      <xdr:colOff>114300</xdr:colOff>
      <xdr:row>57</xdr:row>
      <xdr:rowOff>23781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713980" y="9557525"/>
          <a:ext cx="782320" cy="2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113627</xdr:rowOff>
    </xdr:from>
    <xdr:to>
      <xdr:col>50</xdr:col>
      <xdr:colOff>165100</xdr:colOff>
      <xdr:row>57</xdr:row>
      <xdr:rowOff>43777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445500" y="95014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60304</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251971" y="928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156388</xdr:rowOff>
    </xdr:from>
    <xdr:to>
      <xdr:col>45</xdr:col>
      <xdr:colOff>177800</xdr:colOff>
      <xdr:row>57</xdr:row>
      <xdr:rowOff>2045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24040" y="9544228"/>
          <a:ext cx="789940" cy="1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105149</xdr:rowOff>
    </xdr:from>
    <xdr:to>
      <xdr:col>46</xdr:col>
      <xdr:colOff>38100</xdr:colOff>
      <xdr:row>57</xdr:row>
      <xdr:rowOff>35299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670800" y="94929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51826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477271" y="927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156388</xdr:rowOff>
    </xdr:from>
    <xdr:to>
      <xdr:col>41</xdr:col>
      <xdr:colOff>50800</xdr:colOff>
      <xdr:row>56</xdr:row>
      <xdr:rowOff>162427</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149340" y="9544228"/>
          <a:ext cx="774700" cy="6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96291</xdr:rowOff>
    </xdr:from>
    <xdr:to>
      <xdr:col>41</xdr:col>
      <xdr:colOff>101600</xdr:colOff>
      <xdr:row>57</xdr:row>
      <xdr:rowOff>26441</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873240" y="9484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42968</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2571" y="926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130734</xdr:rowOff>
    </xdr:from>
    <xdr:to>
      <xdr:col>36</xdr:col>
      <xdr:colOff>165100</xdr:colOff>
      <xdr:row>57</xdr:row>
      <xdr:rowOff>60884</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098540" y="95185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52011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5905011" y="960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153384</xdr:rowOff>
    </xdr:from>
    <xdr:to>
      <xdr:col>55</xdr:col>
      <xdr:colOff>50800</xdr:colOff>
      <xdr:row>57</xdr:row>
      <xdr:rowOff>83534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192260" y="95412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131811</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9271000" y="951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144431</xdr:rowOff>
    </xdr:from>
    <xdr:to>
      <xdr:col>50</xdr:col>
      <xdr:colOff>165100</xdr:colOff>
      <xdr:row>57</xdr:row>
      <xdr:rowOff>74581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445500" y="95322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65708</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251971" y="962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122695</xdr:rowOff>
    </xdr:from>
    <xdr:to>
      <xdr:col>46</xdr:col>
      <xdr:colOff>38100</xdr:colOff>
      <xdr:row>57</xdr:row>
      <xdr:rowOff>52845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670800" y="95105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43972</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477271" y="959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105588</xdr:rowOff>
    </xdr:from>
    <xdr:to>
      <xdr:col>41</xdr:col>
      <xdr:colOff>101600</xdr:colOff>
      <xdr:row>57</xdr:row>
      <xdr:rowOff>35738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873240" y="94934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26865</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02571" y="95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111627</xdr:rowOff>
    </xdr:from>
    <xdr:to>
      <xdr:col>36</xdr:col>
      <xdr:colOff>165100</xdr:colOff>
      <xdr:row>57</xdr:row>
      <xdr:rowOff>41777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098540" y="94994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58304</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5905011" y="927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3640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3640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3640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53640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26040</xdr:rowOff>
    </xdr:from>
    <xdr:to>
      <xdr:col>54</xdr:col>
      <xdr:colOff>189865</xdr:colOff>
      <xdr:row>78</xdr:row>
      <xdr:rowOff>100564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218295" y="11760840"/>
          <a:ext cx="1270" cy="1415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104391</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9271000" y="1318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100564</xdr:rowOff>
    </xdr:from>
    <xdr:to>
      <xdr:col>55</xdr:col>
      <xdr:colOff>88900</xdr:colOff>
      <xdr:row>78</xdr:row>
      <xdr:rowOff>100564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154160" y="131764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144167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9271000" y="11543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64,972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26040</xdr:rowOff>
    </xdr:from>
    <xdr:to>
      <xdr:col>55</xdr:col>
      <xdr:colOff>88900</xdr:colOff>
      <xdr:row>70</xdr:row>
      <xdr:rowOff>26040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154160" y="1176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81865</xdr:rowOff>
    </xdr:from>
    <xdr:to>
      <xdr:col>55</xdr:col>
      <xdr:colOff>0</xdr:colOff>
      <xdr:row>77</xdr:row>
      <xdr:rowOff>117709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496300" y="12990145"/>
          <a:ext cx="723900" cy="3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116555</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9271000" y="12521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93678</xdr:rowOff>
    </xdr:from>
    <xdr:to>
      <xdr:col>55</xdr:col>
      <xdr:colOff>50800</xdr:colOff>
      <xdr:row>76</xdr:row>
      <xdr:rowOff>23828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192260" y="126666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120086</xdr:rowOff>
    </xdr:from>
    <xdr:to>
      <xdr:col>50</xdr:col>
      <xdr:colOff>114300</xdr:colOff>
      <xdr:row>77</xdr:row>
      <xdr:rowOff>81865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713980" y="12860726"/>
          <a:ext cx="782320" cy="12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98433</xdr:rowOff>
    </xdr:from>
    <xdr:to>
      <xdr:col>50</xdr:col>
      <xdr:colOff>165100</xdr:colOff>
      <xdr:row>76</xdr:row>
      <xdr:rowOff>28583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445500" y="12671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45110</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251971" y="1245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120086</xdr:rowOff>
    </xdr:from>
    <xdr:to>
      <xdr:col>45</xdr:col>
      <xdr:colOff>177800</xdr:colOff>
      <xdr:row>77</xdr:row>
      <xdr:rowOff>98644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24040" y="12860726"/>
          <a:ext cx="789940" cy="14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80328</xdr:rowOff>
    </xdr:from>
    <xdr:to>
      <xdr:col>46</xdr:col>
      <xdr:colOff>38100</xdr:colOff>
      <xdr:row>76</xdr:row>
      <xdr:rowOff>10477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670800" y="12653328"/>
          <a:ext cx="7874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27005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477271" y="1243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98644</xdr:rowOff>
    </xdr:from>
    <xdr:to>
      <xdr:col>41</xdr:col>
      <xdr:colOff>50800</xdr:colOff>
      <xdr:row>78</xdr:row>
      <xdr:rowOff>15753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149340" y="13006924"/>
          <a:ext cx="774700" cy="8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90363</xdr:rowOff>
    </xdr:from>
    <xdr:to>
      <xdr:col>41</xdr:col>
      <xdr:colOff>101600</xdr:colOff>
      <xdr:row>77</xdr:row>
      <xdr:rowOff>20513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873240" y="128310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37040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2571" y="1261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112195</xdr:rowOff>
    </xdr:from>
    <xdr:to>
      <xdr:col>36</xdr:col>
      <xdr:colOff>165100</xdr:colOff>
      <xdr:row>77</xdr:row>
      <xdr:rowOff>42345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098540" y="128528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58872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5905011" y="1263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66909</xdr:rowOff>
    </xdr:from>
    <xdr:to>
      <xdr:col>55</xdr:col>
      <xdr:colOff>50800</xdr:colOff>
      <xdr:row>77</xdr:row>
      <xdr:rowOff>168509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192260" y="129751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45336</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9271000" y="1295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31065</xdr:rowOff>
    </xdr:from>
    <xdr:to>
      <xdr:col>50</xdr:col>
      <xdr:colOff>165100</xdr:colOff>
      <xdr:row>77</xdr:row>
      <xdr:rowOff>132665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445500" y="1293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123792</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251971" y="1303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69286</xdr:rowOff>
    </xdr:from>
    <xdr:to>
      <xdr:col>46</xdr:col>
      <xdr:colOff>38100</xdr:colOff>
      <xdr:row>76</xdr:row>
      <xdr:rowOff>170886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670800" y="128099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162013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477271" y="1290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47844</xdr:rowOff>
    </xdr:from>
    <xdr:to>
      <xdr:col>41</xdr:col>
      <xdr:colOff>101600</xdr:colOff>
      <xdr:row>77</xdr:row>
      <xdr:rowOff>149444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873240" y="1295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140571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12028" y="1304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136403</xdr:rowOff>
    </xdr:from>
    <xdr:to>
      <xdr:col>36</xdr:col>
      <xdr:colOff>165100</xdr:colOff>
      <xdr:row>78</xdr:row>
      <xdr:rowOff>66553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098540" y="13044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57680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5937328" y="13133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60083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5826760" y="166408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3640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5826760" y="16267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3640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3640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5826760" y="155244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29992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5826760" y="151511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529992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99</xdr:row>
      <xdr:rowOff>55068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218295" y="15101151"/>
          <a:ext cx="1270" cy="1550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58895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9271000" y="1665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55068</xdr:rowOff>
    </xdr:from>
    <xdr:to>
      <xdr:col>55</xdr:col>
      <xdr:colOff>88900</xdr:colOff>
      <xdr:row>99</xdr:row>
      <xdr:rowOff>55068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154160" y="166514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9271000" y="1488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154160" y="151011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10630</xdr:rowOff>
    </xdr:from>
    <xdr:to>
      <xdr:col>55</xdr:col>
      <xdr:colOff>0</xdr:colOff>
      <xdr:row>96</xdr:row>
      <xdr:rowOff>89954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496300" y="16104070"/>
          <a:ext cx="7239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106278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9271000" y="161997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127851</xdr:rowOff>
    </xdr:from>
    <xdr:to>
      <xdr:col>55</xdr:col>
      <xdr:colOff>50800</xdr:colOff>
      <xdr:row>97</xdr:row>
      <xdr:rowOff>58001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192260" y="162212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57162</xdr:rowOff>
    </xdr:from>
    <xdr:to>
      <xdr:col>50</xdr:col>
      <xdr:colOff>114300</xdr:colOff>
      <xdr:row>96</xdr:row>
      <xdr:rowOff>89954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713980" y="16150602"/>
          <a:ext cx="782320" cy="3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129984</xdr:rowOff>
    </xdr:from>
    <xdr:to>
      <xdr:col>50</xdr:col>
      <xdr:colOff>165100</xdr:colOff>
      <xdr:row>97</xdr:row>
      <xdr:rowOff>60134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445500" y="162234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51261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251971" y="1631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57162</xdr:rowOff>
    </xdr:from>
    <xdr:to>
      <xdr:col>45</xdr:col>
      <xdr:colOff>177800</xdr:colOff>
      <xdr:row>97</xdr:row>
      <xdr:rowOff>34100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24040" y="16150602"/>
          <a:ext cx="789940" cy="14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117602</xdr:rowOff>
    </xdr:from>
    <xdr:to>
      <xdr:col>46</xdr:col>
      <xdr:colOff>38100</xdr:colOff>
      <xdr:row>97</xdr:row>
      <xdr:rowOff>47752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670800" y="162110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38879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47727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34100</xdr:rowOff>
    </xdr:from>
    <xdr:to>
      <xdr:col>41</xdr:col>
      <xdr:colOff>50800</xdr:colOff>
      <xdr:row>97</xdr:row>
      <xdr:rowOff>85547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149340" y="16295180"/>
          <a:ext cx="774700" cy="5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62052</xdr:rowOff>
    </xdr:from>
    <xdr:to>
      <xdr:col>41</xdr:col>
      <xdr:colOff>101600</xdr:colOff>
      <xdr:row>97</xdr:row>
      <xdr:rowOff>163652</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873240" y="1632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154779</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2571" y="1641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27432</xdr:rowOff>
    </xdr:from>
    <xdr:to>
      <xdr:col>36</xdr:col>
      <xdr:colOff>165100</xdr:colOff>
      <xdr:row>97</xdr:row>
      <xdr:rowOff>129032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098540" y="162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145559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5905011" y="1607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131280</xdr:rowOff>
    </xdr:from>
    <xdr:to>
      <xdr:col>55</xdr:col>
      <xdr:colOff>50800</xdr:colOff>
      <xdr:row>96</xdr:row>
      <xdr:rowOff>61430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192260" y="16057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154157</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9271000" y="1591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39154</xdr:rowOff>
    </xdr:from>
    <xdr:to>
      <xdr:col>50</xdr:col>
      <xdr:colOff>165100</xdr:colOff>
      <xdr:row>96</xdr:row>
      <xdr:rowOff>140754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445500" y="1613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157281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251971" y="1591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6362</xdr:rowOff>
    </xdr:from>
    <xdr:to>
      <xdr:col>46</xdr:col>
      <xdr:colOff>38100</xdr:colOff>
      <xdr:row>96</xdr:row>
      <xdr:rowOff>107962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670800" y="160998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124489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477271" y="1588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154750</xdr:rowOff>
    </xdr:from>
    <xdr:to>
      <xdr:col>41</xdr:col>
      <xdr:colOff>101600</xdr:colOff>
      <xdr:row>97</xdr:row>
      <xdr:rowOff>84900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873240" y="16248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101427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2571" y="1602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34747</xdr:rowOff>
    </xdr:from>
    <xdr:to>
      <xdr:col>36</xdr:col>
      <xdr:colOff>165100</xdr:colOff>
      <xdr:row>97</xdr:row>
      <xdr:rowOff>136347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098540" y="1629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127474</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5905011" y="1638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734174" y="6817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497381" y="64439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49738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049738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049738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049738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38430</xdr:rowOff>
    </xdr:from>
    <xdr:to>
      <xdr:col>85</xdr:col>
      <xdr:colOff>126364</xdr:colOff>
      <xdr:row>39</xdr:row>
      <xdr:rowOff>32334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374495" y="5067630"/>
          <a:ext cx="1269" cy="1502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36161</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4419580" y="6574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32334</xdr:rowOff>
    </xdr:from>
    <xdr:to>
      <xdr:col>86</xdr:col>
      <xdr:colOff>25400</xdr:colOff>
      <xdr:row>39</xdr:row>
      <xdr:rowOff>32334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287500" y="6570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156557</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4419580" y="485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38430</xdr:rowOff>
    </xdr:from>
    <xdr:to>
      <xdr:col>86</xdr:col>
      <xdr:colOff>25400</xdr:colOff>
      <xdr:row>30</xdr:row>
      <xdr:rowOff>38430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287500" y="5067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78930</xdr:rowOff>
    </xdr:from>
    <xdr:to>
      <xdr:col>85</xdr:col>
      <xdr:colOff>127000</xdr:colOff>
      <xdr:row>36</xdr:row>
      <xdr:rowOff>36297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629640" y="5778690"/>
          <a:ext cx="746760" cy="29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48239</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4419580" y="60832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69812</xdr:rowOff>
    </xdr:from>
    <xdr:to>
      <xdr:col>85</xdr:col>
      <xdr:colOff>177800</xdr:colOff>
      <xdr:row>36</xdr:row>
      <xdr:rowOff>171412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325600" y="610485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36297</xdr:rowOff>
    </xdr:from>
    <xdr:to>
      <xdr:col>81</xdr:col>
      <xdr:colOff>50800</xdr:colOff>
      <xdr:row>36</xdr:row>
      <xdr:rowOff>101714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54940" y="6071337"/>
          <a:ext cx="774700" cy="6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70764</xdr:rowOff>
    </xdr:from>
    <xdr:to>
      <xdr:col>81</xdr:col>
      <xdr:colOff>101600</xdr:colOff>
      <xdr:row>37</xdr:row>
      <xdr:rowOff>914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578840" y="61058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163491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08171" y="619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101714</xdr:rowOff>
    </xdr:from>
    <xdr:to>
      <xdr:col>76</xdr:col>
      <xdr:colOff>114300</xdr:colOff>
      <xdr:row>36</xdr:row>
      <xdr:rowOff>129680</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072620" y="6136754"/>
          <a:ext cx="782320" cy="2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38341</xdr:rowOff>
    </xdr:from>
    <xdr:to>
      <xdr:col>76</xdr:col>
      <xdr:colOff>165100</xdr:colOff>
      <xdr:row>36</xdr:row>
      <xdr:rowOff>139941</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804140" y="607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156468</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10611" y="585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129756</xdr:rowOff>
    </xdr:from>
    <xdr:to>
      <xdr:col>71</xdr:col>
      <xdr:colOff>177800</xdr:colOff>
      <xdr:row>36</xdr:row>
      <xdr:rowOff>129680</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1282680" y="5661876"/>
          <a:ext cx="789940" cy="50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93091</xdr:rowOff>
    </xdr:from>
    <xdr:to>
      <xdr:col>72</xdr:col>
      <xdr:colOff>38100</xdr:colOff>
      <xdr:row>37</xdr:row>
      <xdr:rowOff>23241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029440" y="61281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14368</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1835911" y="621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145631</xdr:rowOff>
    </xdr:from>
    <xdr:to>
      <xdr:col>67</xdr:col>
      <xdr:colOff>101600</xdr:colOff>
      <xdr:row>37</xdr:row>
      <xdr:rowOff>75781</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1231880" y="61806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66908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1061211" y="626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28130</xdr:rowOff>
    </xdr:from>
    <xdr:to>
      <xdr:col>85</xdr:col>
      <xdr:colOff>177800</xdr:colOff>
      <xdr:row>34</xdr:row>
      <xdr:rowOff>129730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325600" y="57278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51007</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4419580" y="558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156947</xdr:rowOff>
    </xdr:from>
    <xdr:to>
      <xdr:col>81</xdr:col>
      <xdr:colOff>101600</xdr:colOff>
      <xdr:row>36</xdr:row>
      <xdr:rowOff>87097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578840" y="6024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103624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08171" y="580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50914</xdr:rowOff>
    </xdr:from>
    <xdr:to>
      <xdr:col>76</xdr:col>
      <xdr:colOff>165100</xdr:colOff>
      <xdr:row>36</xdr:row>
      <xdr:rowOff>152514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804140" y="608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143641</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610611" y="617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78880</xdr:rowOff>
    </xdr:from>
    <xdr:to>
      <xdr:col>72</xdr:col>
      <xdr:colOff>38100</xdr:colOff>
      <xdr:row>37</xdr:row>
      <xdr:rowOff>9030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029440" y="6113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25557</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35911" y="589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78956</xdr:rowOff>
    </xdr:from>
    <xdr:to>
      <xdr:col>67</xdr:col>
      <xdr:colOff>101600</xdr:colOff>
      <xdr:row>34</xdr:row>
      <xdr:rowOff>9106</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1231880" y="56110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25633</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061211" y="539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73417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0960100" y="99352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497381" y="97967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0960100" y="9561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49738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49738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0960100" y="88188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043326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0960100" y="84455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043326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59804</xdr:rowOff>
    </xdr:from>
    <xdr:to>
      <xdr:col>85</xdr:col>
      <xdr:colOff>126364</xdr:colOff>
      <xdr:row>58</xdr:row>
      <xdr:rowOff>135966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374495" y="8441804"/>
          <a:ext cx="1269" cy="1417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139793</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4419580" y="986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135966</xdr:rowOff>
    </xdr:from>
    <xdr:to>
      <xdr:col>86</xdr:col>
      <xdr:colOff>25400</xdr:colOff>
      <xdr:row>58</xdr:row>
      <xdr:rowOff>135966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287500" y="98590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6481</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4419580" y="8220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59804</xdr:rowOff>
    </xdr:from>
    <xdr:to>
      <xdr:col>86</xdr:col>
      <xdr:colOff>25400</xdr:colOff>
      <xdr:row>50</xdr:row>
      <xdr:rowOff>59804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287500" y="84418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55994</xdr:rowOff>
    </xdr:from>
    <xdr:to>
      <xdr:col>85</xdr:col>
      <xdr:colOff>127000</xdr:colOff>
      <xdr:row>56</xdr:row>
      <xdr:rowOff>65583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629640" y="9276194"/>
          <a:ext cx="746760" cy="17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105694</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4419580" y="9493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127267</xdr:rowOff>
    </xdr:from>
    <xdr:to>
      <xdr:col>85</xdr:col>
      <xdr:colOff>177800</xdr:colOff>
      <xdr:row>57</xdr:row>
      <xdr:rowOff>57417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325600" y="951510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20904</xdr:rowOff>
    </xdr:from>
    <xdr:to>
      <xdr:col>81</xdr:col>
      <xdr:colOff>50800</xdr:colOff>
      <xdr:row>56</xdr:row>
      <xdr:rowOff>65583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54940" y="9408744"/>
          <a:ext cx="774700" cy="44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122606</xdr:rowOff>
    </xdr:from>
    <xdr:to>
      <xdr:col>81</xdr:col>
      <xdr:colOff>101600</xdr:colOff>
      <xdr:row>57</xdr:row>
      <xdr:rowOff>52756</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578840" y="95104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43883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08171" y="959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20904</xdr:rowOff>
    </xdr:from>
    <xdr:to>
      <xdr:col>76</xdr:col>
      <xdr:colOff>114300</xdr:colOff>
      <xdr:row>56</xdr:row>
      <xdr:rowOff>76391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072620" y="9408744"/>
          <a:ext cx="782320" cy="5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103987</xdr:rowOff>
    </xdr:from>
    <xdr:to>
      <xdr:col>76</xdr:col>
      <xdr:colOff>165100</xdr:colOff>
      <xdr:row>57</xdr:row>
      <xdr:rowOff>34137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804140" y="94918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25264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10611" y="958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9246</xdr:rowOff>
    </xdr:from>
    <xdr:to>
      <xdr:col>71</xdr:col>
      <xdr:colOff>177800</xdr:colOff>
      <xdr:row>56</xdr:row>
      <xdr:rowOff>76391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1282680" y="9397086"/>
          <a:ext cx="789940" cy="6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162268</xdr:rowOff>
    </xdr:from>
    <xdr:to>
      <xdr:col>72</xdr:col>
      <xdr:colOff>38100</xdr:colOff>
      <xdr:row>57</xdr:row>
      <xdr:rowOff>92418</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029440" y="95501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83545</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1835911" y="963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48628</xdr:rowOff>
    </xdr:from>
    <xdr:to>
      <xdr:col>67</xdr:col>
      <xdr:colOff>101600</xdr:colOff>
      <xdr:row>57</xdr:row>
      <xdr:rowOff>150228</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1231880" y="960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141355</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1061211" y="969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5194</xdr:rowOff>
    </xdr:from>
    <xdr:to>
      <xdr:col>85</xdr:col>
      <xdr:colOff>177800</xdr:colOff>
      <xdr:row>55</xdr:row>
      <xdr:rowOff>106794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325600" y="922539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28071</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4419580" y="908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14783</xdr:rowOff>
    </xdr:from>
    <xdr:to>
      <xdr:col>81</xdr:col>
      <xdr:colOff>101600</xdr:colOff>
      <xdr:row>56</xdr:row>
      <xdr:rowOff>116383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578840" y="940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132910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08171" y="918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141554</xdr:rowOff>
    </xdr:from>
    <xdr:to>
      <xdr:col>76</xdr:col>
      <xdr:colOff>165100</xdr:colOff>
      <xdr:row>56</xdr:row>
      <xdr:rowOff>71704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804140" y="9361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88231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10611" y="9140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25591</xdr:rowOff>
    </xdr:from>
    <xdr:to>
      <xdr:col>72</xdr:col>
      <xdr:colOff>38100</xdr:colOff>
      <xdr:row>56</xdr:row>
      <xdr:rowOff>127191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029440" y="94134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143718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835911" y="919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129896</xdr:rowOff>
    </xdr:from>
    <xdr:to>
      <xdr:col>67</xdr:col>
      <xdr:colOff>101600</xdr:colOff>
      <xdr:row>56</xdr:row>
      <xdr:rowOff>60046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1231880" y="93500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76573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061211" y="912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0960100" y="132156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73417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0960100" y="127660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49738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0960100" y="1232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049738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0960100" y="118745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49738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049738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101067</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374495" y="12003507"/>
          <a:ext cx="1269" cy="1212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4419580" y="13219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287500" y="13215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47744</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4419580" y="1178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101067</xdr:rowOff>
    </xdr:from>
    <xdr:to>
      <xdr:col>86</xdr:col>
      <xdr:colOff>25400</xdr:colOff>
      <xdr:row>71</xdr:row>
      <xdr:rowOff>101067</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287500" y="120035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91694</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3629640" y="13167614"/>
          <a:ext cx="74676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124122</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4419580" y="128647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101245</xdr:rowOff>
    </xdr:from>
    <xdr:to>
      <xdr:col>85</xdr:col>
      <xdr:colOff>177800</xdr:colOff>
      <xdr:row>78</xdr:row>
      <xdr:rowOff>31395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325600" y="130095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54940" y="132156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74087</xdr:rowOff>
    </xdr:from>
    <xdr:to>
      <xdr:col>81</xdr:col>
      <xdr:colOff>101600</xdr:colOff>
      <xdr:row>78</xdr:row>
      <xdr:rowOff>4237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578840" y="129823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20764</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17628" y="12761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125161</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072620" y="13201081"/>
          <a:ext cx="78232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136860</xdr:rowOff>
    </xdr:from>
    <xdr:to>
      <xdr:col>76</xdr:col>
      <xdr:colOff>165100</xdr:colOff>
      <xdr:row>77</xdr:row>
      <xdr:rowOff>67010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804140" y="128775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83538</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42928" y="1265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49540</xdr:rowOff>
    </xdr:from>
    <xdr:to>
      <xdr:col>71</xdr:col>
      <xdr:colOff>177800</xdr:colOff>
      <xdr:row>78</xdr:row>
      <xdr:rowOff>125161</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1282680" y="13125460"/>
          <a:ext cx="789940" cy="7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138323</xdr:rowOff>
    </xdr:from>
    <xdr:to>
      <xdr:col>72</xdr:col>
      <xdr:colOff>38100</xdr:colOff>
      <xdr:row>77</xdr:row>
      <xdr:rowOff>68473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029440" y="128789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85000</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1868228" y="12658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1118</xdr:rowOff>
    </xdr:from>
    <xdr:to>
      <xdr:col>67</xdr:col>
      <xdr:colOff>101600</xdr:colOff>
      <xdr:row>77</xdr:row>
      <xdr:rowOff>102718</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1231880" y="12909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119245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1070668" y="1269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40894</xdr:rowOff>
    </xdr:from>
    <xdr:to>
      <xdr:col>85</xdr:col>
      <xdr:colOff>177800</xdr:colOff>
      <xdr:row>78</xdr:row>
      <xdr:rowOff>142494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325600" y="1311681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127271</xdr:rowOff>
    </xdr:from>
    <xdr:ext cx="469744"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4419580" y="1303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578840" y="13164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27850" y="13253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804140" y="13164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737910" y="13253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74361</xdr:rowOff>
    </xdr:from>
    <xdr:to>
      <xdr:col>72</xdr:col>
      <xdr:colOff>38100</xdr:colOff>
      <xdr:row>79</xdr:row>
      <xdr:rowOff>4511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029440" y="131502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167088</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06197" y="13243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170190</xdr:rowOff>
    </xdr:from>
    <xdr:to>
      <xdr:col>67</xdr:col>
      <xdr:colOff>101600</xdr:colOff>
      <xdr:row>78</xdr:row>
      <xdr:rowOff>100340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1231880" y="13078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91467</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070668" y="1316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49738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49738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49738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162065</xdr:rowOff>
    </xdr:from>
    <xdr:to>
      <xdr:col>85</xdr:col>
      <xdr:colOff>126364</xdr:colOff>
      <xdr:row>98</xdr:row>
      <xdr:rowOff>61340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4374495" y="15249665"/>
          <a:ext cx="1269" cy="1240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65167</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4419580" y="16493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61340</xdr:rowOff>
    </xdr:from>
    <xdr:to>
      <xdr:col>86</xdr:col>
      <xdr:colOff>25400</xdr:colOff>
      <xdr:row>98</xdr:row>
      <xdr:rowOff>61340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287500" y="16490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108742</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4419580" y="1502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162065</xdr:rowOff>
    </xdr:from>
    <xdr:to>
      <xdr:col>86</xdr:col>
      <xdr:colOff>25400</xdr:colOff>
      <xdr:row>90</xdr:row>
      <xdr:rowOff>162065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287500" y="15249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27711</xdr:rowOff>
    </xdr:from>
    <xdr:to>
      <xdr:col>85</xdr:col>
      <xdr:colOff>127000</xdr:colOff>
      <xdr:row>94</xdr:row>
      <xdr:rowOff>90182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629640" y="15785871"/>
          <a:ext cx="746760" cy="62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115727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4419580" y="15873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137300</xdr:rowOff>
    </xdr:from>
    <xdr:to>
      <xdr:col>85</xdr:col>
      <xdr:colOff>177800</xdr:colOff>
      <xdr:row>95</xdr:row>
      <xdr:rowOff>67450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325600" y="15895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90182</xdr:rowOff>
    </xdr:from>
    <xdr:to>
      <xdr:col>81</xdr:col>
      <xdr:colOff>50800</xdr:colOff>
      <xdr:row>94</xdr:row>
      <xdr:rowOff>119887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54940" y="15848342"/>
          <a:ext cx="7747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143129</xdr:rowOff>
    </xdr:from>
    <xdr:to>
      <xdr:col>81</xdr:col>
      <xdr:colOff>101600</xdr:colOff>
      <xdr:row>95</xdr:row>
      <xdr:rowOff>73279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578840" y="159012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64406</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08171" y="1599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119887</xdr:rowOff>
    </xdr:from>
    <xdr:to>
      <xdr:col>76</xdr:col>
      <xdr:colOff>114300</xdr:colOff>
      <xdr:row>94</xdr:row>
      <xdr:rowOff>131394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072620" y="15878047"/>
          <a:ext cx="782320" cy="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154127</xdr:rowOff>
    </xdr:from>
    <xdr:to>
      <xdr:col>76</xdr:col>
      <xdr:colOff>165100</xdr:colOff>
      <xdr:row>95</xdr:row>
      <xdr:rowOff>84277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804140" y="159122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75404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10611" y="1600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131394</xdr:rowOff>
    </xdr:from>
    <xdr:to>
      <xdr:col>71</xdr:col>
      <xdr:colOff>177800</xdr:colOff>
      <xdr:row>95</xdr:row>
      <xdr:rowOff>5931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1282680" y="15889554"/>
          <a:ext cx="789940" cy="4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25349</xdr:rowOff>
    </xdr:from>
    <xdr:to>
      <xdr:col>72</xdr:col>
      <xdr:colOff>38100</xdr:colOff>
      <xdr:row>95</xdr:row>
      <xdr:rowOff>126949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029440" y="1595114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118076</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1835911" y="1604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39827</xdr:rowOff>
    </xdr:from>
    <xdr:to>
      <xdr:col>67</xdr:col>
      <xdr:colOff>101600</xdr:colOff>
      <xdr:row>95</xdr:row>
      <xdr:rowOff>141427</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1231880" y="1596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132554</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1061211" y="1605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148361</xdr:rowOff>
    </xdr:from>
    <xdr:to>
      <xdr:col>85</xdr:col>
      <xdr:colOff>177800</xdr:colOff>
      <xdr:row>94</xdr:row>
      <xdr:rowOff>78511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325600" y="1573888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171238</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4419580" y="15594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39382</xdr:rowOff>
    </xdr:from>
    <xdr:to>
      <xdr:col>81</xdr:col>
      <xdr:colOff>101600</xdr:colOff>
      <xdr:row>94</xdr:row>
      <xdr:rowOff>140982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578840" y="1579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157509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08171" y="1558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69087</xdr:rowOff>
    </xdr:from>
    <xdr:to>
      <xdr:col>76</xdr:col>
      <xdr:colOff>165100</xdr:colOff>
      <xdr:row>94</xdr:row>
      <xdr:rowOff>170687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804140" y="1582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15764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10611" y="1560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80594</xdr:rowOff>
    </xdr:from>
    <xdr:to>
      <xdr:col>72</xdr:col>
      <xdr:colOff>38100</xdr:colOff>
      <xdr:row>95</xdr:row>
      <xdr:rowOff>10744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029440" y="158387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27271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1835911" y="1561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126581</xdr:rowOff>
    </xdr:from>
    <xdr:to>
      <xdr:col>67</xdr:col>
      <xdr:colOff>101600</xdr:colOff>
      <xdr:row>95</xdr:row>
      <xdr:rowOff>56731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1231880" y="158847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73258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1061211" y="1566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609344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58903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609344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69484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09344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69484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09344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569484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609344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569484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569484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135890</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19507835" y="4997450"/>
          <a:ext cx="1269"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64787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19560540" y="6602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4437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82567</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19560540" y="4776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135890</xdr:rowOff>
    </xdr:from>
    <xdr:to>
      <xdr:col>116</xdr:col>
      <xdr:colOff>152400</xdr:colOff>
      <xdr:row>29</xdr:row>
      <xdr:rowOff>135890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443700" y="4997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778220" y="658241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153687</xdr:rowOff>
    </xdr:from>
    <xdr:ext cx="313932"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19560540" y="63563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130810</xdr:rowOff>
    </xdr:from>
    <xdr:to>
      <xdr:col>116</xdr:col>
      <xdr:colOff>114300</xdr:colOff>
      <xdr:row>39</xdr:row>
      <xdr:rowOff>60960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58940" y="6501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79882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148336</xdr:rowOff>
    </xdr:from>
    <xdr:to>
      <xdr:col>112</xdr:col>
      <xdr:colOff>38100</xdr:colOff>
      <xdr:row>39</xdr:row>
      <xdr:rowOff>78486</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735040" y="65186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95013</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628873" y="62976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7213580" y="6582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115570</xdr:rowOff>
    </xdr:from>
    <xdr:to>
      <xdr:col>107</xdr:col>
      <xdr:colOff>101600</xdr:colOff>
      <xdr:row>39</xdr:row>
      <xdr:rowOff>45720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7937480" y="6485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62247</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7821857" y="626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6431260" y="6582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154432</xdr:rowOff>
    </xdr:from>
    <xdr:to>
      <xdr:col>102</xdr:col>
      <xdr:colOff>165100</xdr:colOff>
      <xdr:row>39</xdr:row>
      <xdr:rowOff>84582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7162780" y="65247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101109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7079473" y="63037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143383</xdr:rowOff>
    </xdr:from>
    <xdr:to>
      <xdr:col>98</xdr:col>
      <xdr:colOff>38100</xdr:colOff>
      <xdr:row>39</xdr:row>
      <xdr:rowOff>73533</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6388080" y="65137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90060</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6281913" y="62927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589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109237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19560540" y="64795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7350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6611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79374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78864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71627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70965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638808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631423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58903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58903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0783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1956054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1956054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778220" y="91922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1956054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589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79882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7350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6611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721358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79374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78864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643126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71627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70965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638808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631423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589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1956054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7350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6611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79374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78864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71627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70965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638808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631423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総務費は</a:t>
          </a:r>
          <a:r>
            <a:rPr kumimoji="1" lang="en-US" altLang="ja-JP" sz="1200">
              <a:latin typeface="ＭＳ Ｐゴシック" panose="020B0600070205080204" pitchFamily="50" charset="-128"/>
              <a:ea typeface="ＭＳ Ｐゴシック" panose="020B0600070205080204" pitchFamily="50" charset="-128"/>
            </a:rPr>
            <a:t>78,842</a:t>
          </a:r>
          <a:r>
            <a:rPr kumimoji="1" lang="ja-JP" altLang="en-US" sz="1200">
              <a:latin typeface="ＭＳ Ｐゴシック" panose="020B0600070205080204" pitchFamily="50" charset="-128"/>
              <a:ea typeface="ＭＳ Ｐゴシック" panose="020B0600070205080204" pitchFamily="50" charset="-128"/>
            </a:rPr>
            <a:t>円で、前年度比較</a:t>
          </a:r>
          <a:r>
            <a:rPr kumimoji="1" lang="en-US" altLang="ja-JP" sz="1200">
              <a:latin typeface="ＭＳ Ｐゴシック" panose="020B0600070205080204" pitchFamily="50" charset="-128"/>
              <a:ea typeface="ＭＳ Ｐゴシック" panose="020B0600070205080204" pitchFamily="50" charset="-128"/>
            </a:rPr>
            <a:t>19,561</a:t>
          </a:r>
          <a:r>
            <a:rPr kumimoji="1" lang="ja-JP" altLang="en-US" sz="1200">
              <a:latin typeface="ＭＳ Ｐゴシック" panose="020B0600070205080204" pitchFamily="50" charset="-128"/>
              <a:ea typeface="ＭＳ Ｐゴシック" panose="020B0600070205080204" pitchFamily="50" charset="-128"/>
            </a:rPr>
            <a:t>円の減となった。これは、本庁舎整備事業の完了に伴う事業費の減少が主な要因である。</a:t>
          </a:r>
        </a:p>
        <a:p>
          <a:r>
            <a:rPr kumimoji="1" lang="ja-JP" altLang="en-US" sz="1200">
              <a:latin typeface="ＭＳ Ｐゴシック" panose="020B0600070205080204" pitchFamily="50" charset="-128"/>
              <a:ea typeface="ＭＳ Ｐゴシック" panose="020B0600070205080204" pitchFamily="50" charset="-128"/>
            </a:rPr>
            <a:t>　民生費は</a:t>
          </a:r>
          <a:r>
            <a:rPr kumimoji="1" lang="en-US" altLang="ja-JP" sz="1200">
              <a:latin typeface="ＭＳ Ｐゴシック" panose="020B0600070205080204" pitchFamily="50" charset="-128"/>
              <a:ea typeface="ＭＳ Ｐゴシック" panose="020B0600070205080204" pitchFamily="50" charset="-128"/>
            </a:rPr>
            <a:t>205,107</a:t>
          </a:r>
          <a:r>
            <a:rPr kumimoji="1" lang="ja-JP" altLang="en-US" sz="1200">
              <a:latin typeface="ＭＳ Ｐゴシック" panose="020B0600070205080204" pitchFamily="50" charset="-128"/>
              <a:ea typeface="ＭＳ Ｐゴシック" panose="020B0600070205080204" pitchFamily="50" charset="-128"/>
            </a:rPr>
            <a:t>円で、前年度比較</a:t>
          </a:r>
          <a:r>
            <a:rPr kumimoji="1" lang="en-US" altLang="ja-JP" sz="1200">
              <a:latin typeface="ＭＳ Ｐゴシック" panose="020B0600070205080204" pitchFamily="50" charset="-128"/>
              <a:ea typeface="ＭＳ Ｐゴシック" panose="020B0600070205080204" pitchFamily="50" charset="-128"/>
            </a:rPr>
            <a:t>2,345</a:t>
          </a:r>
          <a:r>
            <a:rPr kumimoji="1" lang="ja-JP" altLang="en-US" sz="1200">
              <a:latin typeface="ＭＳ Ｐゴシック" panose="020B0600070205080204" pitchFamily="50" charset="-128"/>
              <a:ea typeface="ＭＳ Ｐゴシック" panose="020B0600070205080204" pitchFamily="50" charset="-128"/>
            </a:rPr>
            <a:t>円の減となった。これは、子育て世帯臨時特別給付金の給付金および住民税非課税世帯等臨時特別給付金の減少が主な要因であるが、引き続き類似団体平均を大きく上回っている。</a:t>
          </a:r>
        </a:p>
        <a:p>
          <a:r>
            <a:rPr kumimoji="1" lang="ja-JP" altLang="en-US" sz="1200">
              <a:latin typeface="ＭＳ Ｐゴシック" panose="020B0600070205080204" pitchFamily="50" charset="-128"/>
              <a:ea typeface="ＭＳ Ｐゴシック" panose="020B0600070205080204" pitchFamily="50" charset="-128"/>
            </a:rPr>
            <a:t>　衛生費は</a:t>
          </a:r>
          <a:r>
            <a:rPr kumimoji="1" lang="en-US" altLang="ja-JP" sz="1200">
              <a:latin typeface="ＭＳ Ｐゴシック" panose="020B0600070205080204" pitchFamily="50" charset="-128"/>
              <a:ea typeface="ＭＳ Ｐゴシック" panose="020B0600070205080204" pitchFamily="50" charset="-128"/>
            </a:rPr>
            <a:t>31,410</a:t>
          </a:r>
          <a:r>
            <a:rPr kumimoji="1" lang="ja-JP" altLang="en-US" sz="1200">
              <a:latin typeface="ＭＳ Ｐゴシック" panose="020B0600070205080204" pitchFamily="50" charset="-128"/>
              <a:ea typeface="ＭＳ Ｐゴシック" panose="020B0600070205080204" pitchFamily="50" charset="-128"/>
            </a:rPr>
            <a:t>円で、前年度比較</a:t>
          </a:r>
          <a:r>
            <a:rPr kumimoji="1" lang="en-US" altLang="ja-JP" sz="1200">
              <a:latin typeface="ＭＳ Ｐゴシック" panose="020B0600070205080204" pitchFamily="50" charset="-128"/>
              <a:ea typeface="ＭＳ Ｐゴシック" panose="020B0600070205080204" pitchFamily="50" charset="-128"/>
            </a:rPr>
            <a:t>363</a:t>
          </a:r>
          <a:r>
            <a:rPr kumimoji="1" lang="ja-JP" altLang="en-US" sz="1200">
              <a:latin typeface="ＭＳ Ｐゴシック" panose="020B0600070205080204" pitchFamily="50" charset="-128"/>
              <a:ea typeface="ＭＳ Ｐゴシック" panose="020B0600070205080204" pitchFamily="50" charset="-128"/>
            </a:rPr>
            <a:t>円の減となった。これは、新型コロナウイルスワクチン接種関係経費が減少したことが主な要因である。</a:t>
          </a:r>
        </a:p>
        <a:p>
          <a:r>
            <a:rPr kumimoji="1" lang="ja-JP" altLang="en-US" sz="1200">
              <a:latin typeface="ＭＳ Ｐゴシック" panose="020B0600070205080204" pitchFamily="50" charset="-128"/>
              <a:ea typeface="ＭＳ Ｐゴシック" panose="020B0600070205080204" pitchFamily="50" charset="-128"/>
            </a:rPr>
            <a:t>　消防費は</a:t>
          </a:r>
          <a:r>
            <a:rPr kumimoji="1" lang="en-US" altLang="ja-JP" sz="1200">
              <a:latin typeface="ＭＳ Ｐゴシック" panose="020B0600070205080204" pitchFamily="50" charset="-128"/>
              <a:ea typeface="ＭＳ Ｐゴシック" panose="020B0600070205080204" pitchFamily="50" charset="-128"/>
            </a:rPr>
            <a:t>31,595</a:t>
          </a:r>
          <a:r>
            <a:rPr kumimoji="1" lang="ja-JP" altLang="en-US" sz="1200">
              <a:latin typeface="ＭＳ Ｐゴシック" panose="020B0600070205080204" pitchFamily="50" charset="-128"/>
              <a:ea typeface="ＭＳ Ｐゴシック" panose="020B0600070205080204" pitchFamily="50" charset="-128"/>
            </a:rPr>
            <a:t>円で、前年度比較</a:t>
          </a:r>
          <a:r>
            <a:rPr kumimoji="1" lang="en-US" altLang="ja-JP" sz="1200">
              <a:latin typeface="ＭＳ Ｐゴシック" panose="020B0600070205080204" pitchFamily="50" charset="-128"/>
              <a:ea typeface="ＭＳ Ｐゴシック" panose="020B0600070205080204" pitchFamily="50" charset="-128"/>
            </a:rPr>
            <a:t>7,881</a:t>
          </a:r>
          <a:r>
            <a:rPr kumimoji="1" lang="ja-JP" altLang="en-US" sz="1200">
              <a:latin typeface="ＭＳ Ｐゴシック" panose="020B0600070205080204" pitchFamily="50" charset="-128"/>
              <a:ea typeface="ＭＳ Ｐゴシック" panose="020B0600070205080204" pitchFamily="50" charset="-128"/>
            </a:rPr>
            <a:t>円の増となった。これは、消防庁舎移転統合整備事業の実施に係る負担金の増加が主な要因である。</a:t>
          </a:r>
        </a:p>
        <a:p>
          <a:r>
            <a:rPr kumimoji="1" lang="ja-JP" altLang="en-US" sz="1200">
              <a:latin typeface="ＭＳ Ｐゴシック" panose="020B0600070205080204" pitchFamily="50" charset="-128"/>
              <a:ea typeface="ＭＳ Ｐゴシック" panose="020B0600070205080204" pitchFamily="50" charset="-128"/>
            </a:rPr>
            <a:t>　教育費は</a:t>
          </a:r>
          <a:r>
            <a:rPr kumimoji="1" lang="en-US" altLang="ja-JP" sz="1200">
              <a:latin typeface="ＭＳ Ｐゴシック" panose="020B0600070205080204" pitchFamily="50" charset="-128"/>
              <a:ea typeface="ＭＳ Ｐゴシック" panose="020B0600070205080204" pitchFamily="50" charset="-128"/>
            </a:rPr>
            <a:t>83,091</a:t>
          </a:r>
          <a:r>
            <a:rPr kumimoji="1" lang="ja-JP" altLang="en-US" sz="1200">
              <a:latin typeface="ＭＳ Ｐゴシック" panose="020B0600070205080204" pitchFamily="50" charset="-128"/>
              <a:ea typeface="ＭＳ Ｐゴシック" panose="020B0600070205080204" pitchFamily="50" charset="-128"/>
            </a:rPr>
            <a:t>円で、前年度比較</a:t>
          </a:r>
          <a:r>
            <a:rPr kumimoji="1" lang="en-US" altLang="ja-JP" sz="1200">
              <a:latin typeface="ＭＳ Ｐゴシック" panose="020B0600070205080204" pitchFamily="50" charset="-128"/>
              <a:ea typeface="ＭＳ Ｐゴシック" panose="020B0600070205080204" pitchFamily="50" charset="-128"/>
            </a:rPr>
            <a:t>14,255</a:t>
          </a:r>
          <a:r>
            <a:rPr kumimoji="1" lang="ja-JP" altLang="en-US" sz="1200">
              <a:latin typeface="ＭＳ Ｐゴシック" panose="020B0600070205080204" pitchFamily="50" charset="-128"/>
              <a:ea typeface="ＭＳ Ｐゴシック" panose="020B0600070205080204" pitchFamily="50" charset="-128"/>
            </a:rPr>
            <a:t>円の増となった。これは、教育の</a:t>
          </a:r>
          <a:r>
            <a:rPr kumimoji="1" lang="en-US" altLang="ja-JP" sz="1200">
              <a:latin typeface="ＭＳ Ｐゴシック" panose="020B0600070205080204" pitchFamily="50" charset="-128"/>
              <a:ea typeface="ＭＳ Ｐゴシック" panose="020B0600070205080204" pitchFamily="50" charset="-128"/>
            </a:rPr>
            <a:t>ICT</a:t>
          </a:r>
          <a:r>
            <a:rPr kumimoji="1" lang="ja-JP" altLang="en-US" sz="1200">
              <a:latin typeface="ＭＳ Ｐゴシック" panose="020B0600070205080204" pitchFamily="50" charset="-128"/>
              <a:ea typeface="ＭＳ Ｐゴシック" panose="020B0600070205080204" pitchFamily="50" charset="-128"/>
            </a:rPr>
            <a:t>化等システム関連経費や教員用パソコン等購入経費が増加したことが主な要因である。</a:t>
          </a:r>
        </a:p>
        <a:p>
          <a:r>
            <a:rPr kumimoji="1" lang="ja-JP" altLang="en-US" sz="1200">
              <a:latin typeface="ＭＳ Ｐゴシック" panose="020B0600070205080204" pitchFamily="50" charset="-128"/>
              <a:ea typeface="ＭＳ Ｐゴシック" panose="020B0600070205080204" pitchFamily="50" charset="-128"/>
            </a:rPr>
            <a:t>　公債費は</a:t>
          </a:r>
          <a:r>
            <a:rPr kumimoji="1" lang="en-US" altLang="ja-JP" sz="1200">
              <a:latin typeface="ＭＳ Ｐゴシック" panose="020B0600070205080204" pitchFamily="50" charset="-128"/>
              <a:ea typeface="ＭＳ Ｐゴシック" panose="020B0600070205080204" pitchFamily="50" charset="-128"/>
            </a:rPr>
            <a:t>68,818</a:t>
          </a:r>
          <a:r>
            <a:rPr kumimoji="1" lang="ja-JP" altLang="en-US" sz="1200">
              <a:latin typeface="ＭＳ Ｐゴシック" panose="020B0600070205080204" pitchFamily="50" charset="-128"/>
              <a:ea typeface="ＭＳ Ｐゴシック" panose="020B0600070205080204" pitchFamily="50" charset="-128"/>
            </a:rPr>
            <a:t>円で、前年度比較</a:t>
          </a:r>
          <a:r>
            <a:rPr kumimoji="1" lang="en-US" altLang="ja-JP" sz="1200">
              <a:latin typeface="ＭＳ Ｐゴシック" panose="020B0600070205080204" pitchFamily="50" charset="-128"/>
              <a:ea typeface="ＭＳ Ｐゴシック" panose="020B0600070205080204" pitchFamily="50" charset="-128"/>
            </a:rPr>
            <a:t>4,919</a:t>
          </a:r>
          <a:r>
            <a:rPr kumimoji="1" lang="ja-JP" altLang="en-US" sz="1200">
              <a:latin typeface="ＭＳ Ｐゴシック" panose="020B0600070205080204" pitchFamily="50" charset="-128"/>
              <a:ea typeface="ＭＳ Ｐゴシック" panose="020B0600070205080204" pitchFamily="50" charset="-128"/>
            </a:rPr>
            <a:t>円の増となり、類似団体平均、全国平均および滋賀県平均を上回っている。今後、定時償還額の上昇が見込まれることから、後年度の財源負担を考慮し、計画的な基金の活用、市債発行事業の厳選などを行い公債費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財政調整基金残高は、過去５年間取崩しを行っていないためほぼ同額で推移しており、標準財政規模に対する比率もほぼ同程度で推移している。</a:t>
          </a:r>
        </a:p>
        <a:p>
          <a:r>
            <a:rPr kumimoji="1" lang="ja-JP" altLang="en-US" sz="1100">
              <a:latin typeface="ＭＳ ゴシック" pitchFamily="49" charset="-128"/>
              <a:ea typeface="ＭＳ ゴシック" pitchFamily="49" charset="-128"/>
            </a:rPr>
            <a:t>　実質収支比率は、実質収支額が</a:t>
          </a:r>
          <a:r>
            <a:rPr kumimoji="1" lang="en-US" altLang="ja-JP" sz="1100">
              <a:latin typeface="ＭＳ ゴシック" pitchFamily="49" charset="-128"/>
              <a:ea typeface="ＭＳ ゴシック" pitchFamily="49" charset="-128"/>
            </a:rPr>
            <a:t>773,204</a:t>
          </a:r>
          <a:r>
            <a:rPr kumimoji="1" lang="ja-JP" altLang="en-US" sz="1100">
              <a:latin typeface="ＭＳ ゴシック" pitchFamily="49" charset="-128"/>
              <a:ea typeface="ＭＳ ゴシック" pitchFamily="49" charset="-128"/>
            </a:rPr>
            <a:t>千円黒字であったものの前年度より</a:t>
          </a:r>
          <a:r>
            <a:rPr kumimoji="1" lang="en-US" altLang="ja-JP" sz="1100">
              <a:latin typeface="ＭＳ ゴシック" pitchFamily="49" charset="-128"/>
              <a:ea typeface="ＭＳ ゴシック" pitchFamily="49" charset="-128"/>
            </a:rPr>
            <a:t>276,785</a:t>
          </a:r>
          <a:r>
            <a:rPr kumimoji="1" lang="ja-JP" altLang="en-US" sz="1100">
              <a:latin typeface="ＭＳ ゴシック" pitchFamily="49" charset="-128"/>
              <a:ea typeface="ＭＳ ゴシック" pitchFamily="49" charset="-128"/>
            </a:rPr>
            <a:t>千円減少したことにより、</a:t>
          </a:r>
          <a:r>
            <a:rPr kumimoji="1" lang="en-US" altLang="ja-JP" sz="1100">
              <a:latin typeface="ＭＳ ゴシック" pitchFamily="49" charset="-128"/>
              <a:ea typeface="ＭＳ ゴシック" pitchFamily="49" charset="-128"/>
            </a:rPr>
            <a:t>1.95</a:t>
          </a:r>
          <a:r>
            <a:rPr kumimoji="1" lang="ja-JP" altLang="en-US" sz="1100">
              <a:latin typeface="ＭＳ ゴシック" pitchFamily="49" charset="-128"/>
              <a:ea typeface="ＭＳ ゴシック" pitchFamily="49" charset="-128"/>
            </a:rPr>
            <a:t>ポイント減少した。</a:t>
          </a:r>
        </a:p>
        <a:p>
          <a:r>
            <a:rPr kumimoji="1" lang="ja-JP" altLang="en-US" sz="1100">
              <a:latin typeface="ＭＳ ゴシック" pitchFamily="49" charset="-128"/>
              <a:ea typeface="ＭＳ ゴシック" pitchFamily="49" charset="-128"/>
            </a:rPr>
            <a:t>　標準財政規模に対する実質単年度収支比率の経年変化は、実質単年度収支が前年度より</a:t>
          </a:r>
          <a:r>
            <a:rPr kumimoji="1" lang="en-US" altLang="ja-JP" sz="1100">
              <a:latin typeface="ＭＳ ゴシック" pitchFamily="49" charset="-128"/>
              <a:ea typeface="ＭＳ ゴシック" pitchFamily="49" charset="-128"/>
            </a:rPr>
            <a:t>402,839</a:t>
          </a:r>
          <a:r>
            <a:rPr kumimoji="1" lang="ja-JP" altLang="en-US" sz="1100">
              <a:latin typeface="ＭＳ ゴシック" pitchFamily="49" charset="-128"/>
              <a:ea typeface="ＭＳ ゴシック" pitchFamily="49" charset="-128"/>
            </a:rPr>
            <a:t>千円減少したこと等により、</a:t>
          </a:r>
          <a:r>
            <a:rPr kumimoji="1" lang="en-US" altLang="ja-JP" sz="1100">
              <a:latin typeface="ＭＳ ゴシック" pitchFamily="49" charset="-128"/>
              <a:ea typeface="ＭＳ ゴシック" pitchFamily="49" charset="-128"/>
            </a:rPr>
            <a:t>2.98</a:t>
          </a:r>
          <a:r>
            <a:rPr kumimoji="1" lang="ja-JP" altLang="en-US" sz="1100">
              <a:latin typeface="ＭＳ ゴシック" pitchFamily="49" charset="-128"/>
              <a:ea typeface="ＭＳ ゴシック" pitchFamily="49" charset="-128"/>
            </a:rPr>
            <a:t>ポイント減少した。</a:t>
          </a:r>
        </a:p>
        <a:p>
          <a:r>
            <a:rPr kumimoji="1" lang="ja-JP" altLang="en-US" sz="1100">
              <a:latin typeface="ＭＳ ゴシック" pitchFamily="49" charset="-128"/>
              <a:ea typeface="ＭＳ ゴシック" pitchFamily="49" charset="-128"/>
            </a:rPr>
            <a:t>　普通会計全体としては、財政の健全化に向けた取組が進められており、引き続き行政コストの縮減に努める。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今年度の決算は、合併時から引き続き、全ての会計で黒字となり、連結実質赤字比率は生じていない。</a:t>
          </a:r>
        </a:p>
        <a:p>
          <a:r>
            <a:rPr kumimoji="1" lang="ja-JP" altLang="en-US" sz="1400">
              <a:latin typeface="ＭＳ ゴシック" pitchFamily="49" charset="-128"/>
              <a:ea typeface="ＭＳ ゴシック" pitchFamily="49" charset="-128"/>
            </a:rPr>
            <a:t>　しかしながら、一般会計からの繰出金によって黒字を確保している公営企業会計等もあるため、料金改定に向けた検討や徴収率向上のための取組を更に強化するなど収入確保を念頭に置き、独立採算の原則の下、適正な経費負担区分による財政運営、企業経営を行っていく必要がある。特に、介護保険事業特別会計については、高齢化率の上昇等による介護給付費の増加が見込まれるので、適切な保険料の設定と合わせて、給付の適正化と予防施策の推進を重点的に行う必要がある。</a:t>
          </a:r>
        </a:p>
        <a:p>
          <a:r>
            <a:rPr kumimoji="1" lang="ja-JP" altLang="en-US" sz="1400">
              <a:latin typeface="ＭＳ ゴシック" pitchFamily="49" charset="-128"/>
              <a:ea typeface="ＭＳ ゴシック" pitchFamily="49" charset="-128"/>
            </a:rPr>
            <a:t>　なお、連結実質黒字額の減の主な要因としては、水道事業会計の磯浄水場耐震化１期工事の実施によるものである。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587375" y="1033018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008\01_&#37096;&#32626;&#23554;&#29992;\02_&#32207;&#21209;&#37096;\04_&#36001;&#25919;&#35506;\2024&#24180;&#24230;\&#36001;&#25919;&#25285;&#24403;\03%20&#22320;&#26041;&#36001;&#25919;&#29366;&#27841;&#35519;&#26619;&#65288;&#27770;&#31639;&#32113;&#35336;&#65289;\&#36001;&#25919;&#29366;&#27841;&#36039;&#26009;&#38598;\R4&#27770;&#31639;&#36001;&#25919;&#29366;&#27841;&#36039;&#26009;&#38598;\05%20&#30476;&#22577;&#21578;&#65288;R6&#31179;&#65289;\01&#12288;&#36890;&#30693;\5462166%20(1)1&#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H30</v>
          </cell>
          <cell r="D3">
            <v>58346</v>
          </cell>
          <cell r="F3">
            <v>69729</v>
          </cell>
        </row>
        <row r="5">
          <cell r="A5" t="str">
            <v xml:space="preserve"> R01</v>
          </cell>
          <cell r="D5">
            <v>75918</v>
          </cell>
          <cell r="F5">
            <v>74581</v>
          </cell>
        </row>
        <row r="7">
          <cell r="A7" t="str">
            <v xml:space="preserve"> R02</v>
          </cell>
          <cell r="D7">
            <v>149614</v>
          </cell>
          <cell r="F7">
            <v>76347</v>
          </cell>
        </row>
        <row r="9">
          <cell r="A9" t="str">
            <v xml:space="preserve"> R03</v>
          </cell>
          <cell r="D9">
            <v>70538</v>
          </cell>
          <cell r="F9">
            <v>69604</v>
          </cell>
        </row>
        <row r="11">
          <cell r="A11" t="str">
            <v xml:space="preserve"> R04</v>
          </cell>
          <cell r="D11">
            <v>58834</v>
          </cell>
          <cell r="F11">
            <v>68410</v>
          </cell>
        </row>
        <row r="18">
          <cell r="B18" t="str">
            <v>H30</v>
          </cell>
          <cell r="C18" t="str">
            <v>R01</v>
          </cell>
          <cell r="D18" t="str">
            <v>R02</v>
          </cell>
          <cell r="E18" t="str">
            <v>R03</v>
          </cell>
          <cell r="F18" t="str">
            <v>R04</v>
          </cell>
        </row>
        <row r="19">
          <cell r="A19" t="str">
            <v>実質収支額</v>
          </cell>
          <cell r="B19">
            <v>6.58</v>
          </cell>
          <cell r="C19">
            <v>6.33</v>
          </cell>
          <cell r="D19">
            <v>6.14</v>
          </cell>
          <cell r="E19">
            <v>7.85</v>
          </cell>
          <cell r="F19">
            <v>5.9</v>
          </cell>
        </row>
        <row r="20">
          <cell r="A20" t="str">
            <v>財政調整基金残高</v>
          </cell>
          <cell r="B20">
            <v>21.8</v>
          </cell>
          <cell r="C20">
            <v>22.12</v>
          </cell>
          <cell r="D20">
            <v>21.45</v>
          </cell>
          <cell r="E20">
            <v>20.9</v>
          </cell>
          <cell r="F20">
            <v>21.38</v>
          </cell>
        </row>
        <row r="21">
          <cell r="A21" t="str">
            <v>実質単年度収支</v>
          </cell>
          <cell r="B21">
            <v>3.94</v>
          </cell>
          <cell r="C21">
            <v>3.06</v>
          </cell>
          <cell r="D21">
            <v>3.16</v>
          </cell>
          <cell r="E21">
            <v>4.95</v>
          </cell>
          <cell r="F21">
            <v>1.97</v>
          </cell>
        </row>
        <row r="25">
          <cell r="B25" t="str">
            <v>H30</v>
          </cell>
          <cell r="D25" t="str">
            <v>R01</v>
          </cell>
          <cell r="F25" t="str">
            <v>R02</v>
          </cell>
          <cell r="H25" t="str">
            <v>R03</v>
          </cell>
          <cell r="J25" t="str">
            <v>R04</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駐車場事業特別会計</v>
          </cell>
          <cell r="B30" t="e">
            <v>#N/A</v>
          </cell>
          <cell r="C30">
            <v>0</v>
          </cell>
          <cell r="D30" t="e">
            <v>#N/A</v>
          </cell>
          <cell r="E30">
            <v>0</v>
          </cell>
          <cell r="F30" t="e">
            <v>#N/A</v>
          </cell>
          <cell r="G30">
            <v>0</v>
          </cell>
          <cell r="H30" t="e">
            <v>#N/A</v>
          </cell>
          <cell r="I30">
            <v>0</v>
          </cell>
          <cell r="J30" t="e">
            <v>#N/A</v>
          </cell>
          <cell r="K30">
            <v>0</v>
          </cell>
        </row>
        <row r="31">
          <cell r="A31" t="str">
            <v>国民健康保険事業特別会計</v>
          </cell>
          <cell r="B31" t="e">
            <v>#N/A</v>
          </cell>
          <cell r="C31">
            <v>0.12</v>
          </cell>
          <cell r="D31" t="e">
            <v>#N/A</v>
          </cell>
          <cell r="E31">
            <v>0.12</v>
          </cell>
          <cell r="F31" t="e">
            <v>#N/A</v>
          </cell>
          <cell r="G31">
            <v>0.24</v>
          </cell>
          <cell r="H31" t="e">
            <v>#N/A</v>
          </cell>
          <cell r="I31">
            <v>7.0000000000000007E-2</v>
          </cell>
          <cell r="J31" t="e">
            <v>#N/A</v>
          </cell>
          <cell r="K31">
            <v>0.01</v>
          </cell>
        </row>
        <row r="32">
          <cell r="A32" t="str">
            <v>後期高齢者医療事業特別会計</v>
          </cell>
          <cell r="B32" t="e">
            <v>#N/A</v>
          </cell>
          <cell r="C32">
            <v>0.06</v>
          </cell>
          <cell r="D32" t="e">
            <v>#N/A</v>
          </cell>
          <cell r="E32">
            <v>0.04</v>
          </cell>
          <cell r="F32" t="e">
            <v>#N/A</v>
          </cell>
          <cell r="G32">
            <v>0.06</v>
          </cell>
          <cell r="H32" t="e">
            <v>#N/A</v>
          </cell>
          <cell r="I32">
            <v>0.06</v>
          </cell>
          <cell r="J32" t="e">
            <v>#N/A</v>
          </cell>
          <cell r="K32">
            <v>0.06</v>
          </cell>
        </row>
        <row r="33">
          <cell r="A33" t="str">
            <v>下水道事業会計</v>
          </cell>
          <cell r="B33" t="e">
            <v>#N/A</v>
          </cell>
          <cell r="C33">
            <v>0.6</v>
          </cell>
          <cell r="D33" t="e">
            <v>#N/A</v>
          </cell>
          <cell r="E33">
            <v>0.57999999999999996</v>
          </cell>
          <cell r="F33" t="e">
            <v>#N/A</v>
          </cell>
          <cell r="G33">
            <v>0.69</v>
          </cell>
          <cell r="H33" t="e">
            <v>#N/A</v>
          </cell>
          <cell r="I33">
            <v>0.34</v>
          </cell>
          <cell r="J33" t="e">
            <v>#N/A</v>
          </cell>
          <cell r="K33">
            <v>0.37</v>
          </cell>
        </row>
        <row r="34">
          <cell r="A34" t="str">
            <v>介護保険事業特別会計</v>
          </cell>
          <cell r="B34" t="e">
            <v>#N/A</v>
          </cell>
          <cell r="C34">
            <v>0.25</v>
          </cell>
          <cell r="D34" t="e">
            <v>#N/A</v>
          </cell>
          <cell r="E34">
            <v>7.0000000000000007E-2</v>
          </cell>
          <cell r="F34" t="e">
            <v>#N/A</v>
          </cell>
          <cell r="G34">
            <v>0.28999999999999998</v>
          </cell>
          <cell r="H34" t="e">
            <v>#N/A</v>
          </cell>
          <cell r="I34">
            <v>1.67</v>
          </cell>
          <cell r="J34" t="e">
            <v>#N/A</v>
          </cell>
          <cell r="K34">
            <v>0.72</v>
          </cell>
        </row>
        <row r="35">
          <cell r="A35" t="str">
            <v>一般会計</v>
          </cell>
          <cell r="B35" t="e">
            <v>#N/A</v>
          </cell>
          <cell r="C35">
            <v>6.57</v>
          </cell>
          <cell r="D35" t="e">
            <v>#N/A</v>
          </cell>
          <cell r="E35">
            <v>6.33</v>
          </cell>
          <cell r="F35" t="e">
            <v>#N/A</v>
          </cell>
          <cell r="G35">
            <v>6.13</v>
          </cell>
          <cell r="H35" t="e">
            <v>#N/A</v>
          </cell>
          <cell r="I35">
            <v>7.84</v>
          </cell>
          <cell r="J35" t="e">
            <v>#N/A</v>
          </cell>
          <cell r="K35">
            <v>5.88</v>
          </cell>
        </row>
        <row r="36">
          <cell r="A36" t="str">
            <v>水道事業会計</v>
          </cell>
          <cell r="B36" t="e">
            <v>#N/A</v>
          </cell>
          <cell r="C36">
            <v>17.600000000000001</v>
          </cell>
          <cell r="D36" t="e">
            <v>#N/A</v>
          </cell>
          <cell r="E36">
            <v>16.25</v>
          </cell>
          <cell r="F36" t="e">
            <v>#N/A</v>
          </cell>
          <cell r="G36">
            <v>10.97</v>
          </cell>
          <cell r="H36" t="e">
            <v>#N/A</v>
          </cell>
          <cell r="I36">
            <v>12.6</v>
          </cell>
          <cell r="J36" t="e">
            <v>#N/A</v>
          </cell>
          <cell r="K36">
            <v>9.4</v>
          </cell>
        </row>
        <row r="40">
          <cell r="B40" t="str">
            <v>H30</v>
          </cell>
          <cell r="E40" t="str">
            <v>R01</v>
          </cell>
          <cell r="H40" t="str">
            <v>R02</v>
          </cell>
          <cell r="K40" t="str">
            <v>R03</v>
          </cell>
          <cell r="N40" t="str">
            <v>R04</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2717</v>
          </cell>
          <cell r="G42">
            <v>2751</v>
          </cell>
          <cell r="J42">
            <v>2693</v>
          </cell>
          <cell r="M42">
            <v>2715</v>
          </cell>
          <cell r="P42">
            <v>2708</v>
          </cell>
        </row>
        <row r="43">
          <cell r="A43" t="str">
            <v>一時借入金の利子</v>
          </cell>
          <cell r="B43">
            <v>0</v>
          </cell>
          <cell r="E43">
            <v>0</v>
          </cell>
          <cell r="H43">
            <v>0</v>
          </cell>
          <cell r="K43">
            <v>0</v>
          </cell>
          <cell r="N43" t="str">
            <v>-</v>
          </cell>
        </row>
        <row r="44">
          <cell r="A44" t="str">
            <v>債務負担行為に基づく支出額</v>
          </cell>
          <cell r="B44">
            <v>6</v>
          </cell>
          <cell r="E44">
            <v>6</v>
          </cell>
          <cell r="H44">
            <v>6</v>
          </cell>
          <cell r="K44">
            <v>6</v>
          </cell>
          <cell r="N44">
            <v>4</v>
          </cell>
        </row>
        <row r="45">
          <cell r="A45" t="str">
            <v>組合等が起こした地方債の元利償還金に対する負担金等</v>
          </cell>
          <cell r="B45">
            <v>24</v>
          </cell>
          <cell r="E45">
            <v>22</v>
          </cell>
          <cell r="H45">
            <v>23</v>
          </cell>
          <cell r="K45">
            <v>27</v>
          </cell>
          <cell r="N45">
            <v>28</v>
          </cell>
        </row>
        <row r="46">
          <cell r="A46" t="str">
            <v>公営企業債の元利償還金に対する繰入金</v>
          </cell>
          <cell r="B46">
            <v>1262</v>
          </cell>
          <cell r="E46">
            <v>1256</v>
          </cell>
          <cell r="H46">
            <v>1194</v>
          </cell>
          <cell r="K46">
            <v>1174</v>
          </cell>
          <cell r="N46">
            <v>1144</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1905</v>
          </cell>
          <cell r="E49">
            <v>1956</v>
          </cell>
          <cell r="H49">
            <v>1982</v>
          </cell>
          <cell r="K49">
            <v>2039</v>
          </cell>
          <cell r="N49">
            <v>2072</v>
          </cell>
        </row>
        <row r="50">
          <cell r="A50" t="str">
            <v>実質公債費比率の分子</v>
          </cell>
          <cell r="B50" t="e">
            <v>#N/A</v>
          </cell>
          <cell r="C50">
            <v>480</v>
          </cell>
          <cell r="D50" t="e">
            <v>#N/A</v>
          </cell>
          <cell r="E50" t="e">
            <v>#N/A</v>
          </cell>
          <cell r="F50">
            <v>489</v>
          </cell>
          <cell r="G50" t="e">
            <v>#N/A</v>
          </cell>
          <cell r="H50" t="e">
            <v>#N/A</v>
          </cell>
          <cell r="I50">
            <v>512</v>
          </cell>
          <cell r="J50" t="e">
            <v>#N/A</v>
          </cell>
          <cell r="K50" t="e">
            <v>#N/A</v>
          </cell>
          <cell r="L50">
            <v>531</v>
          </cell>
          <cell r="M50" t="e">
            <v>#N/A</v>
          </cell>
          <cell r="N50" t="e">
            <v>#N/A</v>
          </cell>
          <cell r="O50">
            <v>540</v>
          </cell>
          <cell r="P50" t="e">
            <v>#N/A</v>
          </cell>
        </row>
        <row r="54">
          <cell r="B54" t="str">
            <v>H30</v>
          </cell>
          <cell r="E54" t="str">
            <v>R01</v>
          </cell>
          <cell r="H54" t="str">
            <v>R02</v>
          </cell>
          <cell r="K54" t="str">
            <v>R03</v>
          </cell>
          <cell r="N54" t="str">
            <v>R04</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32219</v>
          </cell>
          <cell r="G56">
            <v>31749</v>
          </cell>
          <cell r="J56">
            <v>32889</v>
          </cell>
          <cell r="M56">
            <v>31745</v>
          </cell>
          <cell r="P56">
            <v>30207</v>
          </cell>
        </row>
        <row r="57">
          <cell r="A57" t="str">
            <v>充当可能特定歳入</v>
          </cell>
          <cell r="D57">
            <v>1055</v>
          </cell>
          <cell r="G57">
            <v>935</v>
          </cell>
          <cell r="J57">
            <v>993</v>
          </cell>
          <cell r="M57">
            <v>938</v>
          </cell>
          <cell r="P57">
            <v>831</v>
          </cell>
        </row>
        <row r="58">
          <cell r="A58" t="str">
            <v>充当可能基金</v>
          </cell>
          <cell r="D58">
            <v>12910</v>
          </cell>
          <cell r="G58">
            <v>13303</v>
          </cell>
          <cell r="J58">
            <v>13191</v>
          </cell>
          <cell r="M58">
            <v>13864</v>
          </cell>
          <cell r="P58">
            <v>14405</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v>19</v>
          </cell>
          <cell r="E61" t="str">
            <v>-</v>
          </cell>
          <cell r="H61" t="str">
            <v>-</v>
          </cell>
          <cell r="K61" t="str">
            <v>-</v>
          </cell>
          <cell r="N61" t="str">
            <v>-</v>
          </cell>
        </row>
        <row r="62">
          <cell r="A62" t="str">
            <v>退職手当負担見込額</v>
          </cell>
          <cell r="B62">
            <v>3241</v>
          </cell>
          <cell r="E62">
            <v>3295</v>
          </cell>
          <cell r="H62">
            <v>3281</v>
          </cell>
          <cell r="K62">
            <v>3248</v>
          </cell>
          <cell r="N62">
            <v>3169</v>
          </cell>
        </row>
        <row r="63">
          <cell r="A63" t="str">
            <v>組合等負担等見込額</v>
          </cell>
          <cell r="B63">
            <v>198</v>
          </cell>
          <cell r="E63">
            <v>240</v>
          </cell>
          <cell r="H63">
            <v>275</v>
          </cell>
          <cell r="K63">
            <v>278</v>
          </cell>
          <cell r="N63">
            <v>259</v>
          </cell>
        </row>
        <row r="64">
          <cell r="A64" t="str">
            <v>公営企業債等繰入見込額</v>
          </cell>
          <cell r="B64">
            <v>16187</v>
          </cell>
          <cell r="E64">
            <v>14566</v>
          </cell>
          <cell r="H64">
            <v>13090</v>
          </cell>
          <cell r="K64">
            <v>12132</v>
          </cell>
          <cell r="N64">
            <v>11123</v>
          </cell>
        </row>
        <row r="65">
          <cell r="A65" t="str">
            <v>債務負担行為に基づく支出予定額</v>
          </cell>
          <cell r="B65">
            <v>40</v>
          </cell>
          <cell r="E65">
            <v>34</v>
          </cell>
          <cell r="H65">
            <v>28</v>
          </cell>
          <cell r="K65">
            <v>22</v>
          </cell>
          <cell r="N65">
            <v>14</v>
          </cell>
        </row>
        <row r="66">
          <cell r="A66" t="str">
            <v>一般会計等に係る地方債の現在高</v>
          </cell>
          <cell r="B66">
            <v>23759</v>
          </cell>
          <cell r="E66">
            <v>24038</v>
          </cell>
          <cell r="H66">
            <v>27049</v>
          </cell>
          <cell r="K66">
            <v>26532</v>
          </cell>
          <cell r="N66">
            <v>25646</v>
          </cell>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R02</v>
          </cell>
          <cell r="C71" t="str">
            <v>R03</v>
          </cell>
          <cell r="D71" t="str">
            <v>R04</v>
          </cell>
        </row>
        <row r="72">
          <cell r="A72" t="str">
            <v>財政調整基金</v>
          </cell>
          <cell r="B72">
            <v>2784</v>
          </cell>
          <cell r="C72">
            <v>2795</v>
          </cell>
          <cell r="D72">
            <v>2804</v>
          </cell>
        </row>
        <row r="73">
          <cell r="A73" t="str">
            <v>減債基金</v>
          </cell>
          <cell r="B73">
            <v>3983</v>
          </cell>
          <cell r="C73">
            <v>4003</v>
          </cell>
          <cell r="D73">
            <v>4021</v>
          </cell>
        </row>
        <row r="74">
          <cell r="A74" t="str">
            <v>その他特定目的基金</v>
          </cell>
          <cell r="B74">
            <v>7802</v>
          </cell>
          <cell r="C74">
            <v>8333</v>
          </cell>
          <cell r="D74">
            <v>8803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39" customWidth="1"/>
    <col min="12" max="12" width="2.25" style="39" customWidth="1"/>
    <col min="13" max="17" width="2.375" style="39" customWidth="1"/>
    <col min="18" max="119" width="2.125" style="39" customWidth="1"/>
    <col min="120" max="16384" width="0" style="39" hidden="1"/>
  </cols>
  <sheetData>
    <row r="1" spans="1:119" ht="33" customHeight="1" x14ac:dyDescent="0.15">
      <c r="B1" s="585" t="s">
        <v>17</v>
      </c>
      <c r="C1" s="585"/>
      <c r="D1" s="585"/>
      <c r="E1" s="585"/>
      <c r="F1" s="585"/>
      <c r="G1" s="585"/>
      <c r="H1" s="585"/>
      <c r="I1" s="585"/>
      <c r="J1" s="585"/>
      <c r="K1" s="585"/>
      <c r="L1" s="585"/>
      <c r="M1" s="585"/>
      <c r="N1" s="585"/>
      <c r="O1" s="585"/>
      <c r="P1" s="585"/>
      <c r="Q1" s="585"/>
      <c r="R1" s="585"/>
      <c r="S1" s="585"/>
      <c r="T1" s="585"/>
      <c r="U1" s="585"/>
      <c r="V1" s="585"/>
      <c r="W1" s="585"/>
      <c r="X1" s="585"/>
      <c r="Y1" s="585"/>
      <c r="Z1" s="585"/>
      <c r="AA1" s="585"/>
      <c r="AB1" s="585"/>
      <c r="AC1" s="585"/>
      <c r="AD1" s="585"/>
      <c r="AE1" s="585"/>
      <c r="AF1" s="585"/>
      <c r="AG1" s="585"/>
      <c r="AH1" s="585"/>
      <c r="AI1" s="585"/>
      <c r="AJ1" s="585"/>
      <c r="AK1" s="585"/>
      <c r="AL1" s="585"/>
      <c r="AM1" s="585"/>
      <c r="AN1" s="585"/>
      <c r="AO1" s="585"/>
      <c r="AP1" s="585"/>
      <c r="AQ1" s="585"/>
      <c r="AR1" s="585"/>
      <c r="AS1" s="585"/>
      <c r="AT1" s="585"/>
      <c r="AU1" s="585"/>
      <c r="AV1" s="585"/>
      <c r="AW1" s="585"/>
      <c r="AX1" s="585"/>
      <c r="AY1" s="585"/>
      <c r="AZ1" s="585"/>
      <c r="BA1" s="585"/>
      <c r="BB1" s="585"/>
      <c r="BC1" s="585"/>
      <c r="BD1" s="585"/>
      <c r="BE1" s="585"/>
      <c r="BF1" s="585"/>
      <c r="BG1" s="585"/>
      <c r="BH1" s="585"/>
      <c r="BI1" s="585"/>
      <c r="BJ1" s="585"/>
      <c r="BK1" s="585"/>
      <c r="BL1" s="585"/>
      <c r="BM1" s="585"/>
      <c r="BN1" s="585"/>
      <c r="BO1" s="585"/>
      <c r="BP1" s="585"/>
      <c r="BQ1" s="585"/>
      <c r="BR1" s="585"/>
      <c r="BS1" s="585"/>
      <c r="BT1" s="585"/>
      <c r="BU1" s="585"/>
      <c r="BV1" s="585"/>
      <c r="BW1" s="585"/>
      <c r="BX1" s="585"/>
      <c r="BY1" s="585"/>
      <c r="BZ1" s="585"/>
      <c r="CA1" s="585"/>
      <c r="CB1" s="585"/>
      <c r="CC1" s="585"/>
      <c r="CD1" s="585"/>
      <c r="CE1" s="585"/>
      <c r="CF1" s="585"/>
      <c r="CG1" s="585"/>
      <c r="CH1" s="585"/>
      <c r="CI1" s="585"/>
      <c r="CJ1" s="585"/>
      <c r="CK1" s="585"/>
      <c r="CL1" s="585"/>
      <c r="CM1" s="585"/>
      <c r="CN1" s="585"/>
      <c r="CO1" s="585"/>
      <c r="CP1" s="585"/>
      <c r="CQ1" s="585"/>
      <c r="CR1" s="585"/>
      <c r="CS1" s="585"/>
      <c r="CT1" s="585"/>
      <c r="CU1" s="585"/>
      <c r="CV1" s="585"/>
      <c r="CW1" s="585"/>
      <c r="CX1" s="585"/>
      <c r="CY1" s="585"/>
      <c r="CZ1" s="585"/>
      <c r="DA1" s="585"/>
      <c r="DB1" s="585"/>
      <c r="DC1" s="585"/>
      <c r="DD1" s="585"/>
      <c r="DE1" s="585"/>
      <c r="DF1" s="585"/>
      <c r="DG1" s="585"/>
      <c r="DH1" s="585"/>
      <c r="DI1" s="585"/>
      <c r="DJ1" s="40"/>
      <c r="DK1" s="40"/>
      <c r="DL1" s="40"/>
      <c r="DM1" s="40"/>
      <c r="DN1" s="40"/>
      <c r="DO1" s="40"/>
    </row>
    <row r="2" spans="1:119" ht="24.75" thickBot="1" x14ac:dyDescent="0.2">
      <c r="B2" s="41" t="s">
        <v>18</v>
      </c>
      <c r="C2" s="41"/>
      <c r="D2" s="42"/>
    </row>
    <row r="3" spans="1:119" ht="18.75" customHeight="1" thickBot="1" x14ac:dyDescent="0.2">
      <c r="A3" s="40"/>
      <c r="B3" s="586" t="s">
        <v>19</v>
      </c>
      <c r="C3" s="587"/>
      <c r="D3" s="587"/>
      <c r="E3" s="588"/>
      <c r="F3" s="588"/>
      <c r="G3" s="588"/>
      <c r="H3" s="588"/>
      <c r="I3" s="588"/>
      <c r="J3" s="588"/>
      <c r="K3" s="588"/>
      <c r="L3" s="588" t="s">
        <v>20</v>
      </c>
      <c r="M3" s="588"/>
      <c r="N3" s="588"/>
      <c r="O3" s="588"/>
      <c r="P3" s="588"/>
      <c r="Q3" s="588"/>
      <c r="R3" s="591"/>
      <c r="S3" s="591"/>
      <c r="T3" s="591"/>
      <c r="U3" s="591"/>
      <c r="V3" s="592"/>
      <c r="W3" s="482" t="s">
        <v>21</v>
      </c>
      <c r="X3" s="483"/>
      <c r="Y3" s="483"/>
      <c r="Z3" s="483"/>
      <c r="AA3" s="483"/>
      <c r="AB3" s="587"/>
      <c r="AC3" s="591" t="s">
        <v>22</v>
      </c>
      <c r="AD3" s="483"/>
      <c r="AE3" s="483"/>
      <c r="AF3" s="483"/>
      <c r="AG3" s="483"/>
      <c r="AH3" s="483"/>
      <c r="AI3" s="483"/>
      <c r="AJ3" s="483"/>
      <c r="AK3" s="483"/>
      <c r="AL3" s="553"/>
      <c r="AM3" s="482" t="s">
        <v>23</v>
      </c>
      <c r="AN3" s="483"/>
      <c r="AO3" s="483"/>
      <c r="AP3" s="483"/>
      <c r="AQ3" s="483"/>
      <c r="AR3" s="483"/>
      <c r="AS3" s="483"/>
      <c r="AT3" s="483"/>
      <c r="AU3" s="483"/>
      <c r="AV3" s="483"/>
      <c r="AW3" s="483"/>
      <c r="AX3" s="553"/>
      <c r="AY3" s="545" t="s">
        <v>24</v>
      </c>
      <c r="AZ3" s="546"/>
      <c r="BA3" s="546"/>
      <c r="BB3" s="546"/>
      <c r="BC3" s="546"/>
      <c r="BD3" s="546"/>
      <c r="BE3" s="546"/>
      <c r="BF3" s="546"/>
      <c r="BG3" s="546"/>
      <c r="BH3" s="546"/>
      <c r="BI3" s="546"/>
      <c r="BJ3" s="546"/>
      <c r="BK3" s="546"/>
      <c r="BL3" s="546"/>
      <c r="BM3" s="595"/>
      <c r="BN3" s="482" t="s">
        <v>25</v>
      </c>
      <c r="BO3" s="483"/>
      <c r="BP3" s="483"/>
      <c r="BQ3" s="483"/>
      <c r="BR3" s="483"/>
      <c r="BS3" s="483"/>
      <c r="BT3" s="483"/>
      <c r="BU3" s="553"/>
      <c r="BV3" s="482" t="s">
        <v>26</v>
      </c>
      <c r="BW3" s="483"/>
      <c r="BX3" s="483"/>
      <c r="BY3" s="483"/>
      <c r="BZ3" s="483"/>
      <c r="CA3" s="483"/>
      <c r="CB3" s="483"/>
      <c r="CC3" s="553"/>
      <c r="CD3" s="545" t="s">
        <v>24</v>
      </c>
      <c r="CE3" s="546"/>
      <c r="CF3" s="546"/>
      <c r="CG3" s="546"/>
      <c r="CH3" s="546"/>
      <c r="CI3" s="546"/>
      <c r="CJ3" s="546"/>
      <c r="CK3" s="546"/>
      <c r="CL3" s="546"/>
      <c r="CM3" s="546"/>
      <c r="CN3" s="546"/>
      <c r="CO3" s="546"/>
      <c r="CP3" s="546"/>
      <c r="CQ3" s="546"/>
      <c r="CR3" s="546"/>
      <c r="CS3" s="595"/>
      <c r="CT3" s="482" t="s">
        <v>27</v>
      </c>
      <c r="CU3" s="483"/>
      <c r="CV3" s="483"/>
      <c r="CW3" s="483"/>
      <c r="CX3" s="483"/>
      <c r="CY3" s="483"/>
      <c r="CZ3" s="483"/>
      <c r="DA3" s="553"/>
      <c r="DB3" s="482" t="s">
        <v>28</v>
      </c>
      <c r="DC3" s="483"/>
      <c r="DD3" s="483"/>
      <c r="DE3" s="483"/>
      <c r="DF3" s="483"/>
      <c r="DG3" s="483"/>
      <c r="DH3" s="483"/>
      <c r="DI3" s="553"/>
    </row>
    <row r="4" spans="1:119" ht="18.75" customHeight="1" x14ac:dyDescent="0.15">
      <c r="A4" s="40"/>
      <c r="B4" s="561"/>
      <c r="C4" s="562"/>
      <c r="D4" s="562"/>
      <c r="E4" s="563"/>
      <c r="F4" s="563"/>
      <c r="G4" s="563"/>
      <c r="H4" s="563"/>
      <c r="I4" s="563"/>
      <c r="J4" s="563"/>
      <c r="K4" s="563"/>
      <c r="L4" s="563"/>
      <c r="M4" s="563"/>
      <c r="N4" s="563"/>
      <c r="O4" s="563"/>
      <c r="P4" s="563"/>
      <c r="Q4" s="563"/>
      <c r="R4" s="567"/>
      <c r="S4" s="567"/>
      <c r="T4" s="567"/>
      <c r="U4" s="567"/>
      <c r="V4" s="568"/>
      <c r="W4" s="554"/>
      <c r="X4" s="364"/>
      <c r="Y4" s="364"/>
      <c r="Z4" s="364"/>
      <c r="AA4" s="364"/>
      <c r="AB4" s="562"/>
      <c r="AC4" s="567"/>
      <c r="AD4" s="364"/>
      <c r="AE4" s="364"/>
      <c r="AF4" s="364"/>
      <c r="AG4" s="364"/>
      <c r="AH4" s="364"/>
      <c r="AI4" s="364"/>
      <c r="AJ4" s="364"/>
      <c r="AK4" s="364"/>
      <c r="AL4" s="555"/>
      <c r="AM4" s="509"/>
      <c r="AN4" s="439"/>
      <c r="AO4" s="439"/>
      <c r="AP4" s="439"/>
      <c r="AQ4" s="439"/>
      <c r="AR4" s="439"/>
      <c r="AS4" s="439"/>
      <c r="AT4" s="439"/>
      <c r="AU4" s="439"/>
      <c r="AV4" s="439"/>
      <c r="AW4" s="439"/>
      <c r="AX4" s="594"/>
      <c r="AY4" s="405" t="s">
        <v>29</v>
      </c>
      <c r="AZ4" s="406"/>
      <c r="BA4" s="406"/>
      <c r="BB4" s="406"/>
      <c r="BC4" s="406"/>
      <c r="BD4" s="406"/>
      <c r="BE4" s="406"/>
      <c r="BF4" s="406"/>
      <c r="BG4" s="406"/>
      <c r="BH4" s="406"/>
      <c r="BI4" s="406"/>
      <c r="BJ4" s="406"/>
      <c r="BK4" s="406"/>
      <c r="BL4" s="406"/>
      <c r="BM4" s="407"/>
      <c r="BN4" s="408">
        <v>23725752</v>
      </c>
      <c r="BO4" s="409"/>
      <c r="BP4" s="409"/>
      <c r="BQ4" s="409"/>
      <c r="BR4" s="409"/>
      <c r="BS4" s="409"/>
      <c r="BT4" s="409"/>
      <c r="BU4" s="410"/>
      <c r="BV4" s="408">
        <v>23914168</v>
      </c>
      <c r="BW4" s="409"/>
      <c r="BX4" s="409"/>
      <c r="BY4" s="409"/>
      <c r="BZ4" s="409"/>
      <c r="CA4" s="409"/>
      <c r="CB4" s="409"/>
      <c r="CC4" s="410"/>
      <c r="CD4" s="579" t="s">
        <v>30</v>
      </c>
      <c r="CE4" s="580"/>
      <c r="CF4" s="580"/>
      <c r="CG4" s="580"/>
      <c r="CH4" s="580"/>
      <c r="CI4" s="580"/>
      <c r="CJ4" s="580"/>
      <c r="CK4" s="580"/>
      <c r="CL4" s="580"/>
      <c r="CM4" s="580"/>
      <c r="CN4" s="580"/>
      <c r="CO4" s="580"/>
      <c r="CP4" s="580"/>
      <c r="CQ4" s="580"/>
      <c r="CR4" s="580"/>
      <c r="CS4" s="581"/>
      <c r="CT4" s="582">
        <v>5.9</v>
      </c>
      <c r="CU4" s="583"/>
      <c r="CV4" s="583"/>
      <c r="CW4" s="583"/>
      <c r="CX4" s="583"/>
      <c r="CY4" s="583"/>
      <c r="CZ4" s="583"/>
      <c r="DA4" s="584"/>
      <c r="DB4" s="582">
        <v>7.9</v>
      </c>
      <c r="DC4" s="583"/>
      <c r="DD4" s="583"/>
      <c r="DE4" s="583"/>
      <c r="DF4" s="583"/>
      <c r="DG4" s="583"/>
      <c r="DH4" s="583"/>
      <c r="DI4" s="584"/>
    </row>
    <row r="5" spans="1:119" ht="18.75" customHeight="1" x14ac:dyDescent="0.15">
      <c r="A5" s="40"/>
      <c r="B5" s="589"/>
      <c r="C5" s="440"/>
      <c r="D5" s="440"/>
      <c r="E5" s="590"/>
      <c r="F5" s="590"/>
      <c r="G5" s="590"/>
      <c r="H5" s="590"/>
      <c r="I5" s="590"/>
      <c r="J5" s="590"/>
      <c r="K5" s="590"/>
      <c r="L5" s="590"/>
      <c r="M5" s="590"/>
      <c r="N5" s="590"/>
      <c r="O5" s="590"/>
      <c r="P5" s="590"/>
      <c r="Q5" s="590"/>
      <c r="R5" s="438"/>
      <c r="S5" s="438"/>
      <c r="T5" s="438"/>
      <c r="U5" s="438"/>
      <c r="V5" s="593"/>
      <c r="W5" s="509"/>
      <c r="X5" s="439"/>
      <c r="Y5" s="439"/>
      <c r="Z5" s="439"/>
      <c r="AA5" s="439"/>
      <c r="AB5" s="440"/>
      <c r="AC5" s="438"/>
      <c r="AD5" s="439"/>
      <c r="AE5" s="439"/>
      <c r="AF5" s="439"/>
      <c r="AG5" s="439"/>
      <c r="AH5" s="439"/>
      <c r="AI5" s="439"/>
      <c r="AJ5" s="439"/>
      <c r="AK5" s="439"/>
      <c r="AL5" s="594"/>
      <c r="AM5" s="472" t="s">
        <v>31</v>
      </c>
      <c r="AN5" s="387"/>
      <c r="AO5" s="387"/>
      <c r="AP5" s="387"/>
      <c r="AQ5" s="387"/>
      <c r="AR5" s="387"/>
      <c r="AS5" s="387"/>
      <c r="AT5" s="388"/>
      <c r="AU5" s="460" t="s">
        <v>32</v>
      </c>
      <c r="AV5" s="461"/>
      <c r="AW5" s="461"/>
      <c r="AX5" s="461"/>
      <c r="AY5" s="393" t="s">
        <v>33</v>
      </c>
      <c r="AZ5" s="394"/>
      <c r="BA5" s="394"/>
      <c r="BB5" s="394"/>
      <c r="BC5" s="394"/>
      <c r="BD5" s="394"/>
      <c r="BE5" s="394"/>
      <c r="BF5" s="394"/>
      <c r="BG5" s="394"/>
      <c r="BH5" s="394"/>
      <c r="BI5" s="394"/>
      <c r="BJ5" s="394"/>
      <c r="BK5" s="394"/>
      <c r="BL5" s="394"/>
      <c r="BM5" s="395"/>
      <c r="BN5" s="413">
        <v>22818436</v>
      </c>
      <c r="BO5" s="414"/>
      <c r="BP5" s="414"/>
      <c r="BQ5" s="414"/>
      <c r="BR5" s="414"/>
      <c r="BS5" s="414"/>
      <c r="BT5" s="414"/>
      <c r="BU5" s="415"/>
      <c r="BV5" s="413">
        <v>22671037</v>
      </c>
      <c r="BW5" s="414"/>
      <c r="BX5" s="414"/>
      <c r="BY5" s="414"/>
      <c r="BZ5" s="414"/>
      <c r="CA5" s="414"/>
      <c r="CB5" s="414"/>
      <c r="CC5" s="415"/>
      <c r="CD5" s="422" t="s">
        <v>34</v>
      </c>
      <c r="CE5" s="367"/>
      <c r="CF5" s="367"/>
      <c r="CG5" s="367"/>
      <c r="CH5" s="367"/>
      <c r="CI5" s="367"/>
      <c r="CJ5" s="367"/>
      <c r="CK5" s="367"/>
      <c r="CL5" s="367"/>
      <c r="CM5" s="367"/>
      <c r="CN5" s="367"/>
      <c r="CO5" s="367"/>
      <c r="CP5" s="367"/>
      <c r="CQ5" s="367"/>
      <c r="CR5" s="367"/>
      <c r="CS5" s="423"/>
      <c r="CT5" s="383">
        <v>88.2</v>
      </c>
      <c r="CU5" s="384"/>
      <c r="CV5" s="384"/>
      <c r="CW5" s="384"/>
      <c r="CX5" s="384"/>
      <c r="CY5" s="384"/>
      <c r="CZ5" s="384"/>
      <c r="DA5" s="385"/>
      <c r="DB5" s="383">
        <v>86.9</v>
      </c>
      <c r="DC5" s="384"/>
      <c r="DD5" s="384"/>
      <c r="DE5" s="384"/>
      <c r="DF5" s="384"/>
      <c r="DG5" s="384"/>
      <c r="DH5" s="384"/>
      <c r="DI5" s="385"/>
    </row>
    <row r="6" spans="1:119" ht="18.75" customHeight="1" x14ac:dyDescent="0.15">
      <c r="A6" s="40"/>
      <c r="B6" s="559" t="s">
        <v>35</v>
      </c>
      <c r="C6" s="437"/>
      <c r="D6" s="437"/>
      <c r="E6" s="560"/>
      <c r="F6" s="560"/>
      <c r="G6" s="560"/>
      <c r="H6" s="560"/>
      <c r="I6" s="560"/>
      <c r="J6" s="560"/>
      <c r="K6" s="560"/>
      <c r="L6" s="560" t="s">
        <v>36</v>
      </c>
      <c r="M6" s="560"/>
      <c r="N6" s="560"/>
      <c r="O6" s="560"/>
      <c r="P6" s="560"/>
      <c r="Q6" s="560"/>
      <c r="R6" s="435"/>
      <c r="S6" s="435"/>
      <c r="T6" s="435"/>
      <c r="U6" s="435"/>
      <c r="V6" s="566"/>
      <c r="W6" s="494" t="s">
        <v>37</v>
      </c>
      <c r="X6" s="436"/>
      <c r="Y6" s="436"/>
      <c r="Z6" s="436"/>
      <c r="AA6" s="436"/>
      <c r="AB6" s="437"/>
      <c r="AC6" s="571" t="s">
        <v>38</v>
      </c>
      <c r="AD6" s="572"/>
      <c r="AE6" s="572"/>
      <c r="AF6" s="572"/>
      <c r="AG6" s="572"/>
      <c r="AH6" s="572"/>
      <c r="AI6" s="572"/>
      <c r="AJ6" s="572"/>
      <c r="AK6" s="572"/>
      <c r="AL6" s="573"/>
      <c r="AM6" s="472" t="s">
        <v>39</v>
      </c>
      <c r="AN6" s="387"/>
      <c r="AO6" s="387"/>
      <c r="AP6" s="387"/>
      <c r="AQ6" s="387"/>
      <c r="AR6" s="387"/>
      <c r="AS6" s="387"/>
      <c r="AT6" s="388"/>
      <c r="AU6" s="460" t="s">
        <v>32</v>
      </c>
      <c r="AV6" s="461"/>
      <c r="AW6" s="461"/>
      <c r="AX6" s="461"/>
      <c r="AY6" s="393" t="s">
        <v>40</v>
      </c>
      <c r="AZ6" s="394"/>
      <c r="BA6" s="394"/>
      <c r="BB6" s="394"/>
      <c r="BC6" s="394"/>
      <c r="BD6" s="394"/>
      <c r="BE6" s="394"/>
      <c r="BF6" s="394"/>
      <c r="BG6" s="394"/>
      <c r="BH6" s="394"/>
      <c r="BI6" s="394"/>
      <c r="BJ6" s="394"/>
      <c r="BK6" s="394"/>
      <c r="BL6" s="394"/>
      <c r="BM6" s="395"/>
      <c r="BN6" s="413">
        <v>907316</v>
      </c>
      <c r="BO6" s="414"/>
      <c r="BP6" s="414"/>
      <c r="BQ6" s="414"/>
      <c r="BR6" s="414"/>
      <c r="BS6" s="414"/>
      <c r="BT6" s="414"/>
      <c r="BU6" s="415"/>
      <c r="BV6" s="413">
        <v>1243131</v>
      </c>
      <c r="BW6" s="414"/>
      <c r="BX6" s="414"/>
      <c r="BY6" s="414"/>
      <c r="BZ6" s="414"/>
      <c r="CA6" s="414"/>
      <c r="CB6" s="414"/>
      <c r="CC6" s="415"/>
      <c r="CD6" s="422" t="s">
        <v>41</v>
      </c>
      <c r="CE6" s="367"/>
      <c r="CF6" s="367"/>
      <c r="CG6" s="367"/>
      <c r="CH6" s="367"/>
      <c r="CI6" s="367"/>
      <c r="CJ6" s="367"/>
      <c r="CK6" s="367"/>
      <c r="CL6" s="367"/>
      <c r="CM6" s="367"/>
      <c r="CN6" s="367"/>
      <c r="CO6" s="367"/>
      <c r="CP6" s="367"/>
      <c r="CQ6" s="367"/>
      <c r="CR6" s="367"/>
      <c r="CS6" s="423"/>
      <c r="CT6" s="556">
        <v>89.7</v>
      </c>
      <c r="CU6" s="557"/>
      <c r="CV6" s="557"/>
      <c r="CW6" s="557"/>
      <c r="CX6" s="557"/>
      <c r="CY6" s="557"/>
      <c r="CZ6" s="557"/>
      <c r="DA6" s="558"/>
      <c r="DB6" s="556">
        <v>90.8</v>
      </c>
      <c r="DC6" s="557"/>
      <c r="DD6" s="557"/>
      <c r="DE6" s="557"/>
      <c r="DF6" s="557"/>
      <c r="DG6" s="557"/>
      <c r="DH6" s="557"/>
      <c r="DI6" s="558"/>
    </row>
    <row r="7" spans="1:119" ht="18.75" customHeight="1" x14ac:dyDescent="0.15">
      <c r="A7" s="40"/>
      <c r="B7" s="561"/>
      <c r="C7" s="562"/>
      <c r="D7" s="562"/>
      <c r="E7" s="563"/>
      <c r="F7" s="563"/>
      <c r="G7" s="563"/>
      <c r="H7" s="563"/>
      <c r="I7" s="563"/>
      <c r="J7" s="563"/>
      <c r="K7" s="563"/>
      <c r="L7" s="563"/>
      <c r="M7" s="563"/>
      <c r="N7" s="563"/>
      <c r="O7" s="563"/>
      <c r="P7" s="563"/>
      <c r="Q7" s="563"/>
      <c r="R7" s="567"/>
      <c r="S7" s="567"/>
      <c r="T7" s="567"/>
      <c r="U7" s="567"/>
      <c r="V7" s="568"/>
      <c r="W7" s="554"/>
      <c r="X7" s="364"/>
      <c r="Y7" s="364"/>
      <c r="Z7" s="364"/>
      <c r="AA7" s="364"/>
      <c r="AB7" s="562"/>
      <c r="AC7" s="574"/>
      <c r="AD7" s="365"/>
      <c r="AE7" s="365"/>
      <c r="AF7" s="365"/>
      <c r="AG7" s="365"/>
      <c r="AH7" s="365"/>
      <c r="AI7" s="365"/>
      <c r="AJ7" s="365"/>
      <c r="AK7" s="365"/>
      <c r="AL7" s="575"/>
      <c r="AM7" s="472" t="s">
        <v>42</v>
      </c>
      <c r="AN7" s="387"/>
      <c r="AO7" s="387"/>
      <c r="AP7" s="387"/>
      <c r="AQ7" s="387"/>
      <c r="AR7" s="387"/>
      <c r="AS7" s="387"/>
      <c r="AT7" s="388"/>
      <c r="AU7" s="460" t="s">
        <v>32</v>
      </c>
      <c r="AV7" s="461"/>
      <c r="AW7" s="461"/>
      <c r="AX7" s="461"/>
      <c r="AY7" s="393" t="s">
        <v>43</v>
      </c>
      <c r="AZ7" s="394"/>
      <c r="BA7" s="394"/>
      <c r="BB7" s="394"/>
      <c r="BC7" s="394"/>
      <c r="BD7" s="394"/>
      <c r="BE7" s="394"/>
      <c r="BF7" s="394"/>
      <c r="BG7" s="394"/>
      <c r="BH7" s="394"/>
      <c r="BI7" s="394"/>
      <c r="BJ7" s="394"/>
      <c r="BK7" s="394"/>
      <c r="BL7" s="394"/>
      <c r="BM7" s="395"/>
      <c r="BN7" s="413">
        <v>134112</v>
      </c>
      <c r="BO7" s="414"/>
      <c r="BP7" s="414"/>
      <c r="BQ7" s="414"/>
      <c r="BR7" s="414"/>
      <c r="BS7" s="414"/>
      <c r="BT7" s="414"/>
      <c r="BU7" s="415"/>
      <c r="BV7" s="413">
        <v>193142</v>
      </c>
      <c r="BW7" s="414"/>
      <c r="BX7" s="414"/>
      <c r="BY7" s="414"/>
      <c r="BZ7" s="414"/>
      <c r="CA7" s="414"/>
      <c r="CB7" s="414"/>
      <c r="CC7" s="415"/>
      <c r="CD7" s="422" t="s">
        <v>44</v>
      </c>
      <c r="CE7" s="367"/>
      <c r="CF7" s="367"/>
      <c r="CG7" s="367"/>
      <c r="CH7" s="367"/>
      <c r="CI7" s="367"/>
      <c r="CJ7" s="367"/>
      <c r="CK7" s="367"/>
      <c r="CL7" s="367"/>
      <c r="CM7" s="367"/>
      <c r="CN7" s="367"/>
      <c r="CO7" s="367"/>
      <c r="CP7" s="367"/>
      <c r="CQ7" s="367"/>
      <c r="CR7" s="367"/>
      <c r="CS7" s="423"/>
      <c r="CT7" s="413">
        <v>13112427</v>
      </c>
      <c r="CU7" s="414"/>
      <c r="CV7" s="414"/>
      <c r="CW7" s="414"/>
      <c r="CX7" s="414"/>
      <c r="CY7" s="414"/>
      <c r="CZ7" s="414"/>
      <c r="DA7" s="415"/>
      <c r="DB7" s="413">
        <v>13369240</v>
      </c>
      <c r="DC7" s="414"/>
      <c r="DD7" s="414"/>
      <c r="DE7" s="414"/>
      <c r="DF7" s="414"/>
      <c r="DG7" s="414"/>
      <c r="DH7" s="414"/>
      <c r="DI7" s="415"/>
    </row>
    <row r="8" spans="1:119" ht="18.75" customHeight="1" thickBot="1" x14ac:dyDescent="0.2">
      <c r="A8" s="40"/>
      <c r="B8" s="564"/>
      <c r="C8" s="495"/>
      <c r="D8" s="495"/>
      <c r="E8" s="565"/>
      <c r="F8" s="565"/>
      <c r="G8" s="565"/>
      <c r="H8" s="565"/>
      <c r="I8" s="565"/>
      <c r="J8" s="565"/>
      <c r="K8" s="565"/>
      <c r="L8" s="565"/>
      <c r="M8" s="565"/>
      <c r="N8" s="565"/>
      <c r="O8" s="565"/>
      <c r="P8" s="565"/>
      <c r="Q8" s="565"/>
      <c r="R8" s="569"/>
      <c r="S8" s="569"/>
      <c r="T8" s="569"/>
      <c r="U8" s="569"/>
      <c r="V8" s="570"/>
      <c r="W8" s="484"/>
      <c r="X8" s="485"/>
      <c r="Y8" s="485"/>
      <c r="Z8" s="485"/>
      <c r="AA8" s="485"/>
      <c r="AB8" s="495"/>
      <c r="AC8" s="576"/>
      <c r="AD8" s="577"/>
      <c r="AE8" s="577"/>
      <c r="AF8" s="577"/>
      <c r="AG8" s="577"/>
      <c r="AH8" s="577"/>
      <c r="AI8" s="577"/>
      <c r="AJ8" s="577"/>
      <c r="AK8" s="577"/>
      <c r="AL8" s="578"/>
      <c r="AM8" s="472" t="s">
        <v>45</v>
      </c>
      <c r="AN8" s="387"/>
      <c r="AO8" s="387"/>
      <c r="AP8" s="387"/>
      <c r="AQ8" s="387"/>
      <c r="AR8" s="387"/>
      <c r="AS8" s="387"/>
      <c r="AT8" s="388"/>
      <c r="AU8" s="460" t="s">
        <v>46</v>
      </c>
      <c r="AV8" s="461"/>
      <c r="AW8" s="461"/>
      <c r="AX8" s="461"/>
      <c r="AY8" s="393" t="s">
        <v>47</v>
      </c>
      <c r="AZ8" s="394"/>
      <c r="BA8" s="394"/>
      <c r="BB8" s="394"/>
      <c r="BC8" s="394"/>
      <c r="BD8" s="394"/>
      <c r="BE8" s="394"/>
      <c r="BF8" s="394"/>
      <c r="BG8" s="394"/>
      <c r="BH8" s="394"/>
      <c r="BI8" s="394"/>
      <c r="BJ8" s="394"/>
      <c r="BK8" s="394"/>
      <c r="BL8" s="394"/>
      <c r="BM8" s="395"/>
      <c r="BN8" s="413">
        <v>773204</v>
      </c>
      <c r="BO8" s="414"/>
      <c r="BP8" s="414"/>
      <c r="BQ8" s="414"/>
      <c r="BR8" s="414"/>
      <c r="BS8" s="414"/>
      <c r="BT8" s="414"/>
      <c r="BU8" s="415"/>
      <c r="BV8" s="413">
        <v>1049989</v>
      </c>
      <c r="BW8" s="414"/>
      <c r="BX8" s="414"/>
      <c r="BY8" s="414"/>
      <c r="BZ8" s="414"/>
      <c r="CA8" s="414"/>
      <c r="CB8" s="414"/>
      <c r="CC8" s="415"/>
      <c r="CD8" s="422" t="s">
        <v>48</v>
      </c>
      <c r="CE8" s="367"/>
      <c r="CF8" s="367"/>
      <c r="CG8" s="367"/>
      <c r="CH8" s="367"/>
      <c r="CI8" s="367"/>
      <c r="CJ8" s="367"/>
      <c r="CK8" s="367"/>
      <c r="CL8" s="367"/>
      <c r="CM8" s="367"/>
      <c r="CN8" s="367"/>
      <c r="CO8" s="367"/>
      <c r="CP8" s="367"/>
      <c r="CQ8" s="367"/>
      <c r="CR8" s="367"/>
      <c r="CS8" s="423"/>
      <c r="CT8" s="516">
        <v>0.53</v>
      </c>
      <c r="CU8" s="517"/>
      <c r="CV8" s="517"/>
      <c r="CW8" s="517"/>
      <c r="CX8" s="517"/>
      <c r="CY8" s="517"/>
      <c r="CZ8" s="517"/>
      <c r="DA8" s="518"/>
      <c r="DB8" s="516">
        <v>0.53</v>
      </c>
      <c r="DC8" s="517"/>
      <c r="DD8" s="517"/>
      <c r="DE8" s="517"/>
      <c r="DF8" s="517"/>
      <c r="DG8" s="517"/>
      <c r="DH8" s="517"/>
      <c r="DI8" s="518"/>
    </row>
    <row r="9" spans="1:119" ht="18.75" customHeight="1" thickBot="1" x14ac:dyDescent="0.2">
      <c r="A9" s="40"/>
      <c r="B9" s="545" t="s">
        <v>49</v>
      </c>
      <c r="C9" s="546"/>
      <c r="D9" s="546"/>
      <c r="E9" s="546"/>
      <c r="F9" s="546"/>
      <c r="G9" s="546"/>
      <c r="H9" s="546"/>
      <c r="I9" s="546"/>
      <c r="J9" s="546"/>
      <c r="K9" s="466"/>
      <c r="L9" s="547" t="s">
        <v>50</v>
      </c>
      <c r="M9" s="548"/>
      <c r="N9" s="548"/>
      <c r="O9" s="548"/>
      <c r="P9" s="548"/>
      <c r="Q9" s="549"/>
      <c r="R9" s="550">
        <v>37225</v>
      </c>
      <c r="S9" s="551"/>
      <c r="T9" s="551"/>
      <c r="U9" s="551"/>
      <c r="V9" s="552"/>
      <c r="W9" s="482" t="s">
        <v>51</v>
      </c>
      <c r="X9" s="483"/>
      <c r="Y9" s="483"/>
      <c r="Z9" s="483"/>
      <c r="AA9" s="483"/>
      <c r="AB9" s="483"/>
      <c r="AC9" s="483"/>
      <c r="AD9" s="483"/>
      <c r="AE9" s="483"/>
      <c r="AF9" s="483"/>
      <c r="AG9" s="483"/>
      <c r="AH9" s="483"/>
      <c r="AI9" s="483"/>
      <c r="AJ9" s="483"/>
      <c r="AK9" s="483"/>
      <c r="AL9" s="553"/>
      <c r="AM9" s="472" t="s">
        <v>52</v>
      </c>
      <c r="AN9" s="387"/>
      <c r="AO9" s="387"/>
      <c r="AP9" s="387"/>
      <c r="AQ9" s="387"/>
      <c r="AR9" s="387"/>
      <c r="AS9" s="387"/>
      <c r="AT9" s="388"/>
      <c r="AU9" s="460" t="s">
        <v>46</v>
      </c>
      <c r="AV9" s="461"/>
      <c r="AW9" s="461"/>
      <c r="AX9" s="461"/>
      <c r="AY9" s="393" t="s">
        <v>53</v>
      </c>
      <c r="AZ9" s="394"/>
      <c r="BA9" s="394"/>
      <c r="BB9" s="394"/>
      <c r="BC9" s="394"/>
      <c r="BD9" s="394"/>
      <c r="BE9" s="394"/>
      <c r="BF9" s="394"/>
      <c r="BG9" s="394"/>
      <c r="BH9" s="394"/>
      <c r="BI9" s="394"/>
      <c r="BJ9" s="394"/>
      <c r="BK9" s="394"/>
      <c r="BL9" s="394"/>
      <c r="BM9" s="395"/>
      <c r="BN9" s="413">
        <v>-276785</v>
      </c>
      <c r="BO9" s="414"/>
      <c r="BP9" s="414"/>
      <c r="BQ9" s="414"/>
      <c r="BR9" s="414"/>
      <c r="BS9" s="414"/>
      <c r="BT9" s="414"/>
      <c r="BU9" s="415"/>
      <c r="BV9" s="413">
        <v>253069</v>
      </c>
      <c r="BW9" s="414"/>
      <c r="BX9" s="414"/>
      <c r="BY9" s="414"/>
      <c r="BZ9" s="414"/>
      <c r="CA9" s="414"/>
      <c r="CB9" s="414"/>
      <c r="CC9" s="415"/>
      <c r="CD9" s="422" t="s">
        <v>54</v>
      </c>
      <c r="CE9" s="367"/>
      <c r="CF9" s="367"/>
      <c r="CG9" s="367"/>
      <c r="CH9" s="367"/>
      <c r="CI9" s="367"/>
      <c r="CJ9" s="367"/>
      <c r="CK9" s="367"/>
      <c r="CL9" s="367"/>
      <c r="CM9" s="367"/>
      <c r="CN9" s="367"/>
      <c r="CO9" s="367"/>
      <c r="CP9" s="367"/>
      <c r="CQ9" s="367"/>
      <c r="CR9" s="367"/>
      <c r="CS9" s="423"/>
      <c r="CT9" s="383">
        <v>16</v>
      </c>
      <c r="CU9" s="384"/>
      <c r="CV9" s="384"/>
      <c r="CW9" s="384"/>
      <c r="CX9" s="384"/>
      <c r="CY9" s="384"/>
      <c r="CZ9" s="384"/>
      <c r="DA9" s="385"/>
      <c r="DB9" s="383">
        <v>14.9</v>
      </c>
      <c r="DC9" s="384"/>
      <c r="DD9" s="384"/>
      <c r="DE9" s="384"/>
      <c r="DF9" s="384"/>
      <c r="DG9" s="384"/>
      <c r="DH9" s="384"/>
      <c r="DI9" s="385"/>
    </row>
    <row r="10" spans="1:119" ht="18.75" customHeight="1" thickBot="1" x14ac:dyDescent="0.2">
      <c r="A10" s="40"/>
      <c r="B10" s="545"/>
      <c r="C10" s="546"/>
      <c r="D10" s="546"/>
      <c r="E10" s="546"/>
      <c r="F10" s="546"/>
      <c r="G10" s="546"/>
      <c r="H10" s="546"/>
      <c r="I10" s="546"/>
      <c r="J10" s="546"/>
      <c r="K10" s="466"/>
      <c r="L10" s="386" t="s">
        <v>55</v>
      </c>
      <c r="M10" s="387"/>
      <c r="N10" s="387"/>
      <c r="O10" s="387"/>
      <c r="P10" s="387"/>
      <c r="Q10" s="388"/>
      <c r="R10" s="389">
        <v>38719</v>
      </c>
      <c r="S10" s="390"/>
      <c r="T10" s="390"/>
      <c r="U10" s="390"/>
      <c r="V10" s="392"/>
      <c r="W10" s="554"/>
      <c r="X10" s="364"/>
      <c r="Y10" s="364"/>
      <c r="Z10" s="364"/>
      <c r="AA10" s="364"/>
      <c r="AB10" s="364"/>
      <c r="AC10" s="364"/>
      <c r="AD10" s="364"/>
      <c r="AE10" s="364"/>
      <c r="AF10" s="364"/>
      <c r="AG10" s="364"/>
      <c r="AH10" s="364"/>
      <c r="AI10" s="364"/>
      <c r="AJ10" s="364"/>
      <c r="AK10" s="364"/>
      <c r="AL10" s="555"/>
      <c r="AM10" s="472" t="s">
        <v>56</v>
      </c>
      <c r="AN10" s="387"/>
      <c r="AO10" s="387"/>
      <c r="AP10" s="387"/>
      <c r="AQ10" s="387"/>
      <c r="AR10" s="387"/>
      <c r="AS10" s="387"/>
      <c r="AT10" s="388"/>
      <c r="AU10" s="460" t="s">
        <v>32</v>
      </c>
      <c r="AV10" s="461"/>
      <c r="AW10" s="461"/>
      <c r="AX10" s="461"/>
      <c r="AY10" s="393" t="s">
        <v>57</v>
      </c>
      <c r="AZ10" s="394"/>
      <c r="BA10" s="394"/>
      <c r="BB10" s="394"/>
      <c r="BC10" s="394"/>
      <c r="BD10" s="394"/>
      <c r="BE10" s="394"/>
      <c r="BF10" s="394"/>
      <c r="BG10" s="394"/>
      <c r="BH10" s="394"/>
      <c r="BI10" s="394"/>
      <c r="BJ10" s="394"/>
      <c r="BK10" s="394"/>
      <c r="BL10" s="394"/>
      <c r="BM10" s="395"/>
      <c r="BN10" s="413">
        <v>9276</v>
      </c>
      <c r="BO10" s="414"/>
      <c r="BP10" s="414"/>
      <c r="BQ10" s="414"/>
      <c r="BR10" s="414"/>
      <c r="BS10" s="414"/>
      <c r="BT10" s="414"/>
      <c r="BU10" s="415"/>
      <c r="BV10" s="413">
        <v>10307</v>
      </c>
      <c r="BW10" s="414"/>
      <c r="BX10" s="414"/>
      <c r="BY10" s="414"/>
      <c r="BZ10" s="414"/>
      <c r="CA10" s="414"/>
      <c r="CB10" s="414"/>
      <c r="CC10" s="415"/>
      <c r="CD10" s="43" t="s">
        <v>58</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
      <c r="A11" s="40"/>
      <c r="B11" s="545"/>
      <c r="C11" s="546"/>
      <c r="D11" s="546"/>
      <c r="E11" s="546"/>
      <c r="F11" s="546"/>
      <c r="G11" s="546"/>
      <c r="H11" s="546"/>
      <c r="I11" s="546"/>
      <c r="J11" s="546"/>
      <c r="K11" s="466"/>
      <c r="L11" s="368" t="s">
        <v>59</v>
      </c>
      <c r="M11" s="369"/>
      <c r="N11" s="369"/>
      <c r="O11" s="369"/>
      <c r="P11" s="369"/>
      <c r="Q11" s="370"/>
      <c r="R11" s="542" t="s">
        <v>60</v>
      </c>
      <c r="S11" s="543"/>
      <c r="T11" s="543"/>
      <c r="U11" s="543"/>
      <c r="V11" s="544"/>
      <c r="W11" s="554"/>
      <c r="X11" s="364"/>
      <c r="Y11" s="364"/>
      <c r="Z11" s="364"/>
      <c r="AA11" s="364"/>
      <c r="AB11" s="364"/>
      <c r="AC11" s="364"/>
      <c r="AD11" s="364"/>
      <c r="AE11" s="364"/>
      <c r="AF11" s="364"/>
      <c r="AG11" s="364"/>
      <c r="AH11" s="364"/>
      <c r="AI11" s="364"/>
      <c r="AJ11" s="364"/>
      <c r="AK11" s="364"/>
      <c r="AL11" s="555"/>
      <c r="AM11" s="472" t="s">
        <v>61</v>
      </c>
      <c r="AN11" s="387"/>
      <c r="AO11" s="387"/>
      <c r="AP11" s="387"/>
      <c r="AQ11" s="387"/>
      <c r="AR11" s="387"/>
      <c r="AS11" s="387"/>
      <c r="AT11" s="388"/>
      <c r="AU11" s="460" t="s">
        <v>46</v>
      </c>
      <c r="AV11" s="461"/>
      <c r="AW11" s="461"/>
      <c r="AX11" s="461"/>
      <c r="AY11" s="393" t="s">
        <v>62</v>
      </c>
      <c r="AZ11" s="394"/>
      <c r="BA11" s="394"/>
      <c r="BB11" s="394"/>
      <c r="BC11" s="394"/>
      <c r="BD11" s="394"/>
      <c r="BE11" s="394"/>
      <c r="BF11" s="394"/>
      <c r="BG11" s="394"/>
      <c r="BH11" s="394"/>
      <c r="BI11" s="394"/>
      <c r="BJ11" s="394"/>
      <c r="BK11" s="394"/>
      <c r="BL11" s="394"/>
      <c r="BM11" s="395"/>
      <c r="BN11" s="413">
        <v>526358</v>
      </c>
      <c r="BO11" s="414"/>
      <c r="BP11" s="414"/>
      <c r="BQ11" s="414"/>
      <c r="BR11" s="414"/>
      <c r="BS11" s="414"/>
      <c r="BT11" s="414"/>
      <c r="BU11" s="415"/>
      <c r="BV11" s="413">
        <v>398312</v>
      </c>
      <c r="BW11" s="414"/>
      <c r="BX11" s="414"/>
      <c r="BY11" s="414"/>
      <c r="BZ11" s="414"/>
      <c r="CA11" s="414"/>
      <c r="CB11" s="414"/>
      <c r="CC11" s="415"/>
      <c r="CD11" s="422" t="s">
        <v>63</v>
      </c>
      <c r="CE11" s="367"/>
      <c r="CF11" s="367"/>
      <c r="CG11" s="367"/>
      <c r="CH11" s="367"/>
      <c r="CI11" s="367"/>
      <c r="CJ11" s="367"/>
      <c r="CK11" s="367"/>
      <c r="CL11" s="367"/>
      <c r="CM11" s="367"/>
      <c r="CN11" s="367"/>
      <c r="CO11" s="367"/>
      <c r="CP11" s="367"/>
      <c r="CQ11" s="367"/>
      <c r="CR11" s="367"/>
      <c r="CS11" s="423"/>
      <c r="CT11" s="516" t="s">
        <v>64</v>
      </c>
      <c r="CU11" s="517"/>
      <c r="CV11" s="517"/>
      <c r="CW11" s="517"/>
      <c r="CX11" s="517"/>
      <c r="CY11" s="517"/>
      <c r="CZ11" s="517"/>
      <c r="DA11" s="518"/>
      <c r="DB11" s="516" t="s">
        <v>64</v>
      </c>
      <c r="DC11" s="517"/>
      <c r="DD11" s="517"/>
      <c r="DE11" s="517"/>
      <c r="DF11" s="517"/>
      <c r="DG11" s="517"/>
      <c r="DH11" s="517"/>
      <c r="DI11" s="518"/>
    </row>
    <row r="12" spans="1:119" ht="18.75" customHeight="1" x14ac:dyDescent="0.15">
      <c r="A12" s="40"/>
      <c r="B12" s="519" t="s">
        <v>65</v>
      </c>
      <c r="C12" s="520"/>
      <c r="D12" s="520"/>
      <c r="E12" s="520"/>
      <c r="F12" s="520"/>
      <c r="G12" s="520"/>
      <c r="H12" s="520"/>
      <c r="I12" s="520"/>
      <c r="J12" s="520"/>
      <c r="K12" s="521"/>
      <c r="L12" s="528" t="s">
        <v>66</v>
      </c>
      <c r="M12" s="529"/>
      <c r="N12" s="529"/>
      <c r="O12" s="529"/>
      <c r="P12" s="529"/>
      <c r="Q12" s="530"/>
      <c r="R12" s="531">
        <v>37761</v>
      </c>
      <c r="S12" s="532"/>
      <c r="T12" s="532"/>
      <c r="U12" s="532"/>
      <c r="V12" s="533"/>
      <c r="W12" s="534" t="s">
        <v>24</v>
      </c>
      <c r="X12" s="461"/>
      <c r="Y12" s="461"/>
      <c r="Z12" s="461"/>
      <c r="AA12" s="461"/>
      <c r="AB12" s="535"/>
      <c r="AC12" s="536" t="s">
        <v>67</v>
      </c>
      <c r="AD12" s="537"/>
      <c r="AE12" s="537"/>
      <c r="AF12" s="537"/>
      <c r="AG12" s="538"/>
      <c r="AH12" s="536" t="s">
        <v>68</v>
      </c>
      <c r="AI12" s="537"/>
      <c r="AJ12" s="537"/>
      <c r="AK12" s="537"/>
      <c r="AL12" s="539"/>
      <c r="AM12" s="472" t="s">
        <v>69</v>
      </c>
      <c r="AN12" s="387"/>
      <c r="AO12" s="387"/>
      <c r="AP12" s="387"/>
      <c r="AQ12" s="387"/>
      <c r="AR12" s="387"/>
      <c r="AS12" s="387"/>
      <c r="AT12" s="388"/>
      <c r="AU12" s="460" t="s">
        <v>32</v>
      </c>
      <c r="AV12" s="461"/>
      <c r="AW12" s="461"/>
      <c r="AX12" s="461"/>
      <c r="AY12" s="393" t="s">
        <v>70</v>
      </c>
      <c r="AZ12" s="394"/>
      <c r="BA12" s="394"/>
      <c r="BB12" s="394"/>
      <c r="BC12" s="394"/>
      <c r="BD12" s="394"/>
      <c r="BE12" s="394"/>
      <c r="BF12" s="394"/>
      <c r="BG12" s="394"/>
      <c r="BH12" s="394"/>
      <c r="BI12" s="394"/>
      <c r="BJ12" s="394"/>
      <c r="BK12" s="394"/>
      <c r="BL12" s="394"/>
      <c r="BM12" s="395"/>
      <c r="BN12" s="413">
        <v>0</v>
      </c>
      <c r="BO12" s="414"/>
      <c r="BP12" s="414"/>
      <c r="BQ12" s="414"/>
      <c r="BR12" s="414"/>
      <c r="BS12" s="414"/>
      <c r="BT12" s="414"/>
      <c r="BU12" s="415"/>
      <c r="BV12" s="413">
        <v>0</v>
      </c>
      <c r="BW12" s="414"/>
      <c r="BX12" s="414"/>
      <c r="BY12" s="414"/>
      <c r="BZ12" s="414"/>
      <c r="CA12" s="414"/>
      <c r="CB12" s="414"/>
      <c r="CC12" s="415"/>
      <c r="CD12" s="422" t="s">
        <v>71</v>
      </c>
      <c r="CE12" s="367"/>
      <c r="CF12" s="367"/>
      <c r="CG12" s="367"/>
      <c r="CH12" s="367"/>
      <c r="CI12" s="367"/>
      <c r="CJ12" s="367"/>
      <c r="CK12" s="367"/>
      <c r="CL12" s="367"/>
      <c r="CM12" s="367"/>
      <c r="CN12" s="367"/>
      <c r="CO12" s="367"/>
      <c r="CP12" s="367"/>
      <c r="CQ12" s="367"/>
      <c r="CR12" s="367"/>
      <c r="CS12" s="423"/>
      <c r="CT12" s="516" t="s">
        <v>64</v>
      </c>
      <c r="CU12" s="517"/>
      <c r="CV12" s="517"/>
      <c r="CW12" s="517"/>
      <c r="CX12" s="517"/>
      <c r="CY12" s="517"/>
      <c r="CZ12" s="517"/>
      <c r="DA12" s="518"/>
      <c r="DB12" s="516" t="s">
        <v>64</v>
      </c>
      <c r="DC12" s="517"/>
      <c r="DD12" s="517"/>
      <c r="DE12" s="517"/>
      <c r="DF12" s="517"/>
      <c r="DG12" s="517"/>
      <c r="DH12" s="517"/>
      <c r="DI12" s="518"/>
    </row>
    <row r="13" spans="1:119" ht="18.75" customHeight="1" x14ac:dyDescent="0.15">
      <c r="A13" s="40"/>
      <c r="B13" s="522"/>
      <c r="C13" s="523"/>
      <c r="D13" s="523"/>
      <c r="E13" s="523"/>
      <c r="F13" s="523"/>
      <c r="G13" s="523"/>
      <c r="H13" s="523"/>
      <c r="I13" s="523"/>
      <c r="J13" s="523"/>
      <c r="K13" s="524"/>
      <c r="L13" s="49"/>
      <c r="M13" s="503" t="s">
        <v>72</v>
      </c>
      <c r="N13" s="504"/>
      <c r="O13" s="504"/>
      <c r="P13" s="504"/>
      <c r="Q13" s="505"/>
      <c r="R13" s="506">
        <v>37205</v>
      </c>
      <c r="S13" s="507"/>
      <c r="T13" s="507"/>
      <c r="U13" s="507"/>
      <c r="V13" s="508"/>
      <c r="W13" s="494" t="s">
        <v>73</v>
      </c>
      <c r="X13" s="436"/>
      <c r="Y13" s="436"/>
      <c r="Z13" s="436"/>
      <c r="AA13" s="436"/>
      <c r="AB13" s="437"/>
      <c r="AC13" s="389">
        <v>607</v>
      </c>
      <c r="AD13" s="390"/>
      <c r="AE13" s="390"/>
      <c r="AF13" s="390"/>
      <c r="AG13" s="391"/>
      <c r="AH13" s="389">
        <v>649</v>
      </c>
      <c r="AI13" s="390"/>
      <c r="AJ13" s="390"/>
      <c r="AK13" s="390"/>
      <c r="AL13" s="392"/>
      <c r="AM13" s="472" t="s">
        <v>74</v>
      </c>
      <c r="AN13" s="387"/>
      <c r="AO13" s="387"/>
      <c r="AP13" s="387"/>
      <c r="AQ13" s="387"/>
      <c r="AR13" s="387"/>
      <c r="AS13" s="387"/>
      <c r="AT13" s="388"/>
      <c r="AU13" s="460" t="s">
        <v>46</v>
      </c>
      <c r="AV13" s="461"/>
      <c r="AW13" s="461"/>
      <c r="AX13" s="461"/>
      <c r="AY13" s="393" t="s">
        <v>75</v>
      </c>
      <c r="AZ13" s="394"/>
      <c r="BA13" s="394"/>
      <c r="BB13" s="394"/>
      <c r="BC13" s="394"/>
      <c r="BD13" s="394"/>
      <c r="BE13" s="394"/>
      <c r="BF13" s="394"/>
      <c r="BG13" s="394"/>
      <c r="BH13" s="394"/>
      <c r="BI13" s="394"/>
      <c r="BJ13" s="394"/>
      <c r="BK13" s="394"/>
      <c r="BL13" s="394"/>
      <c r="BM13" s="395"/>
      <c r="BN13" s="413">
        <v>258849</v>
      </c>
      <c r="BO13" s="414"/>
      <c r="BP13" s="414"/>
      <c r="BQ13" s="414"/>
      <c r="BR13" s="414"/>
      <c r="BS13" s="414"/>
      <c r="BT13" s="414"/>
      <c r="BU13" s="415"/>
      <c r="BV13" s="413">
        <v>661688</v>
      </c>
      <c r="BW13" s="414"/>
      <c r="BX13" s="414"/>
      <c r="BY13" s="414"/>
      <c r="BZ13" s="414"/>
      <c r="CA13" s="414"/>
      <c r="CB13" s="414"/>
      <c r="CC13" s="415"/>
      <c r="CD13" s="422" t="s">
        <v>76</v>
      </c>
      <c r="CE13" s="367"/>
      <c r="CF13" s="367"/>
      <c r="CG13" s="367"/>
      <c r="CH13" s="367"/>
      <c r="CI13" s="367"/>
      <c r="CJ13" s="367"/>
      <c r="CK13" s="367"/>
      <c r="CL13" s="367"/>
      <c r="CM13" s="367"/>
      <c r="CN13" s="367"/>
      <c r="CO13" s="367"/>
      <c r="CP13" s="367"/>
      <c r="CQ13" s="367"/>
      <c r="CR13" s="367"/>
      <c r="CS13" s="423"/>
      <c r="CT13" s="383">
        <v>5</v>
      </c>
      <c r="CU13" s="384"/>
      <c r="CV13" s="384"/>
      <c r="CW13" s="384"/>
      <c r="CX13" s="384"/>
      <c r="CY13" s="384"/>
      <c r="CZ13" s="384"/>
      <c r="DA13" s="385"/>
      <c r="DB13" s="383">
        <v>4.9000000000000004</v>
      </c>
      <c r="DC13" s="384"/>
      <c r="DD13" s="384"/>
      <c r="DE13" s="384"/>
      <c r="DF13" s="384"/>
      <c r="DG13" s="384"/>
      <c r="DH13" s="384"/>
      <c r="DI13" s="385"/>
    </row>
    <row r="14" spans="1:119" ht="18.75" customHeight="1" thickBot="1" x14ac:dyDescent="0.2">
      <c r="A14" s="40"/>
      <c r="B14" s="522"/>
      <c r="C14" s="523"/>
      <c r="D14" s="523"/>
      <c r="E14" s="523"/>
      <c r="F14" s="523"/>
      <c r="G14" s="523"/>
      <c r="H14" s="523"/>
      <c r="I14" s="523"/>
      <c r="J14" s="523"/>
      <c r="K14" s="524"/>
      <c r="L14" s="496" t="s">
        <v>77</v>
      </c>
      <c r="M14" s="540"/>
      <c r="N14" s="540"/>
      <c r="O14" s="540"/>
      <c r="P14" s="540"/>
      <c r="Q14" s="541"/>
      <c r="R14" s="506">
        <v>38136</v>
      </c>
      <c r="S14" s="507"/>
      <c r="T14" s="507"/>
      <c r="U14" s="507"/>
      <c r="V14" s="508"/>
      <c r="W14" s="509"/>
      <c r="X14" s="439"/>
      <c r="Y14" s="439"/>
      <c r="Z14" s="439"/>
      <c r="AA14" s="439"/>
      <c r="AB14" s="440"/>
      <c r="AC14" s="499">
        <v>3.3</v>
      </c>
      <c r="AD14" s="500"/>
      <c r="AE14" s="500"/>
      <c r="AF14" s="500"/>
      <c r="AG14" s="501"/>
      <c r="AH14" s="499">
        <v>3.5</v>
      </c>
      <c r="AI14" s="500"/>
      <c r="AJ14" s="500"/>
      <c r="AK14" s="500"/>
      <c r="AL14" s="502"/>
      <c r="AM14" s="472"/>
      <c r="AN14" s="387"/>
      <c r="AO14" s="387"/>
      <c r="AP14" s="387"/>
      <c r="AQ14" s="387"/>
      <c r="AR14" s="387"/>
      <c r="AS14" s="387"/>
      <c r="AT14" s="388"/>
      <c r="AU14" s="460"/>
      <c r="AV14" s="461"/>
      <c r="AW14" s="461"/>
      <c r="AX14" s="46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78</v>
      </c>
      <c r="CE14" s="420"/>
      <c r="CF14" s="420"/>
      <c r="CG14" s="420"/>
      <c r="CH14" s="420"/>
      <c r="CI14" s="420"/>
      <c r="CJ14" s="420"/>
      <c r="CK14" s="420"/>
      <c r="CL14" s="420"/>
      <c r="CM14" s="420"/>
      <c r="CN14" s="420"/>
      <c r="CO14" s="420"/>
      <c r="CP14" s="420"/>
      <c r="CQ14" s="420"/>
      <c r="CR14" s="420"/>
      <c r="CS14" s="421"/>
      <c r="CT14" s="510" t="s">
        <v>64</v>
      </c>
      <c r="CU14" s="511"/>
      <c r="CV14" s="511"/>
      <c r="CW14" s="511"/>
      <c r="CX14" s="511"/>
      <c r="CY14" s="511"/>
      <c r="CZ14" s="511"/>
      <c r="DA14" s="512"/>
      <c r="DB14" s="510" t="s">
        <v>64</v>
      </c>
      <c r="DC14" s="511"/>
      <c r="DD14" s="511"/>
      <c r="DE14" s="511"/>
      <c r="DF14" s="511"/>
      <c r="DG14" s="511"/>
      <c r="DH14" s="511"/>
      <c r="DI14" s="512"/>
    </row>
    <row r="15" spans="1:119" ht="18.75" customHeight="1" x14ac:dyDescent="0.15">
      <c r="A15" s="40"/>
      <c r="B15" s="522"/>
      <c r="C15" s="523"/>
      <c r="D15" s="523"/>
      <c r="E15" s="523"/>
      <c r="F15" s="523"/>
      <c r="G15" s="523"/>
      <c r="H15" s="523"/>
      <c r="I15" s="523"/>
      <c r="J15" s="523"/>
      <c r="K15" s="524"/>
      <c r="L15" s="49"/>
      <c r="M15" s="503" t="s">
        <v>72</v>
      </c>
      <c r="N15" s="504"/>
      <c r="O15" s="504"/>
      <c r="P15" s="504"/>
      <c r="Q15" s="505"/>
      <c r="R15" s="506">
        <v>37598</v>
      </c>
      <c r="S15" s="507"/>
      <c r="T15" s="507"/>
      <c r="U15" s="507"/>
      <c r="V15" s="508"/>
      <c r="W15" s="494" t="s">
        <v>79</v>
      </c>
      <c r="X15" s="436"/>
      <c r="Y15" s="436"/>
      <c r="Z15" s="436"/>
      <c r="AA15" s="436"/>
      <c r="AB15" s="437"/>
      <c r="AC15" s="389">
        <v>6427</v>
      </c>
      <c r="AD15" s="390"/>
      <c r="AE15" s="390"/>
      <c r="AF15" s="390"/>
      <c r="AG15" s="391"/>
      <c r="AH15" s="389">
        <v>6681</v>
      </c>
      <c r="AI15" s="390"/>
      <c r="AJ15" s="390"/>
      <c r="AK15" s="390"/>
      <c r="AL15" s="392"/>
      <c r="AM15" s="472"/>
      <c r="AN15" s="387"/>
      <c r="AO15" s="387"/>
      <c r="AP15" s="387"/>
      <c r="AQ15" s="387"/>
      <c r="AR15" s="387"/>
      <c r="AS15" s="387"/>
      <c r="AT15" s="388"/>
      <c r="AU15" s="460"/>
      <c r="AV15" s="461"/>
      <c r="AW15" s="461"/>
      <c r="AX15" s="461"/>
      <c r="AY15" s="405" t="s">
        <v>80</v>
      </c>
      <c r="AZ15" s="406"/>
      <c r="BA15" s="406"/>
      <c r="BB15" s="406"/>
      <c r="BC15" s="406"/>
      <c r="BD15" s="406"/>
      <c r="BE15" s="406"/>
      <c r="BF15" s="406"/>
      <c r="BG15" s="406"/>
      <c r="BH15" s="406"/>
      <c r="BI15" s="406"/>
      <c r="BJ15" s="406"/>
      <c r="BK15" s="406"/>
      <c r="BL15" s="406"/>
      <c r="BM15" s="407"/>
      <c r="BN15" s="408">
        <v>5898861</v>
      </c>
      <c r="BO15" s="409"/>
      <c r="BP15" s="409"/>
      <c r="BQ15" s="409"/>
      <c r="BR15" s="409"/>
      <c r="BS15" s="409"/>
      <c r="BT15" s="409"/>
      <c r="BU15" s="410"/>
      <c r="BV15" s="408">
        <v>5575243</v>
      </c>
      <c r="BW15" s="409"/>
      <c r="BX15" s="409"/>
      <c r="BY15" s="409"/>
      <c r="BZ15" s="409"/>
      <c r="CA15" s="409"/>
      <c r="CB15" s="409"/>
      <c r="CC15" s="410"/>
      <c r="CD15" s="513" t="s">
        <v>81</v>
      </c>
      <c r="CE15" s="514"/>
      <c r="CF15" s="514"/>
      <c r="CG15" s="514"/>
      <c r="CH15" s="514"/>
      <c r="CI15" s="514"/>
      <c r="CJ15" s="514"/>
      <c r="CK15" s="514"/>
      <c r="CL15" s="514"/>
      <c r="CM15" s="514"/>
      <c r="CN15" s="514"/>
      <c r="CO15" s="514"/>
      <c r="CP15" s="514"/>
      <c r="CQ15" s="514"/>
      <c r="CR15" s="514"/>
      <c r="CS15" s="515"/>
      <c r="CT15" s="50"/>
      <c r="CU15" s="51"/>
      <c r="CV15" s="51"/>
      <c r="CW15" s="51"/>
      <c r="CX15" s="51"/>
      <c r="CY15" s="51"/>
      <c r="CZ15" s="51"/>
      <c r="DA15" s="52"/>
      <c r="DB15" s="50"/>
      <c r="DC15" s="51"/>
      <c r="DD15" s="51"/>
      <c r="DE15" s="51"/>
      <c r="DF15" s="51"/>
      <c r="DG15" s="51"/>
      <c r="DH15" s="51"/>
      <c r="DI15" s="52"/>
    </row>
    <row r="16" spans="1:119" ht="18.75" customHeight="1" x14ac:dyDescent="0.15">
      <c r="A16" s="40"/>
      <c r="B16" s="522"/>
      <c r="C16" s="523"/>
      <c r="D16" s="523"/>
      <c r="E16" s="523"/>
      <c r="F16" s="523"/>
      <c r="G16" s="523"/>
      <c r="H16" s="523"/>
      <c r="I16" s="523"/>
      <c r="J16" s="523"/>
      <c r="K16" s="524"/>
      <c r="L16" s="496" t="s">
        <v>82</v>
      </c>
      <c r="M16" s="497"/>
      <c r="N16" s="497"/>
      <c r="O16" s="497"/>
      <c r="P16" s="497"/>
      <c r="Q16" s="498"/>
      <c r="R16" s="491" t="s">
        <v>83</v>
      </c>
      <c r="S16" s="492"/>
      <c r="T16" s="492"/>
      <c r="U16" s="492"/>
      <c r="V16" s="493"/>
      <c r="W16" s="509"/>
      <c r="X16" s="439"/>
      <c r="Y16" s="439"/>
      <c r="Z16" s="439"/>
      <c r="AA16" s="439"/>
      <c r="AB16" s="440"/>
      <c r="AC16" s="499">
        <v>35.1</v>
      </c>
      <c r="AD16" s="500"/>
      <c r="AE16" s="500"/>
      <c r="AF16" s="500"/>
      <c r="AG16" s="501"/>
      <c r="AH16" s="499">
        <v>35.9</v>
      </c>
      <c r="AI16" s="500"/>
      <c r="AJ16" s="500"/>
      <c r="AK16" s="500"/>
      <c r="AL16" s="502"/>
      <c r="AM16" s="472"/>
      <c r="AN16" s="387"/>
      <c r="AO16" s="387"/>
      <c r="AP16" s="387"/>
      <c r="AQ16" s="387"/>
      <c r="AR16" s="387"/>
      <c r="AS16" s="387"/>
      <c r="AT16" s="388"/>
      <c r="AU16" s="460"/>
      <c r="AV16" s="461"/>
      <c r="AW16" s="461"/>
      <c r="AX16" s="461"/>
      <c r="AY16" s="393" t="s">
        <v>84</v>
      </c>
      <c r="AZ16" s="394"/>
      <c r="BA16" s="394"/>
      <c r="BB16" s="394"/>
      <c r="BC16" s="394"/>
      <c r="BD16" s="394"/>
      <c r="BE16" s="394"/>
      <c r="BF16" s="394"/>
      <c r="BG16" s="394"/>
      <c r="BH16" s="394"/>
      <c r="BI16" s="394"/>
      <c r="BJ16" s="394"/>
      <c r="BK16" s="394"/>
      <c r="BL16" s="394"/>
      <c r="BM16" s="395"/>
      <c r="BN16" s="413">
        <v>11255073</v>
      </c>
      <c r="BO16" s="414"/>
      <c r="BP16" s="414"/>
      <c r="BQ16" s="414"/>
      <c r="BR16" s="414"/>
      <c r="BS16" s="414"/>
      <c r="BT16" s="414"/>
      <c r="BU16" s="415"/>
      <c r="BV16" s="413">
        <v>11029582</v>
      </c>
      <c r="BW16" s="414"/>
      <c r="BX16" s="414"/>
      <c r="BY16" s="414"/>
      <c r="BZ16" s="414"/>
      <c r="CA16" s="414"/>
      <c r="CB16" s="414"/>
      <c r="CC16" s="415"/>
      <c r="CD16" s="53"/>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row>
    <row r="17" spans="1:113" ht="18.75" customHeight="1" thickBot="1" x14ac:dyDescent="0.2">
      <c r="A17" s="40"/>
      <c r="B17" s="525"/>
      <c r="C17" s="526"/>
      <c r="D17" s="526"/>
      <c r="E17" s="526"/>
      <c r="F17" s="526"/>
      <c r="G17" s="526"/>
      <c r="H17" s="526"/>
      <c r="I17" s="526"/>
      <c r="J17" s="526"/>
      <c r="K17" s="527"/>
      <c r="L17" s="54"/>
      <c r="M17" s="488" t="s">
        <v>85</v>
      </c>
      <c r="N17" s="489"/>
      <c r="O17" s="489"/>
      <c r="P17" s="489"/>
      <c r="Q17" s="490"/>
      <c r="R17" s="491" t="s">
        <v>83</v>
      </c>
      <c r="S17" s="492"/>
      <c r="T17" s="492"/>
      <c r="U17" s="492"/>
      <c r="V17" s="493"/>
      <c r="W17" s="494" t="s">
        <v>86</v>
      </c>
      <c r="X17" s="436"/>
      <c r="Y17" s="436"/>
      <c r="Z17" s="436"/>
      <c r="AA17" s="436"/>
      <c r="AB17" s="437"/>
      <c r="AC17" s="389">
        <v>11272</v>
      </c>
      <c r="AD17" s="390"/>
      <c r="AE17" s="390"/>
      <c r="AF17" s="390"/>
      <c r="AG17" s="391"/>
      <c r="AH17" s="389">
        <v>11289</v>
      </c>
      <c r="AI17" s="390"/>
      <c r="AJ17" s="390"/>
      <c r="AK17" s="390"/>
      <c r="AL17" s="392"/>
      <c r="AM17" s="472"/>
      <c r="AN17" s="387"/>
      <c r="AO17" s="387"/>
      <c r="AP17" s="387"/>
      <c r="AQ17" s="387"/>
      <c r="AR17" s="387"/>
      <c r="AS17" s="387"/>
      <c r="AT17" s="388"/>
      <c r="AU17" s="460"/>
      <c r="AV17" s="461"/>
      <c r="AW17" s="461"/>
      <c r="AX17" s="461"/>
      <c r="AY17" s="393" t="s">
        <v>87</v>
      </c>
      <c r="AZ17" s="394"/>
      <c r="BA17" s="394"/>
      <c r="BB17" s="394"/>
      <c r="BC17" s="394"/>
      <c r="BD17" s="394"/>
      <c r="BE17" s="394"/>
      <c r="BF17" s="394"/>
      <c r="BG17" s="394"/>
      <c r="BH17" s="394"/>
      <c r="BI17" s="394"/>
      <c r="BJ17" s="394"/>
      <c r="BK17" s="394"/>
      <c r="BL17" s="394"/>
      <c r="BM17" s="395"/>
      <c r="BN17" s="413">
        <v>7529535</v>
      </c>
      <c r="BO17" s="414"/>
      <c r="BP17" s="414"/>
      <c r="BQ17" s="414"/>
      <c r="BR17" s="414"/>
      <c r="BS17" s="414"/>
      <c r="BT17" s="414"/>
      <c r="BU17" s="415"/>
      <c r="BV17" s="413">
        <v>7106973</v>
      </c>
      <c r="BW17" s="414"/>
      <c r="BX17" s="414"/>
      <c r="BY17" s="414"/>
      <c r="BZ17" s="414"/>
      <c r="CA17" s="414"/>
      <c r="CB17" s="414"/>
      <c r="CC17" s="415"/>
      <c r="CD17" s="53"/>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row>
    <row r="18" spans="1:113" ht="18.75" customHeight="1" thickBot="1" x14ac:dyDescent="0.2">
      <c r="A18" s="40"/>
      <c r="B18" s="465" t="s">
        <v>88</v>
      </c>
      <c r="C18" s="466"/>
      <c r="D18" s="466"/>
      <c r="E18" s="467"/>
      <c r="F18" s="467"/>
      <c r="G18" s="467"/>
      <c r="H18" s="467"/>
      <c r="I18" s="467"/>
      <c r="J18" s="467"/>
      <c r="K18" s="467"/>
      <c r="L18" s="468">
        <v>250.39</v>
      </c>
      <c r="M18" s="468"/>
      <c r="N18" s="468"/>
      <c r="O18" s="468"/>
      <c r="P18" s="468"/>
      <c r="Q18" s="468"/>
      <c r="R18" s="469"/>
      <c r="S18" s="469"/>
      <c r="T18" s="469"/>
      <c r="U18" s="469"/>
      <c r="V18" s="470"/>
      <c r="W18" s="484"/>
      <c r="X18" s="485"/>
      <c r="Y18" s="485"/>
      <c r="Z18" s="485"/>
      <c r="AA18" s="485"/>
      <c r="AB18" s="495"/>
      <c r="AC18" s="377">
        <v>61.6</v>
      </c>
      <c r="AD18" s="378"/>
      <c r="AE18" s="378"/>
      <c r="AF18" s="378"/>
      <c r="AG18" s="471"/>
      <c r="AH18" s="377">
        <v>60.6</v>
      </c>
      <c r="AI18" s="378"/>
      <c r="AJ18" s="378"/>
      <c r="AK18" s="378"/>
      <c r="AL18" s="379"/>
      <c r="AM18" s="472"/>
      <c r="AN18" s="387"/>
      <c r="AO18" s="387"/>
      <c r="AP18" s="387"/>
      <c r="AQ18" s="387"/>
      <c r="AR18" s="387"/>
      <c r="AS18" s="387"/>
      <c r="AT18" s="388"/>
      <c r="AU18" s="460"/>
      <c r="AV18" s="461"/>
      <c r="AW18" s="461"/>
      <c r="AX18" s="461"/>
      <c r="AY18" s="393" t="s">
        <v>89</v>
      </c>
      <c r="AZ18" s="394"/>
      <c r="BA18" s="394"/>
      <c r="BB18" s="394"/>
      <c r="BC18" s="394"/>
      <c r="BD18" s="394"/>
      <c r="BE18" s="394"/>
      <c r="BF18" s="394"/>
      <c r="BG18" s="394"/>
      <c r="BH18" s="394"/>
      <c r="BI18" s="394"/>
      <c r="BJ18" s="394"/>
      <c r="BK18" s="394"/>
      <c r="BL18" s="394"/>
      <c r="BM18" s="395"/>
      <c r="BN18" s="413">
        <v>11771671</v>
      </c>
      <c r="BO18" s="414"/>
      <c r="BP18" s="414"/>
      <c r="BQ18" s="414"/>
      <c r="BR18" s="414"/>
      <c r="BS18" s="414"/>
      <c r="BT18" s="414"/>
      <c r="BU18" s="415"/>
      <c r="BV18" s="413">
        <v>12047723</v>
      </c>
      <c r="BW18" s="414"/>
      <c r="BX18" s="414"/>
      <c r="BY18" s="414"/>
      <c r="BZ18" s="414"/>
      <c r="CA18" s="414"/>
      <c r="CB18" s="414"/>
      <c r="CC18" s="415"/>
      <c r="CD18" s="53"/>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row>
    <row r="19" spans="1:113" ht="18.75" customHeight="1" thickBot="1" x14ac:dyDescent="0.2">
      <c r="A19" s="40"/>
      <c r="B19" s="465" t="s">
        <v>90</v>
      </c>
      <c r="C19" s="466"/>
      <c r="D19" s="466"/>
      <c r="E19" s="467"/>
      <c r="F19" s="467"/>
      <c r="G19" s="467"/>
      <c r="H19" s="467"/>
      <c r="I19" s="467"/>
      <c r="J19" s="467"/>
      <c r="K19" s="467"/>
      <c r="L19" s="473">
        <v>149</v>
      </c>
      <c r="M19" s="473"/>
      <c r="N19" s="473"/>
      <c r="O19" s="473"/>
      <c r="P19" s="473"/>
      <c r="Q19" s="473"/>
      <c r="R19" s="474"/>
      <c r="S19" s="474"/>
      <c r="T19" s="474"/>
      <c r="U19" s="474"/>
      <c r="V19" s="475"/>
      <c r="W19" s="482"/>
      <c r="X19" s="483"/>
      <c r="Y19" s="483"/>
      <c r="Z19" s="483"/>
      <c r="AA19" s="483"/>
      <c r="AB19" s="483"/>
      <c r="AC19" s="486"/>
      <c r="AD19" s="486"/>
      <c r="AE19" s="486"/>
      <c r="AF19" s="486"/>
      <c r="AG19" s="486"/>
      <c r="AH19" s="486"/>
      <c r="AI19" s="486"/>
      <c r="AJ19" s="486"/>
      <c r="AK19" s="486"/>
      <c r="AL19" s="487"/>
      <c r="AM19" s="472"/>
      <c r="AN19" s="387"/>
      <c r="AO19" s="387"/>
      <c r="AP19" s="387"/>
      <c r="AQ19" s="387"/>
      <c r="AR19" s="387"/>
      <c r="AS19" s="387"/>
      <c r="AT19" s="388"/>
      <c r="AU19" s="460"/>
      <c r="AV19" s="461"/>
      <c r="AW19" s="461"/>
      <c r="AX19" s="461"/>
      <c r="AY19" s="393" t="s">
        <v>91</v>
      </c>
      <c r="AZ19" s="394"/>
      <c r="BA19" s="394"/>
      <c r="BB19" s="394"/>
      <c r="BC19" s="394"/>
      <c r="BD19" s="394"/>
      <c r="BE19" s="394"/>
      <c r="BF19" s="394"/>
      <c r="BG19" s="394"/>
      <c r="BH19" s="394"/>
      <c r="BI19" s="394"/>
      <c r="BJ19" s="394"/>
      <c r="BK19" s="394"/>
      <c r="BL19" s="394"/>
      <c r="BM19" s="395"/>
      <c r="BN19" s="413">
        <v>16214003</v>
      </c>
      <c r="BO19" s="414"/>
      <c r="BP19" s="414"/>
      <c r="BQ19" s="414"/>
      <c r="BR19" s="414"/>
      <c r="BS19" s="414"/>
      <c r="BT19" s="414"/>
      <c r="BU19" s="415"/>
      <c r="BV19" s="413">
        <v>16237884</v>
      </c>
      <c r="BW19" s="414"/>
      <c r="BX19" s="414"/>
      <c r="BY19" s="414"/>
      <c r="BZ19" s="414"/>
      <c r="CA19" s="414"/>
      <c r="CB19" s="414"/>
      <c r="CC19" s="415"/>
      <c r="CD19" s="53"/>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row>
    <row r="20" spans="1:113" ht="18.75" customHeight="1" thickBot="1" x14ac:dyDescent="0.2">
      <c r="A20" s="40"/>
      <c r="B20" s="465" t="s">
        <v>92</v>
      </c>
      <c r="C20" s="466"/>
      <c r="D20" s="466"/>
      <c r="E20" s="467"/>
      <c r="F20" s="467"/>
      <c r="G20" s="467"/>
      <c r="H20" s="467"/>
      <c r="I20" s="467"/>
      <c r="J20" s="467"/>
      <c r="K20" s="467"/>
      <c r="L20" s="473">
        <v>13385</v>
      </c>
      <c r="M20" s="473"/>
      <c r="N20" s="473"/>
      <c r="O20" s="473"/>
      <c r="P20" s="473"/>
      <c r="Q20" s="473"/>
      <c r="R20" s="474"/>
      <c r="S20" s="474"/>
      <c r="T20" s="474"/>
      <c r="U20" s="474"/>
      <c r="V20" s="475"/>
      <c r="W20" s="484"/>
      <c r="X20" s="485"/>
      <c r="Y20" s="485"/>
      <c r="Z20" s="485"/>
      <c r="AA20" s="485"/>
      <c r="AB20" s="485"/>
      <c r="AC20" s="476"/>
      <c r="AD20" s="476"/>
      <c r="AE20" s="476"/>
      <c r="AF20" s="476"/>
      <c r="AG20" s="476"/>
      <c r="AH20" s="476"/>
      <c r="AI20" s="476"/>
      <c r="AJ20" s="476"/>
      <c r="AK20" s="476"/>
      <c r="AL20" s="477"/>
      <c r="AM20" s="478"/>
      <c r="AN20" s="369"/>
      <c r="AO20" s="369"/>
      <c r="AP20" s="369"/>
      <c r="AQ20" s="369"/>
      <c r="AR20" s="369"/>
      <c r="AS20" s="369"/>
      <c r="AT20" s="370"/>
      <c r="AU20" s="479"/>
      <c r="AV20" s="480"/>
      <c r="AW20" s="480"/>
      <c r="AX20" s="48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53"/>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row>
    <row r="21" spans="1:113" ht="18.75" customHeight="1" thickBot="1" x14ac:dyDescent="0.2">
      <c r="A21" s="40"/>
      <c r="B21" s="462" t="s">
        <v>93</v>
      </c>
      <c r="C21" s="463"/>
      <c r="D21" s="463"/>
      <c r="E21" s="463"/>
      <c r="F21" s="463"/>
      <c r="G21" s="463"/>
      <c r="H21" s="463"/>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3"/>
      <c r="AS21" s="463"/>
      <c r="AT21" s="463"/>
      <c r="AU21" s="463"/>
      <c r="AV21" s="463"/>
      <c r="AW21" s="463"/>
      <c r="AX21" s="464"/>
      <c r="AY21" s="380"/>
      <c r="AZ21" s="381"/>
      <c r="BA21" s="381"/>
      <c r="BB21" s="381"/>
      <c r="BC21" s="381"/>
      <c r="BD21" s="381"/>
      <c r="BE21" s="381"/>
      <c r="BF21" s="381"/>
      <c r="BG21" s="381"/>
      <c r="BH21" s="381"/>
      <c r="BI21" s="381"/>
      <c r="BJ21" s="381"/>
      <c r="BK21" s="381"/>
      <c r="BL21" s="381"/>
      <c r="BM21" s="382"/>
      <c r="BN21" s="416"/>
      <c r="BO21" s="417"/>
      <c r="BP21" s="417"/>
      <c r="BQ21" s="417"/>
      <c r="BR21" s="417"/>
      <c r="BS21" s="417"/>
      <c r="BT21" s="417"/>
      <c r="BU21" s="418"/>
      <c r="BV21" s="416"/>
      <c r="BW21" s="417"/>
      <c r="BX21" s="417"/>
      <c r="BY21" s="417"/>
      <c r="BZ21" s="417"/>
      <c r="CA21" s="417"/>
      <c r="CB21" s="417"/>
      <c r="CC21" s="418"/>
      <c r="CD21" s="53"/>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row>
    <row r="22" spans="1:113" ht="18.75" customHeight="1" x14ac:dyDescent="0.15">
      <c r="A22" s="40"/>
      <c r="B22" s="426" t="s">
        <v>94</v>
      </c>
      <c r="C22" s="427"/>
      <c r="D22" s="428"/>
      <c r="E22" s="435" t="s">
        <v>24</v>
      </c>
      <c r="F22" s="436"/>
      <c r="G22" s="436"/>
      <c r="H22" s="436"/>
      <c r="I22" s="436"/>
      <c r="J22" s="436"/>
      <c r="K22" s="437"/>
      <c r="L22" s="435" t="s">
        <v>95</v>
      </c>
      <c r="M22" s="436"/>
      <c r="N22" s="436"/>
      <c r="O22" s="436"/>
      <c r="P22" s="437"/>
      <c r="Q22" s="441" t="s">
        <v>96</v>
      </c>
      <c r="R22" s="442"/>
      <c r="S22" s="442"/>
      <c r="T22" s="442"/>
      <c r="U22" s="442"/>
      <c r="V22" s="443"/>
      <c r="W22" s="447" t="s">
        <v>97</v>
      </c>
      <c r="X22" s="427"/>
      <c r="Y22" s="428"/>
      <c r="Z22" s="435" t="s">
        <v>24</v>
      </c>
      <c r="AA22" s="436"/>
      <c r="AB22" s="436"/>
      <c r="AC22" s="436"/>
      <c r="AD22" s="436"/>
      <c r="AE22" s="436"/>
      <c r="AF22" s="436"/>
      <c r="AG22" s="437"/>
      <c r="AH22" s="452" t="s">
        <v>98</v>
      </c>
      <c r="AI22" s="436"/>
      <c r="AJ22" s="436"/>
      <c r="AK22" s="436"/>
      <c r="AL22" s="437"/>
      <c r="AM22" s="452" t="s">
        <v>99</v>
      </c>
      <c r="AN22" s="453"/>
      <c r="AO22" s="453"/>
      <c r="AP22" s="453"/>
      <c r="AQ22" s="453"/>
      <c r="AR22" s="454"/>
      <c r="AS22" s="441" t="s">
        <v>96</v>
      </c>
      <c r="AT22" s="442"/>
      <c r="AU22" s="442"/>
      <c r="AV22" s="442"/>
      <c r="AW22" s="442"/>
      <c r="AX22" s="458"/>
      <c r="AY22" s="405" t="s">
        <v>100</v>
      </c>
      <c r="AZ22" s="406"/>
      <c r="BA22" s="406"/>
      <c r="BB22" s="406"/>
      <c r="BC22" s="406"/>
      <c r="BD22" s="406"/>
      <c r="BE22" s="406"/>
      <c r="BF22" s="406"/>
      <c r="BG22" s="406"/>
      <c r="BH22" s="406"/>
      <c r="BI22" s="406"/>
      <c r="BJ22" s="406"/>
      <c r="BK22" s="406"/>
      <c r="BL22" s="406"/>
      <c r="BM22" s="407"/>
      <c r="BN22" s="408">
        <v>25646215</v>
      </c>
      <c r="BO22" s="409"/>
      <c r="BP22" s="409"/>
      <c r="BQ22" s="409"/>
      <c r="BR22" s="409"/>
      <c r="BS22" s="409"/>
      <c r="BT22" s="409"/>
      <c r="BU22" s="410"/>
      <c r="BV22" s="408">
        <v>26532237</v>
      </c>
      <c r="BW22" s="409"/>
      <c r="BX22" s="409"/>
      <c r="BY22" s="409"/>
      <c r="BZ22" s="409"/>
      <c r="CA22" s="409"/>
      <c r="CB22" s="409"/>
      <c r="CC22" s="410"/>
      <c r="CD22" s="53"/>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row>
    <row r="23" spans="1:113" ht="18.75" customHeight="1" x14ac:dyDescent="0.15">
      <c r="A23" s="40"/>
      <c r="B23" s="429"/>
      <c r="C23" s="430"/>
      <c r="D23" s="431"/>
      <c r="E23" s="438"/>
      <c r="F23" s="439"/>
      <c r="G23" s="439"/>
      <c r="H23" s="439"/>
      <c r="I23" s="439"/>
      <c r="J23" s="439"/>
      <c r="K23" s="440"/>
      <c r="L23" s="438"/>
      <c r="M23" s="439"/>
      <c r="N23" s="439"/>
      <c r="O23" s="439"/>
      <c r="P23" s="440"/>
      <c r="Q23" s="444"/>
      <c r="R23" s="445"/>
      <c r="S23" s="445"/>
      <c r="T23" s="445"/>
      <c r="U23" s="445"/>
      <c r="V23" s="446"/>
      <c r="W23" s="448"/>
      <c r="X23" s="430"/>
      <c r="Y23" s="431"/>
      <c r="Z23" s="438"/>
      <c r="AA23" s="439"/>
      <c r="AB23" s="439"/>
      <c r="AC23" s="439"/>
      <c r="AD23" s="439"/>
      <c r="AE23" s="439"/>
      <c r="AF23" s="439"/>
      <c r="AG23" s="440"/>
      <c r="AH23" s="438"/>
      <c r="AI23" s="439"/>
      <c r="AJ23" s="439"/>
      <c r="AK23" s="439"/>
      <c r="AL23" s="440"/>
      <c r="AM23" s="455"/>
      <c r="AN23" s="456"/>
      <c r="AO23" s="456"/>
      <c r="AP23" s="456"/>
      <c r="AQ23" s="456"/>
      <c r="AR23" s="457"/>
      <c r="AS23" s="444"/>
      <c r="AT23" s="445"/>
      <c r="AU23" s="445"/>
      <c r="AV23" s="445"/>
      <c r="AW23" s="445"/>
      <c r="AX23" s="459"/>
      <c r="AY23" s="393" t="s">
        <v>101</v>
      </c>
      <c r="AZ23" s="394"/>
      <c r="BA23" s="394"/>
      <c r="BB23" s="394"/>
      <c r="BC23" s="394"/>
      <c r="BD23" s="394"/>
      <c r="BE23" s="394"/>
      <c r="BF23" s="394"/>
      <c r="BG23" s="394"/>
      <c r="BH23" s="394"/>
      <c r="BI23" s="394"/>
      <c r="BJ23" s="394"/>
      <c r="BK23" s="394"/>
      <c r="BL23" s="394"/>
      <c r="BM23" s="395"/>
      <c r="BN23" s="413">
        <v>4924006</v>
      </c>
      <c r="BO23" s="414"/>
      <c r="BP23" s="414"/>
      <c r="BQ23" s="414"/>
      <c r="BR23" s="414"/>
      <c r="BS23" s="414"/>
      <c r="BT23" s="414"/>
      <c r="BU23" s="415"/>
      <c r="BV23" s="413">
        <v>5423920</v>
      </c>
      <c r="BW23" s="414"/>
      <c r="BX23" s="414"/>
      <c r="BY23" s="414"/>
      <c r="BZ23" s="414"/>
      <c r="CA23" s="414"/>
      <c r="CB23" s="414"/>
      <c r="CC23" s="415"/>
      <c r="CD23" s="53"/>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row>
    <row r="24" spans="1:113" ht="18.75" customHeight="1" thickBot="1" x14ac:dyDescent="0.2">
      <c r="A24" s="40"/>
      <c r="B24" s="429"/>
      <c r="C24" s="430"/>
      <c r="D24" s="431"/>
      <c r="E24" s="386" t="s">
        <v>102</v>
      </c>
      <c r="F24" s="387"/>
      <c r="G24" s="387"/>
      <c r="H24" s="387"/>
      <c r="I24" s="387"/>
      <c r="J24" s="387"/>
      <c r="K24" s="388"/>
      <c r="L24" s="389">
        <v>1</v>
      </c>
      <c r="M24" s="390"/>
      <c r="N24" s="390"/>
      <c r="O24" s="390"/>
      <c r="P24" s="391"/>
      <c r="Q24" s="389">
        <v>7850</v>
      </c>
      <c r="R24" s="390"/>
      <c r="S24" s="390"/>
      <c r="T24" s="390"/>
      <c r="U24" s="390"/>
      <c r="V24" s="391"/>
      <c r="W24" s="448"/>
      <c r="X24" s="430"/>
      <c r="Y24" s="431"/>
      <c r="Z24" s="386" t="s">
        <v>103</v>
      </c>
      <c r="AA24" s="387"/>
      <c r="AB24" s="387"/>
      <c r="AC24" s="387"/>
      <c r="AD24" s="387"/>
      <c r="AE24" s="387"/>
      <c r="AF24" s="387"/>
      <c r="AG24" s="388"/>
      <c r="AH24" s="389">
        <v>368</v>
      </c>
      <c r="AI24" s="390"/>
      <c r="AJ24" s="390"/>
      <c r="AK24" s="390"/>
      <c r="AL24" s="391"/>
      <c r="AM24" s="389">
        <v>1110256</v>
      </c>
      <c r="AN24" s="390"/>
      <c r="AO24" s="390"/>
      <c r="AP24" s="390"/>
      <c r="AQ24" s="390"/>
      <c r="AR24" s="391"/>
      <c r="AS24" s="389">
        <v>3017</v>
      </c>
      <c r="AT24" s="390"/>
      <c r="AU24" s="390"/>
      <c r="AV24" s="390"/>
      <c r="AW24" s="390"/>
      <c r="AX24" s="392"/>
      <c r="AY24" s="380" t="s">
        <v>104</v>
      </c>
      <c r="AZ24" s="381"/>
      <c r="BA24" s="381"/>
      <c r="BB24" s="381"/>
      <c r="BC24" s="381"/>
      <c r="BD24" s="381"/>
      <c r="BE24" s="381"/>
      <c r="BF24" s="381"/>
      <c r="BG24" s="381"/>
      <c r="BH24" s="381"/>
      <c r="BI24" s="381"/>
      <c r="BJ24" s="381"/>
      <c r="BK24" s="381"/>
      <c r="BL24" s="381"/>
      <c r="BM24" s="382"/>
      <c r="BN24" s="413">
        <v>18664912</v>
      </c>
      <c r="BO24" s="414"/>
      <c r="BP24" s="414"/>
      <c r="BQ24" s="414"/>
      <c r="BR24" s="414"/>
      <c r="BS24" s="414"/>
      <c r="BT24" s="414"/>
      <c r="BU24" s="415"/>
      <c r="BV24" s="413">
        <v>18581119</v>
      </c>
      <c r="BW24" s="414"/>
      <c r="BX24" s="414"/>
      <c r="BY24" s="414"/>
      <c r="BZ24" s="414"/>
      <c r="CA24" s="414"/>
      <c r="CB24" s="414"/>
      <c r="CC24" s="415"/>
      <c r="CD24" s="53"/>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row>
    <row r="25" spans="1:113" ht="18.75" customHeight="1" x14ac:dyDescent="0.15">
      <c r="A25" s="40"/>
      <c r="B25" s="429"/>
      <c r="C25" s="430"/>
      <c r="D25" s="431"/>
      <c r="E25" s="386" t="s">
        <v>105</v>
      </c>
      <c r="F25" s="387"/>
      <c r="G25" s="387"/>
      <c r="H25" s="387"/>
      <c r="I25" s="387"/>
      <c r="J25" s="387"/>
      <c r="K25" s="388"/>
      <c r="L25" s="389">
        <v>1</v>
      </c>
      <c r="M25" s="390"/>
      <c r="N25" s="390"/>
      <c r="O25" s="390"/>
      <c r="P25" s="391"/>
      <c r="Q25" s="389">
        <v>6700</v>
      </c>
      <c r="R25" s="390"/>
      <c r="S25" s="390"/>
      <c r="T25" s="390"/>
      <c r="U25" s="390"/>
      <c r="V25" s="391"/>
      <c r="W25" s="448"/>
      <c r="X25" s="430"/>
      <c r="Y25" s="431"/>
      <c r="Z25" s="386" t="s">
        <v>106</v>
      </c>
      <c r="AA25" s="387"/>
      <c r="AB25" s="387"/>
      <c r="AC25" s="387"/>
      <c r="AD25" s="387"/>
      <c r="AE25" s="387"/>
      <c r="AF25" s="387"/>
      <c r="AG25" s="388"/>
      <c r="AH25" s="389" t="s">
        <v>64</v>
      </c>
      <c r="AI25" s="390"/>
      <c r="AJ25" s="390"/>
      <c r="AK25" s="390"/>
      <c r="AL25" s="391"/>
      <c r="AM25" s="389" t="s">
        <v>64</v>
      </c>
      <c r="AN25" s="390"/>
      <c r="AO25" s="390"/>
      <c r="AP25" s="390"/>
      <c r="AQ25" s="390"/>
      <c r="AR25" s="391"/>
      <c r="AS25" s="389" t="s">
        <v>64</v>
      </c>
      <c r="AT25" s="390"/>
      <c r="AU25" s="390"/>
      <c r="AV25" s="390"/>
      <c r="AW25" s="390"/>
      <c r="AX25" s="392"/>
      <c r="AY25" s="405" t="s">
        <v>107</v>
      </c>
      <c r="AZ25" s="406"/>
      <c r="BA25" s="406"/>
      <c r="BB25" s="406"/>
      <c r="BC25" s="406"/>
      <c r="BD25" s="406"/>
      <c r="BE25" s="406"/>
      <c r="BF25" s="406"/>
      <c r="BG25" s="406"/>
      <c r="BH25" s="406"/>
      <c r="BI25" s="406"/>
      <c r="BJ25" s="406"/>
      <c r="BK25" s="406"/>
      <c r="BL25" s="406"/>
      <c r="BM25" s="407"/>
      <c r="BN25" s="408">
        <v>2207478</v>
      </c>
      <c r="BO25" s="409"/>
      <c r="BP25" s="409"/>
      <c r="BQ25" s="409"/>
      <c r="BR25" s="409"/>
      <c r="BS25" s="409"/>
      <c r="BT25" s="409"/>
      <c r="BU25" s="410"/>
      <c r="BV25" s="408">
        <v>2736566</v>
      </c>
      <c r="BW25" s="409"/>
      <c r="BX25" s="409"/>
      <c r="BY25" s="409"/>
      <c r="BZ25" s="409"/>
      <c r="CA25" s="409"/>
      <c r="CB25" s="409"/>
      <c r="CC25" s="410"/>
      <c r="CD25" s="53"/>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3" ht="18.75" customHeight="1" x14ac:dyDescent="0.15">
      <c r="A26" s="40"/>
      <c r="B26" s="429"/>
      <c r="C26" s="430"/>
      <c r="D26" s="431"/>
      <c r="E26" s="386" t="s">
        <v>108</v>
      </c>
      <c r="F26" s="387"/>
      <c r="G26" s="387"/>
      <c r="H26" s="387"/>
      <c r="I26" s="387"/>
      <c r="J26" s="387"/>
      <c r="K26" s="388"/>
      <c r="L26" s="389">
        <v>1</v>
      </c>
      <c r="M26" s="390"/>
      <c r="N26" s="390"/>
      <c r="O26" s="390"/>
      <c r="P26" s="391"/>
      <c r="Q26" s="389">
        <v>6400</v>
      </c>
      <c r="R26" s="390"/>
      <c r="S26" s="390"/>
      <c r="T26" s="390"/>
      <c r="U26" s="390"/>
      <c r="V26" s="391"/>
      <c r="W26" s="448"/>
      <c r="X26" s="430"/>
      <c r="Y26" s="431"/>
      <c r="Z26" s="386" t="s">
        <v>109</v>
      </c>
      <c r="AA26" s="424"/>
      <c r="AB26" s="424"/>
      <c r="AC26" s="424"/>
      <c r="AD26" s="424"/>
      <c r="AE26" s="424"/>
      <c r="AF26" s="424"/>
      <c r="AG26" s="425"/>
      <c r="AH26" s="389">
        <v>18</v>
      </c>
      <c r="AI26" s="390"/>
      <c r="AJ26" s="390"/>
      <c r="AK26" s="390"/>
      <c r="AL26" s="391"/>
      <c r="AM26" s="389">
        <v>44370</v>
      </c>
      <c r="AN26" s="390"/>
      <c r="AO26" s="390"/>
      <c r="AP26" s="390"/>
      <c r="AQ26" s="390"/>
      <c r="AR26" s="391"/>
      <c r="AS26" s="389">
        <v>2465</v>
      </c>
      <c r="AT26" s="390"/>
      <c r="AU26" s="390"/>
      <c r="AV26" s="390"/>
      <c r="AW26" s="390"/>
      <c r="AX26" s="392"/>
      <c r="AY26" s="422" t="s">
        <v>110</v>
      </c>
      <c r="AZ26" s="367"/>
      <c r="BA26" s="367"/>
      <c r="BB26" s="367"/>
      <c r="BC26" s="367"/>
      <c r="BD26" s="367"/>
      <c r="BE26" s="367"/>
      <c r="BF26" s="367"/>
      <c r="BG26" s="367"/>
      <c r="BH26" s="367"/>
      <c r="BI26" s="367"/>
      <c r="BJ26" s="367"/>
      <c r="BK26" s="367"/>
      <c r="BL26" s="367"/>
      <c r="BM26" s="423"/>
      <c r="BN26" s="413" t="s">
        <v>64</v>
      </c>
      <c r="BO26" s="414"/>
      <c r="BP26" s="414"/>
      <c r="BQ26" s="414"/>
      <c r="BR26" s="414"/>
      <c r="BS26" s="414"/>
      <c r="BT26" s="414"/>
      <c r="BU26" s="415"/>
      <c r="BV26" s="413" t="s">
        <v>64</v>
      </c>
      <c r="BW26" s="414"/>
      <c r="BX26" s="414"/>
      <c r="BY26" s="414"/>
      <c r="BZ26" s="414"/>
      <c r="CA26" s="414"/>
      <c r="CB26" s="414"/>
      <c r="CC26" s="415"/>
      <c r="CD26" s="53"/>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3" ht="18.75" customHeight="1" thickBot="1" x14ac:dyDescent="0.2">
      <c r="A27" s="40"/>
      <c r="B27" s="429"/>
      <c r="C27" s="430"/>
      <c r="D27" s="431"/>
      <c r="E27" s="386" t="s">
        <v>111</v>
      </c>
      <c r="F27" s="387"/>
      <c r="G27" s="387"/>
      <c r="H27" s="387"/>
      <c r="I27" s="387"/>
      <c r="J27" s="387"/>
      <c r="K27" s="388"/>
      <c r="L27" s="389">
        <v>1</v>
      </c>
      <c r="M27" s="390"/>
      <c r="N27" s="390"/>
      <c r="O27" s="390"/>
      <c r="P27" s="391"/>
      <c r="Q27" s="389">
        <v>4000</v>
      </c>
      <c r="R27" s="390"/>
      <c r="S27" s="390"/>
      <c r="T27" s="390"/>
      <c r="U27" s="390"/>
      <c r="V27" s="391"/>
      <c r="W27" s="448"/>
      <c r="X27" s="430"/>
      <c r="Y27" s="431"/>
      <c r="Z27" s="386" t="s">
        <v>112</v>
      </c>
      <c r="AA27" s="387"/>
      <c r="AB27" s="387"/>
      <c r="AC27" s="387"/>
      <c r="AD27" s="387"/>
      <c r="AE27" s="387"/>
      <c r="AF27" s="387"/>
      <c r="AG27" s="388"/>
      <c r="AH27" s="389">
        <v>13</v>
      </c>
      <c r="AI27" s="390"/>
      <c r="AJ27" s="390"/>
      <c r="AK27" s="390"/>
      <c r="AL27" s="391"/>
      <c r="AM27" s="389">
        <v>47332</v>
      </c>
      <c r="AN27" s="390"/>
      <c r="AO27" s="390"/>
      <c r="AP27" s="390"/>
      <c r="AQ27" s="390"/>
      <c r="AR27" s="391"/>
      <c r="AS27" s="389">
        <v>3641</v>
      </c>
      <c r="AT27" s="390"/>
      <c r="AU27" s="390"/>
      <c r="AV27" s="390"/>
      <c r="AW27" s="390"/>
      <c r="AX27" s="392"/>
      <c r="AY27" s="419" t="s">
        <v>113</v>
      </c>
      <c r="AZ27" s="420"/>
      <c r="BA27" s="420"/>
      <c r="BB27" s="420"/>
      <c r="BC27" s="420"/>
      <c r="BD27" s="420"/>
      <c r="BE27" s="420"/>
      <c r="BF27" s="420"/>
      <c r="BG27" s="420"/>
      <c r="BH27" s="420"/>
      <c r="BI27" s="420"/>
      <c r="BJ27" s="420"/>
      <c r="BK27" s="420"/>
      <c r="BL27" s="420"/>
      <c r="BM27" s="421"/>
      <c r="BN27" s="416">
        <v>500000</v>
      </c>
      <c r="BO27" s="417"/>
      <c r="BP27" s="417"/>
      <c r="BQ27" s="417"/>
      <c r="BR27" s="417"/>
      <c r="BS27" s="417"/>
      <c r="BT27" s="417"/>
      <c r="BU27" s="418"/>
      <c r="BV27" s="416">
        <v>500000</v>
      </c>
      <c r="BW27" s="417"/>
      <c r="BX27" s="417"/>
      <c r="BY27" s="417"/>
      <c r="BZ27" s="417"/>
      <c r="CA27" s="417"/>
      <c r="CB27" s="417"/>
      <c r="CC27" s="418"/>
      <c r="CD27" s="55"/>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row>
    <row r="28" spans="1:113" ht="18.75" customHeight="1" x14ac:dyDescent="0.15">
      <c r="A28" s="40"/>
      <c r="B28" s="429"/>
      <c r="C28" s="430"/>
      <c r="D28" s="431"/>
      <c r="E28" s="386" t="s">
        <v>114</v>
      </c>
      <c r="F28" s="387"/>
      <c r="G28" s="387"/>
      <c r="H28" s="387"/>
      <c r="I28" s="387"/>
      <c r="J28" s="387"/>
      <c r="K28" s="388"/>
      <c r="L28" s="389">
        <v>1</v>
      </c>
      <c r="M28" s="390"/>
      <c r="N28" s="390"/>
      <c r="O28" s="390"/>
      <c r="P28" s="391"/>
      <c r="Q28" s="389">
        <v>3300</v>
      </c>
      <c r="R28" s="390"/>
      <c r="S28" s="390"/>
      <c r="T28" s="390"/>
      <c r="U28" s="390"/>
      <c r="V28" s="391"/>
      <c r="W28" s="448"/>
      <c r="X28" s="430"/>
      <c r="Y28" s="431"/>
      <c r="Z28" s="386" t="s">
        <v>115</v>
      </c>
      <c r="AA28" s="387"/>
      <c r="AB28" s="387"/>
      <c r="AC28" s="387"/>
      <c r="AD28" s="387"/>
      <c r="AE28" s="387"/>
      <c r="AF28" s="387"/>
      <c r="AG28" s="388"/>
      <c r="AH28" s="389" t="s">
        <v>64</v>
      </c>
      <c r="AI28" s="390"/>
      <c r="AJ28" s="390"/>
      <c r="AK28" s="390"/>
      <c r="AL28" s="391"/>
      <c r="AM28" s="389" t="s">
        <v>64</v>
      </c>
      <c r="AN28" s="390"/>
      <c r="AO28" s="390"/>
      <c r="AP28" s="390"/>
      <c r="AQ28" s="390"/>
      <c r="AR28" s="391"/>
      <c r="AS28" s="389" t="s">
        <v>64</v>
      </c>
      <c r="AT28" s="390"/>
      <c r="AU28" s="390"/>
      <c r="AV28" s="390"/>
      <c r="AW28" s="390"/>
      <c r="AX28" s="392"/>
      <c r="AY28" s="396" t="s">
        <v>116</v>
      </c>
      <c r="AZ28" s="397"/>
      <c r="BA28" s="397"/>
      <c r="BB28" s="398"/>
      <c r="BC28" s="405" t="s">
        <v>117</v>
      </c>
      <c r="BD28" s="406"/>
      <c r="BE28" s="406"/>
      <c r="BF28" s="406"/>
      <c r="BG28" s="406"/>
      <c r="BH28" s="406"/>
      <c r="BI28" s="406"/>
      <c r="BJ28" s="406"/>
      <c r="BK28" s="406"/>
      <c r="BL28" s="406"/>
      <c r="BM28" s="407"/>
      <c r="BN28" s="408">
        <v>2803911</v>
      </c>
      <c r="BO28" s="409"/>
      <c r="BP28" s="409"/>
      <c r="BQ28" s="409"/>
      <c r="BR28" s="409"/>
      <c r="BS28" s="409"/>
      <c r="BT28" s="409"/>
      <c r="BU28" s="410"/>
      <c r="BV28" s="408">
        <v>2794635</v>
      </c>
      <c r="BW28" s="409"/>
      <c r="BX28" s="409"/>
      <c r="BY28" s="409"/>
      <c r="BZ28" s="409"/>
      <c r="CA28" s="409"/>
      <c r="CB28" s="409"/>
      <c r="CC28" s="410"/>
      <c r="CD28" s="53"/>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row>
    <row r="29" spans="1:113" ht="18.75" customHeight="1" x14ac:dyDescent="0.15">
      <c r="A29" s="40"/>
      <c r="B29" s="429"/>
      <c r="C29" s="430"/>
      <c r="D29" s="431"/>
      <c r="E29" s="386" t="s">
        <v>118</v>
      </c>
      <c r="F29" s="387"/>
      <c r="G29" s="387"/>
      <c r="H29" s="387"/>
      <c r="I29" s="387"/>
      <c r="J29" s="387"/>
      <c r="K29" s="388"/>
      <c r="L29" s="389">
        <v>14</v>
      </c>
      <c r="M29" s="390"/>
      <c r="N29" s="390"/>
      <c r="O29" s="390"/>
      <c r="P29" s="391"/>
      <c r="Q29" s="389">
        <v>3000</v>
      </c>
      <c r="R29" s="390"/>
      <c r="S29" s="390"/>
      <c r="T29" s="390"/>
      <c r="U29" s="390"/>
      <c r="V29" s="391"/>
      <c r="W29" s="449"/>
      <c r="X29" s="450"/>
      <c r="Y29" s="451"/>
      <c r="Z29" s="386" t="s">
        <v>119</v>
      </c>
      <c r="AA29" s="387"/>
      <c r="AB29" s="387"/>
      <c r="AC29" s="387"/>
      <c r="AD29" s="387"/>
      <c r="AE29" s="387"/>
      <c r="AF29" s="387"/>
      <c r="AG29" s="388"/>
      <c r="AH29" s="389">
        <v>381</v>
      </c>
      <c r="AI29" s="390"/>
      <c r="AJ29" s="390"/>
      <c r="AK29" s="390"/>
      <c r="AL29" s="391"/>
      <c r="AM29" s="389">
        <v>1157588</v>
      </c>
      <c r="AN29" s="390"/>
      <c r="AO29" s="390"/>
      <c r="AP29" s="390"/>
      <c r="AQ29" s="390"/>
      <c r="AR29" s="391"/>
      <c r="AS29" s="389">
        <v>3038</v>
      </c>
      <c r="AT29" s="390"/>
      <c r="AU29" s="390"/>
      <c r="AV29" s="390"/>
      <c r="AW29" s="390"/>
      <c r="AX29" s="392"/>
      <c r="AY29" s="399"/>
      <c r="AZ29" s="400"/>
      <c r="BA29" s="400"/>
      <c r="BB29" s="401"/>
      <c r="BC29" s="393" t="s">
        <v>120</v>
      </c>
      <c r="BD29" s="394"/>
      <c r="BE29" s="394"/>
      <c r="BF29" s="394"/>
      <c r="BG29" s="394"/>
      <c r="BH29" s="394"/>
      <c r="BI29" s="394"/>
      <c r="BJ29" s="394"/>
      <c r="BK29" s="394"/>
      <c r="BL29" s="394"/>
      <c r="BM29" s="395"/>
      <c r="BN29" s="413">
        <v>4020947</v>
      </c>
      <c r="BO29" s="414"/>
      <c r="BP29" s="414"/>
      <c r="BQ29" s="414"/>
      <c r="BR29" s="414"/>
      <c r="BS29" s="414"/>
      <c r="BT29" s="414"/>
      <c r="BU29" s="415"/>
      <c r="BV29" s="413">
        <v>4003007</v>
      </c>
      <c r="BW29" s="414"/>
      <c r="BX29" s="414"/>
      <c r="BY29" s="414"/>
      <c r="BZ29" s="414"/>
      <c r="CA29" s="414"/>
      <c r="CB29" s="414"/>
      <c r="CC29" s="415"/>
      <c r="CD29" s="55"/>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row>
    <row r="30" spans="1:113" ht="18.75" customHeight="1" thickBot="1" x14ac:dyDescent="0.2">
      <c r="A30" s="40"/>
      <c r="B30" s="432"/>
      <c r="C30" s="433"/>
      <c r="D30" s="434"/>
      <c r="E30" s="368"/>
      <c r="F30" s="369"/>
      <c r="G30" s="369"/>
      <c r="H30" s="369"/>
      <c r="I30" s="369"/>
      <c r="J30" s="369"/>
      <c r="K30" s="370"/>
      <c r="L30" s="371"/>
      <c r="M30" s="372"/>
      <c r="N30" s="372"/>
      <c r="O30" s="372"/>
      <c r="P30" s="373"/>
      <c r="Q30" s="371"/>
      <c r="R30" s="372"/>
      <c r="S30" s="372"/>
      <c r="T30" s="372"/>
      <c r="U30" s="372"/>
      <c r="V30" s="373"/>
      <c r="W30" s="374" t="s">
        <v>121</v>
      </c>
      <c r="X30" s="375"/>
      <c r="Y30" s="375"/>
      <c r="Z30" s="375"/>
      <c r="AA30" s="375"/>
      <c r="AB30" s="375"/>
      <c r="AC30" s="375"/>
      <c r="AD30" s="375"/>
      <c r="AE30" s="375"/>
      <c r="AF30" s="375"/>
      <c r="AG30" s="376"/>
      <c r="AH30" s="377">
        <v>99</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122</v>
      </c>
      <c r="BD30" s="381"/>
      <c r="BE30" s="381"/>
      <c r="BF30" s="381"/>
      <c r="BG30" s="381"/>
      <c r="BH30" s="381"/>
      <c r="BI30" s="381"/>
      <c r="BJ30" s="381"/>
      <c r="BK30" s="381"/>
      <c r="BL30" s="381"/>
      <c r="BM30" s="382"/>
      <c r="BN30" s="416">
        <v>8802760</v>
      </c>
      <c r="BO30" s="417"/>
      <c r="BP30" s="417"/>
      <c r="BQ30" s="417"/>
      <c r="BR30" s="417"/>
      <c r="BS30" s="417"/>
      <c r="BT30" s="417"/>
      <c r="BU30" s="418"/>
      <c r="BV30" s="416">
        <v>8333421</v>
      </c>
      <c r="BW30" s="417"/>
      <c r="BX30" s="417"/>
      <c r="BY30" s="417"/>
      <c r="BZ30" s="417"/>
      <c r="CA30" s="417"/>
      <c r="CB30" s="417"/>
      <c r="CC30" s="418"/>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15">
      <c r="A31" s="40"/>
      <c r="B31" s="62"/>
      <c r="DI31" s="63"/>
    </row>
    <row r="32" spans="1:113" ht="13.5" customHeight="1" x14ac:dyDescent="0.15">
      <c r="A32" s="40"/>
      <c r="B32" s="64"/>
      <c r="C32" s="366" t="s">
        <v>123</v>
      </c>
      <c r="D32" s="366"/>
      <c r="E32" s="366"/>
      <c r="F32" s="366"/>
      <c r="G32" s="366"/>
      <c r="H32" s="366"/>
      <c r="I32" s="366"/>
      <c r="J32" s="366"/>
      <c r="K32" s="366"/>
      <c r="L32" s="366"/>
      <c r="M32" s="366"/>
      <c r="N32" s="366"/>
      <c r="O32" s="366"/>
      <c r="P32" s="366"/>
      <c r="Q32" s="366"/>
      <c r="R32" s="366"/>
      <c r="S32" s="366"/>
      <c r="U32" s="367" t="s">
        <v>124</v>
      </c>
      <c r="V32" s="367"/>
      <c r="W32" s="367"/>
      <c r="X32" s="367"/>
      <c r="Y32" s="367"/>
      <c r="Z32" s="367"/>
      <c r="AA32" s="367"/>
      <c r="AB32" s="367"/>
      <c r="AC32" s="367"/>
      <c r="AD32" s="367"/>
      <c r="AE32" s="367"/>
      <c r="AF32" s="367"/>
      <c r="AG32" s="367"/>
      <c r="AH32" s="367"/>
      <c r="AI32" s="367"/>
      <c r="AJ32" s="367"/>
      <c r="AK32" s="367"/>
      <c r="AM32" s="367" t="s">
        <v>125</v>
      </c>
      <c r="AN32" s="367"/>
      <c r="AO32" s="367"/>
      <c r="AP32" s="367"/>
      <c r="AQ32" s="367"/>
      <c r="AR32" s="367"/>
      <c r="AS32" s="367"/>
      <c r="AT32" s="367"/>
      <c r="AU32" s="367"/>
      <c r="AV32" s="367"/>
      <c r="AW32" s="367"/>
      <c r="AX32" s="367"/>
      <c r="AY32" s="367"/>
      <c r="AZ32" s="367"/>
      <c r="BA32" s="367"/>
      <c r="BB32" s="367"/>
      <c r="BC32" s="367"/>
      <c r="BE32" s="367" t="s">
        <v>126</v>
      </c>
      <c r="BF32" s="367"/>
      <c r="BG32" s="367"/>
      <c r="BH32" s="367"/>
      <c r="BI32" s="367"/>
      <c r="BJ32" s="367"/>
      <c r="BK32" s="367"/>
      <c r="BL32" s="367"/>
      <c r="BM32" s="367"/>
      <c r="BN32" s="367"/>
      <c r="BO32" s="367"/>
      <c r="BP32" s="367"/>
      <c r="BQ32" s="367"/>
      <c r="BR32" s="367"/>
      <c r="BS32" s="367"/>
      <c r="BT32" s="367"/>
      <c r="BU32" s="367"/>
      <c r="BW32" s="367" t="s">
        <v>127</v>
      </c>
      <c r="BX32" s="367"/>
      <c r="BY32" s="367"/>
      <c r="BZ32" s="367"/>
      <c r="CA32" s="367"/>
      <c r="CB32" s="367"/>
      <c r="CC32" s="367"/>
      <c r="CD32" s="367"/>
      <c r="CE32" s="367"/>
      <c r="CF32" s="367"/>
      <c r="CG32" s="367"/>
      <c r="CH32" s="367"/>
      <c r="CI32" s="367"/>
      <c r="CJ32" s="367"/>
      <c r="CK32" s="367"/>
      <c r="CL32" s="367"/>
      <c r="CM32" s="367"/>
      <c r="CO32" s="367" t="s">
        <v>128</v>
      </c>
      <c r="CP32" s="367"/>
      <c r="CQ32" s="367"/>
      <c r="CR32" s="367"/>
      <c r="CS32" s="367"/>
      <c r="CT32" s="367"/>
      <c r="CU32" s="367"/>
      <c r="CV32" s="367"/>
      <c r="CW32" s="367"/>
      <c r="CX32" s="367"/>
      <c r="CY32" s="367"/>
      <c r="CZ32" s="367"/>
      <c r="DA32" s="367"/>
      <c r="DB32" s="367"/>
      <c r="DC32" s="367"/>
      <c r="DD32" s="367"/>
      <c r="DE32" s="367"/>
      <c r="DI32" s="63"/>
    </row>
    <row r="33" spans="1:113" ht="13.5" customHeight="1" x14ac:dyDescent="0.15">
      <c r="A33" s="40"/>
      <c r="B33" s="64"/>
      <c r="C33" s="365" t="s">
        <v>129</v>
      </c>
      <c r="D33" s="365"/>
      <c r="E33" s="364" t="s">
        <v>130</v>
      </c>
      <c r="F33" s="364"/>
      <c r="G33" s="364"/>
      <c r="H33" s="364"/>
      <c r="I33" s="364"/>
      <c r="J33" s="364"/>
      <c r="K33" s="364"/>
      <c r="L33" s="364"/>
      <c r="M33" s="364"/>
      <c r="N33" s="364"/>
      <c r="O33" s="364"/>
      <c r="P33" s="364"/>
      <c r="Q33" s="364"/>
      <c r="R33" s="364"/>
      <c r="S33" s="364"/>
      <c r="T33" s="65"/>
      <c r="U33" s="365" t="s">
        <v>129</v>
      </c>
      <c r="V33" s="365"/>
      <c r="W33" s="364" t="s">
        <v>130</v>
      </c>
      <c r="X33" s="364"/>
      <c r="Y33" s="364"/>
      <c r="Z33" s="364"/>
      <c r="AA33" s="364"/>
      <c r="AB33" s="364"/>
      <c r="AC33" s="364"/>
      <c r="AD33" s="364"/>
      <c r="AE33" s="364"/>
      <c r="AF33" s="364"/>
      <c r="AG33" s="364"/>
      <c r="AH33" s="364"/>
      <c r="AI33" s="364"/>
      <c r="AJ33" s="364"/>
      <c r="AK33" s="364"/>
      <c r="AL33" s="65"/>
      <c r="AM33" s="365" t="s">
        <v>129</v>
      </c>
      <c r="AN33" s="365"/>
      <c r="AO33" s="364" t="s">
        <v>130</v>
      </c>
      <c r="AP33" s="364"/>
      <c r="AQ33" s="364"/>
      <c r="AR33" s="364"/>
      <c r="AS33" s="364"/>
      <c r="AT33" s="364"/>
      <c r="AU33" s="364"/>
      <c r="AV33" s="364"/>
      <c r="AW33" s="364"/>
      <c r="AX33" s="364"/>
      <c r="AY33" s="364"/>
      <c r="AZ33" s="364"/>
      <c r="BA33" s="364"/>
      <c r="BB33" s="364"/>
      <c r="BC33" s="364"/>
      <c r="BD33" s="66"/>
      <c r="BE33" s="364" t="s">
        <v>131</v>
      </c>
      <c r="BF33" s="364"/>
      <c r="BG33" s="364" t="s">
        <v>132</v>
      </c>
      <c r="BH33" s="364"/>
      <c r="BI33" s="364"/>
      <c r="BJ33" s="364"/>
      <c r="BK33" s="364"/>
      <c r="BL33" s="364"/>
      <c r="BM33" s="364"/>
      <c r="BN33" s="364"/>
      <c r="BO33" s="364"/>
      <c r="BP33" s="364"/>
      <c r="BQ33" s="364"/>
      <c r="BR33" s="364"/>
      <c r="BS33" s="364"/>
      <c r="BT33" s="364"/>
      <c r="BU33" s="364"/>
      <c r="BV33" s="66"/>
      <c r="BW33" s="365" t="s">
        <v>131</v>
      </c>
      <c r="BX33" s="365"/>
      <c r="BY33" s="364" t="s">
        <v>133</v>
      </c>
      <c r="BZ33" s="364"/>
      <c r="CA33" s="364"/>
      <c r="CB33" s="364"/>
      <c r="CC33" s="364"/>
      <c r="CD33" s="364"/>
      <c r="CE33" s="364"/>
      <c r="CF33" s="364"/>
      <c r="CG33" s="364"/>
      <c r="CH33" s="364"/>
      <c r="CI33" s="364"/>
      <c r="CJ33" s="364"/>
      <c r="CK33" s="364"/>
      <c r="CL33" s="364"/>
      <c r="CM33" s="364"/>
      <c r="CN33" s="65"/>
      <c r="CO33" s="365" t="s">
        <v>129</v>
      </c>
      <c r="CP33" s="365"/>
      <c r="CQ33" s="364" t="s">
        <v>134</v>
      </c>
      <c r="CR33" s="364"/>
      <c r="CS33" s="364"/>
      <c r="CT33" s="364"/>
      <c r="CU33" s="364"/>
      <c r="CV33" s="364"/>
      <c r="CW33" s="364"/>
      <c r="CX33" s="364"/>
      <c r="CY33" s="364"/>
      <c r="CZ33" s="364"/>
      <c r="DA33" s="364"/>
      <c r="DB33" s="364"/>
      <c r="DC33" s="364"/>
      <c r="DD33" s="364"/>
      <c r="DE33" s="364"/>
      <c r="DF33" s="65"/>
      <c r="DG33" s="363" t="s">
        <v>135</v>
      </c>
      <c r="DH33" s="363"/>
      <c r="DI33" s="67"/>
    </row>
    <row r="34" spans="1:113" ht="32.25" customHeight="1" x14ac:dyDescent="0.15">
      <c r="A34" s="40"/>
      <c r="B34" s="64"/>
      <c r="C34" s="361">
        <f>IF(E34="","",1)</f>
        <v>1</v>
      </c>
      <c r="D34" s="361"/>
      <c r="E34" s="362" t="str">
        <f>IF('各会計、関係団体の財政状況及び健全化判断比率'!B7="","",'各会計、関係団体の財政状況及び健全化判断比率'!B7)</f>
        <v>一般会計</v>
      </c>
      <c r="F34" s="362"/>
      <c r="G34" s="362"/>
      <c r="H34" s="362"/>
      <c r="I34" s="362"/>
      <c r="J34" s="362"/>
      <c r="K34" s="362"/>
      <c r="L34" s="362"/>
      <c r="M34" s="362"/>
      <c r="N34" s="362"/>
      <c r="O34" s="362"/>
      <c r="P34" s="362"/>
      <c r="Q34" s="362"/>
      <c r="R34" s="362"/>
      <c r="S34" s="362"/>
      <c r="T34" s="40"/>
      <c r="U34" s="361">
        <f>IF(W34="","",MAX(C34:D43)+1)</f>
        <v>3</v>
      </c>
      <c r="V34" s="361"/>
      <c r="W34" s="362" t="str">
        <f>IF('各会計、関係団体の財政状況及び健全化判断比率'!B28="","",'各会計、関係団体の財政状況及び健全化判断比率'!B28)</f>
        <v>国民健康保険事業特別会計</v>
      </c>
      <c r="X34" s="362"/>
      <c r="Y34" s="362"/>
      <c r="Z34" s="362"/>
      <c r="AA34" s="362"/>
      <c r="AB34" s="362"/>
      <c r="AC34" s="362"/>
      <c r="AD34" s="362"/>
      <c r="AE34" s="362"/>
      <c r="AF34" s="362"/>
      <c r="AG34" s="362"/>
      <c r="AH34" s="362"/>
      <c r="AI34" s="362"/>
      <c r="AJ34" s="362"/>
      <c r="AK34" s="362"/>
      <c r="AL34" s="40"/>
      <c r="AM34" s="361">
        <f>IF(AO34="","",MAX(C34:D43,U34:V43)+1)</f>
        <v>6</v>
      </c>
      <c r="AN34" s="361"/>
      <c r="AO34" s="362" t="str">
        <f>IF('各会計、関係団体の財政状況及び健全化判断比率'!B31="","",'各会計、関係団体の財政状況及び健全化判断比率'!B31)</f>
        <v>水道事業会計</v>
      </c>
      <c r="AP34" s="362"/>
      <c r="AQ34" s="362"/>
      <c r="AR34" s="362"/>
      <c r="AS34" s="362"/>
      <c r="AT34" s="362"/>
      <c r="AU34" s="362"/>
      <c r="AV34" s="362"/>
      <c r="AW34" s="362"/>
      <c r="AX34" s="362"/>
      <c r="AY34" s="362"/>
      <c r="AZ34" s="362"/>
      <c r="BA34" s="362"/>
      <c r="BB34" s="362"/>
      <c r="BC34" s="362"/>
      <c r="BD34" s="40"/>
      <c r="BE34" s="361" t="str">
        <f>IF(BG34="","",MAX(C34:D43,U34:V43,AM34:AN43)+1)</f>
        <v/>
      </c>
      <c r="BF34" s="361"/>
      <c r="BG34" s="362"/>
      <c r="BH34" s="362"/>
      <c r="BI34" s="362"/>
      <c r="BJ34" s="362"/>
      <c r="BK34" s="362"/>
      <c r="BL34" s="362"/>
      <c r="BM34" s="362"/>
      <c r="BN34" s="362"/>
      <c r="BO34" s="362"/>
      <c r="BP34" s="362"/>
      <c r="BQ34" s="362"/>
      <c r="BR34" s="362"/>
      <c r="BS34" s="362"/>
      <c r="BT34" s="362"/>
      <c r="BU34" s="362"/>
      <c r="BV34" s="40"/>
      <c r="BW34" s="361">
        <f>IF(BY34="","",MAX(C34:D43,U34:V43,AM34:AN43,BE34:BF43)+1)</f>
        <v>8</v>
      </c>
      <c r="BX34" s="361"/>
      <c r="BY34" s="362" t="str">
        <f>IF('各会計、関係団体の財政状況及び健全化判断比率'!B68="","",'各会計、関係団体の財政状況及び健全化判断比率'!B68)</f>
        <v>滋賀県市町村職員退職手当組合</v>
      </c>
      <c r="BZ34" s="362"/>
      <c r="CA34" s="362"/>
      <c r="CB34" s="362"/>
      <c r="CC34" s="362"/>
      <c r="CD34" s="362"/>
      <c r="CE34" s="362"/>
      <c r="CF34" s="362"/>
      <c r="CG34" s="362"/>
      <c r="CH34" s="362"/>
      <c r="CI34" s="362"/>
      <c r="CJ34" s="362"/>
      <c r="CK34" s="362"/>
      <c r="CL34" s="362"/>
      <c r="CM34" s="362"/>
      <c r="CN34" s="40"/>
      <c r="CO34" s="361">
        <f>IF(CQ34="","",MAX(C34:D43,U34:V43,AM34:AN43,BE34:BF43,BW34:BX43)+1)</f>
        <v>16</v>
      </c>
      <c r="CP34" s="361"/>
      <c r="CQ34" s="362" t="str">
        <f>IF('各会計、関係団体の財政状況及び健全化判断比率'!BS7="","",'各会計、関係団体の財政状況及び健全化判断比率'!BS7)</f>
        <v>公益財団法人　伊吹山麓まいばらスポーツ文化振興事業団</v>
      </c>
      <c r="CR34" s="362"/>
      <c r="CS34" s="362"/>
      <c r="CT34" s="362"/>
      <c r="CU34" s="362"/>
      <c r="CV34" s="362"/>
      <c r="CW34" s="362"/>
      <c r="CX34" s="362"/>
      <c r="CY34" s="362"/>
      <c r="CZ34" s="362"/>
      <c r="DA34" s="362"/>
      <c r="DB34" s="362"/>
      <c r="DC34" s="362"/>
      <c r="DD34" s="362"/>
      <c r="DE34" s="362"/>
      <c r="DG34" s="359" t="str">
        <f>IF('各会計、関係団体の財政状況及び健全化判断比率'!BR7="","",'各会計、関係団体の財政状況及び健全化判断比率'!BR7)</f>
        <v/>
      </c>
      <c r="DH34" s="359"/>
      <c r="DI34" s="67"/>
    </row>
    <row r="35" spans="1:113" ht="32.25" customHeight="1" x14ac:dyDescent="0.15">
      <c r="A35" s="40"/>
      <c r="B35" s="64"/>
      <c r="C35" s="361">
        <f>IF(E35="","",C34+1)</f>
        <v>2</v>
      </c>
      <c r="D35" s="361"/>
      <c r="E35" s="362" t="str">
        <f>IF('各会計、関係団体の財政状況及び健全化判断比率'!B8="","",'各会計、関係団体の財政状況及び健全化判断比率'!B8)</f>
        <v>駐車場事業特別会計</v>
      </c>
      <c r="F35" s="362"/>
      <c r="G35" s="362"/>
      <c r="H35" s="362"/>
      <c r="I35" s="362"/>
      <c r="J35" s="362"/>
      <c r="K35" s="362"/>
      <c r="L35" s="362"/>
      <c r="M35" s="362"/>
      <c r="N35" s="362"/>
      <c r="O35" s="362"/>
      <c r="P35" s="362"/>
      <c r="Q35" s="362"/>
      <c r="R35" s="362"/>
      <c r="S35" s="362"/>
      <c r="T35" s="40"/>
      <c r="U35" s="361">
        <f>IF(W35="","",U34+1)</f>
        <v>4</v>
      </c>
      <c r="V35" s="361"/>
      <c r="W35" s="362" t="str">
        <f>IF('各会計、関係団体の財政状況及び健全化判断比率'!B29="","",'各会計、関係団体の財政状況及び健全化判断比率'!B29)</f>
        <v>介護保険事業特別会計</v>
      </c>
      <c r="X35" s="362"/>
      <c r="Y35" s="362"/>
      <c r="Z35" s="362"/>
      <c r="AA35" s="362"/>
      <c r="AB35" s="362"/>
      <c r="AC35" s="362"/>
      <c r="AD35" s="362"/>
      <c r="AE35" s="362"/>
      <c r="AF35" s="362"/>
      <c r="AG35" s="362"/>
      <c r="AH35" s="362"/>
      <c r="AI35" s="362"/>
      <c r="AJ35" s="362"/>
      <c r="AK35" s="362"/>
      <c r="AL35" s="40"/>
      <c r="AM35" s="361">
        <f t="shared" ref="AM35:AM43" si="0">IF(AO35="","",AM34+1)</f>
        <v>7</v>
      </c>
      <c r="AN35" s="361"/>
      <c r="AO35" s="362" t="str">
        <f>IF('各会計、関係団体の財政状況及び健全化判断比率'!B32="","",'各会計、関係団体の財政状況及び健全化判断比率'!B32)</f>
        <v>下水道事業会計</v>
      </c>
      <c r="AP35" s="362"/>
      <c r="AQ35" s="362"/>
      <c r="AR35" s="362"/>
      <c r="AS35" s="362"/>
      <c r="AT35" s="362"/>
      <c r="AU35" s="362"/>
      <c r="AV35" s="362"/>
      <c r="AW35" s="362"/>
      <c r="AX35" s="362"/>
      <c r="AY35" s="362"/>
      <c r="AZ35" s="362"/>
      <c r="BA35" s="362"/>
      <c r="BB35" s="362"/>
      <c r="BC35" s="362"/>
      <c r="BD35" s="40"/>
      <c r="BE35" s="361" t="str">
        <f t="shared" ref="BE35:BE43" si="1">IF(BG35="","",BE34+1)</f>
        <v/>
      </c>
      <c r="BF35" s="361"/>
      <c r="BG35" s="362"/>
      <c r="BH35" s="362"/>
      <c r="BI35" s="362"/>
      <c r="BJ35" s="362"/>
      <c r="BK35" s="362"/>
      <c r="BL35" s="362"/>
      <c r="BM35" s="362"/>
      <c r="BN35" s="362"/>
      <c r="BO35" s="362"/>
      <c r="BP35" s="362"/>
      <c r="BQ35" s="362"/>
      <c r="BR35" s="362"/>
      <c r="BS35" s="362"/>
      <c r="BT35" s="362"/>
      <c r="BU35" s="362"/>
      <c r="BV35" s="40"/>
      <c r="BW35" s="361">
        <f t="shared" ref="BW35:BW43" si="2">IF(BY35="","",BW34+1)</f>
        <v>9</v>
      </c>
      <c r="BX35" s="361"/>
      <c r="BY35" s="362" t="str">
        <f>IF('各会計、関係団体の財政状況及び健全化判断比率'!B69="","",'各会計、関係団体の財政状況及び健全化判断比率'!B69)</f>
        <v>滋賀県市町村職員研修センター</v>
      </c>
      <c r="BZ35" s="362"/>
      <c r="CA35" s="362"/>
      <c r="CB35" s="362"/>
      <c r="CC35" s="362"/>
      <c r="CD35" s="362"/>
      <c r="CE35" s="362"/>
      <c r="CF35" s="362"/>
      <c r="CG35" s="362"/>
      <c r="CH35" s="362"/>
      <c r="CI35" s="362"/>
      <c r="CJ35" s="362"/>
      <c r="CK35" s="362"/>
      <c r="CL35" s="362"/>
      <c r="CM35" s="362"/>
      <c r="CN35" s="40"/>
      <c r="CO35" s="361" t="str">
        <f t="shared" ref="CO35:CO43" si="3">IF(CQ35="","",CO34+1)</f>
        <v/>
      </c>
      <c r="CP35" s="361"/>
      <c r="CQ35" s="362" t="str">
        <f>IF('各会計、関係団体の財政状況及び健全化判断比率'!BS8="","",'各会計、関係団体の財政状況及び健全化判断比率'!BS8)</f>
        <v/>
      </c>
      <c r="CR35" s="362"/>
      <c r="CS35" s="362"/>
      <c r="CT35" s="362"/>
      <c r="CU35" s="362"/>
      <c r="CV35" s="362"/>
      <c r="CW35" s="362"/>
      <c r="CX35" s="362"/>
      <c r="CY35" s="362"/>
      <c r="CZ35" s="362"/>
      <c r="DA35" s="362"/>
      <c r="DB35" s="362"/>
      <c r="DC35" s="362"/>
      <c r="DD35" s="362"/>
      <c r="DE35" s="362"/>
      <c r="DG35" s="359" t="str">
        <f>IF('各会計、関係団体の財政状況及び健全化判断比率'!BR8="","",'各会計、関係団体の財政状況及び健全化判断比率'!BR8)</f>
        <v/>
      </c>
      <c r="DH35" s="359"/>
      <c r="DI35" s="67"/>
    </row>
    <row r="36" spans="1:113" ht="32.25" customHeight="1" x14ac:dyDescent="0.15">
      <c r="A36" s="40"/>
      <c r="B36" s="64"/>
      <c r="C36" s="361" t="str">
        <f>IF(E36="","",C35+1)</f>
        <v/>
      </c>
      <c r="D36" s="361"/>
      <c r="E36" s="362" t="str">
        <f>IF('各会計、関係団体の財政状況及び健全化判断比率'!B9="","",'各会計、関係団体の財政状況及び健全化判断比率'!B9)</f>
        <v/>
      </c>
      <c r="F36" s="362"/>
      <c r="G36" s="362"/>
      <c r="H36" s="362"/>
      <c r="I36" s="362"/>
      <c r="J36" s="362"/>
      <c r="K36" s="362"/>
      <c r="L36" s="362"/>
      <c r="M36" s="362"/>
      <c r="N36" s="362"/>
      <c r="O36" s="362"/>
      <c r="P36" s="362"/>
      <c r="Q36" s="362"/>
      <c r="R36" s="362"/>
      <c r="S36" s="362"/>
      <c r="T36" s="40"/>
      <c r="U36" s="361">
        <f t="shared" ref="U36:U43" si="4">IF(W36="","",U35+1)</f>
        <v>5</v>
      </c>
      <c r="V36" s="361"/>
      <c r="W36" s="362" t="str">
        <f>IF('各会計、関係団体の財政状況及び健全化判断比率'!B30="","",'各会計、関係団体の財政状況及び健全化判断比率'!B30)</f>
        <v>後期高齢者医療事業特別会計</v>
      </c>
      <c r="X36" s="362"/>
      <c r="Y36" s="362"/>
      <c r="Z36" s="362"/>
      <c r="AA36" s="362"/>
      <c r="AB36" s="362"/>
      <c r="AC36" s="362"/>
      <c r="AD36" s="362"/>
      <c r="AE36" s="362"/>
      <c r="AF36" s="362"/>
      <c r="AG36" s="362"/>
      <c r="AH36" s="362"/>
      <c r="AI36" s="362"/>
      <c r="AJ36" s="362"/>
      <c r="AK36" s="362"/>
      <c r="AL36" s="40"/>
      <c r="AM36" s="361" t="str">
        <f t="shared" si="0"/>
        <v/>
      </c>
      <c r="AN36" s="361"/>
      <c r="AO36" s="362"/>
      <c r="AP36" s="362"/>
      <c r="AQ36" s="362"/>
      <c r="AR36" s="362"/>
      <c r="AS36" s="362"/>
      <c r="AT36" s="362"/>
      <c r="AU36" s="362"/>
      <c r="AV36" s="362"/>
      <c r="AW36" s="362"/>
      <c r="AX36" s="362"/>
      <c r="AY36" s="362"/>
      <c r="AZ36" s="362"/>
      <c r="BA36" s="362"/>
      <c r="BB36" s="362"/>
      <c r="BC36" s="362"/>
      <c r="BD36" s="40"/>
      <c r="BE36" s="361" t="str">
        <f t="shared" si="1"/>
        <v/>
      </c>
      <c r="BF36" s="361"/>
      <c r="BG36" s="362"/>
      <c r="BH36" s="362"/>
      <c r="BI36" s="362"/>
      <c r="BJ36" s="362"/>
      <c r="BK36" s="362"/>
      <c r="BL36" s="362"/>
      <c r="BM36" s="362"/>
      <c r="BN36" s="362"/>
      <c r="BO36" s="362"/>
      <c r="BP36" s="362"/>
      <c r="BQ36" s="362"/>
      <c r="BR36" s="362"/>
      <c r="BS36" s="362"/>
      <c r="BT36" s="362"/>
      <c r="BU36" s="362"/>
      <c r="BV36" s="40"/>
      <c r="BW36" s="361">
        <f t="shared" si="2"/>
        <v>10</v>
      </c>
      <c r="BX36" s="361"/>
      <c r="BY36" s="362" t="str">
        <f>IF('各会計、関係団体の財政状況及び健全化判断比率'!B70="","",'各会計、関係団体の財政状況及び健全化判断比率'!B70)</f>
        <v>滋賀県後期高齢者医療広域連合（一般会計）</v>
      </c>
      <c r="BZ36" s="362"/>
      <c r="CA36" s="362"/>
      <c r="CB36" s="362"/>
      <c r="CC36" s="362"/>
      <c r="CD36" s="362"/>
      <c r="CE36" s="362"/>
      <c r="CF36" s="362"/>
      <c r="CG36" s="362"/>
      <c r="CH36" s="362"/>
      <c r="CI36" s="362"/>
      <c r="CJ36" s="362"/>
      <c r="CK36" s="362"/>
      <c r="CL36" s="362"/>
      <c r="CM36" s="362"/>
      <c r="CN36" s="40"/>
      <c r="CO36" s="361" t="str">
        <f t="shared" si="3"/>
        <v/>
      </c>
      <c r="CP36" s="361"/>
      <c r="CQ36" s="362" t="str">
        <f>IF('各会計、関係団体の財政状況及び健全化判断比率'!BS9="","",'各会計、関係団体の財政状況及び健全化判断比率'!BS9)</f>
        <v/>
      </c>
      <c r="CR36" s="362"/>
      <c r="CS36" s="362"/>
      <c r="CT36" s="362"/>
      <c r="CU36" s="362"/>
      <c r="CV36" s="362"/>
      <c r="CW36" s="362"/>
      <c r="CX36" s="362"/>
      <c r="CY36" s="362"/>
      <c r="CZ36" s="362"/>
      <c r="DA36" s="362"/>
      <c r="DB36" s="362"/>
      <c r="DC36" s="362"/>
      <c r="DD36" s="362"/>
      <c r="DE36" s="362"/>
      <c r="DG36" s="359" t="str">
        <f>IF('各会計、関係団体の財政状況及び健全化判断比率'!BR9="","",'各会計、関係団体の財政状況及び健全化判断比率'!BR9)</f>
        <v/>
      </c>
      <c r="DH36" s="359"/>
      <c r="DI36" s="67"/>
    </row>
    <row r="37" spans="1:113" ht="32.25" customHeight="1" x14ac:dyDescent="0.15">
      <c r="A37" s="40"/>
      <c r="B37" s="64"/>
      <c r="C37" s="361" t="str">
        <f>IF(E37="","",C36+1)</f>
        <v/>
      </c>
      <c r="D37" s="361"/>
      <c r="E37" s="362" t="str">
        <f>IF('各会計、関係団体の財政状況及び健全化判断比率'!B10="","",'各会計、関係団体の財政状況及び健全化判断比率'!B10)</f>
        <v/>
      </c>
      <c r="F37" s="362"/>
      <c r="G37" s="362"/>
      <c r="H37" s="362"/>
      <c r="I37" s="362"/>
      <c r="J37" s="362"/>
      <c r="K37" s="362"/>
      <c r="L37" s="362"/>
      <c r="M37" s="362"/>
      <c r="N37" s="362"/>
      <c r="O37" s="362"/>
      <c r="P37" s="362"/>
      <c r="Q37" s="362"/>
      <c r="R37" s="362"/>
      <c r="S37" s="362"/>
      <c r="T37" s="40"/>
      <c r="U37" s="361" t="str">
        <f t="shared" si="4"/>
        <v/>
      </c>
      <c r="V37" s="361"/>
      <c r="W37" s="362"/>
      <c r="X37" s="362"/>
      <c r="Y37" s="362"/>
      <c r="Z37" s="362"/>
      <c r="AA37" s="362"/>
      <c r="AB37" s="362"/>
      <c r="AC37" s="362"/>
      <c r="AD37" s="362"/>
      <c r="AE37" s="362"/>
      <c r="AF37" s="362"/>
      <c r="AG37" s="362"/>
      <c r="AH37" s="362"/>
      <c r="AI37" s="362"/>
      <c r="AJ37" s="362"/>
      <c r="AK37" s="362"/>
      <c r="AL37" s="40"/>
      <c r="AM37" s="361" t="str">
        <f t="shared" si="0"/>
        <v/>
      </c>
      <c r="AN37" s="361"/>
      <c r="AO37" s="362"/>
      <c r="AP37" s="362"/>
      <c r="AQ37" s="362"/>
      <c r="AR37" s="362"/>
      <c r="AS37" s="362"/>
      <c r="AT37" s="362"/>
      <c r="AU37" s="362"/>
      <c r="AV37" s="362"/>
      <c r="AW37" s="362"/>
      <c r="AX37" s="362"/>
      <c r="AY37" s="362"/>
      <c r="AZ37" s="362"/>
      <c r="BA37" s="362"/>
      <c r="BB37" s="362"/>
      <c r="BC37" s="362"/>
      <c r="BD37" s="40"/>
      <c r="BE37" s="361" t="str">
        <f t="shared" si="1"/>
        <v/>
      </c>
      <c r="BF37" s="361"/>
      <c r="BG37" s="362"/>
      <c r="BH37" s="362"/>
      <c r="BI37" s="362"/>
      <c r="BJ37" s="362"/>
      <c r="BK37" s="362"/>
      <c r="BL37" s="362"/>
      <c r="BM37" s="362"/>
      <c r="BN37" s="362"/>
      <c r="BO37" s="362"/>
      <c r="BP37" s="362"/>
      <c r="BQ37" s="362"/>
      <c r="BR37" s="362"/>
      <c r="BS37" s="362"/>
      <c r="BT37" s="362"/>
      <c r="BU37" s="362"/>
      <c r="BV37" s="40"/>
      <c r="BW37" s="361">
        <f t="shared" si="2"/>
        <v>11</v>
      </c>
      <c r="BX37" s="361"/>
      <c r="BY37" s="362" t="str">
        <f>IF('各会計、関係団体の財政状況及び健全化判断比率'!B71="","",'各会計、関係団体の財政状況及び健全化判断比率'!B71)</f>
        <v>滋賀県後期高齢者医療広域連合（後期高齢者医療特別会計）</v>
      </c>
      <c r="BZ37" s="362"/>
      <c r="CA37" s="362"/>
      <c r="CB37" s="362"/>
      <c r="CC37" s="362"/>
      <c r="CD37" s="362"/>
      <c r="CE37" s="362"/>
      <c r="CF37" s="362"/>
      <c r="CG37" s="362"/>
      <c r="CH37" s="362"/>
      <c r="CI37" s="362"/>
      <c r="CJ37" s="362"/>
      <c r="CK37" s="362"/>
      <c r="CL37" s="362"/>
      <c r="CM37" s="362"/>
      <c r="CN37" s="40"/>
      <c r="CO37" s="361" t="str">
        <f t="shared" si="3"/>
        <v/>
      </c>
      <c r="CP37" s="361"/>
      <c r="CQ37" s="362" t="str">
        <f>IF('各会計、関係団体の財政状況及び健全化判断比率'!BS10="","",'各会計、関係団体の財政状況及び健全化判断比率'!BS10)</f>
        <v/>
      </c>
      <c r="CR37" s="362"/>
      <c r="CS37" s="362"/>
      <c r="CT37" s="362"/>
      <c r="CU37" s="362"/>
      <c r="CV37" s="362"/>
      <c r="CW37" s="362"/>
      <c r="CX37" s="362"/>
      <c r="CY37" s="362"/>
      <c r="CZ37" s="362"/>
      <c r="DA37" s="362"/>
      <c r="DB37" s="362"/>
      <c r="DC37" s="362"/>
      <c r="DD37" s="362"/>
      <c r="DE37" s="362"/>
      <c r="DG37" s="359" t="str">
        <f>IF('各会計、関係団体の財政状況及び健全化判断比率'!BR10="","",'各会計、関係団体の財政状況及び健全化判断比率'!BR10)</f>
        <v/>
      </c>
      <c r="DH37" s="359"/>
      <c r="DI37" s="67"/>
    </row>
    <row r="38" spans="1:113" ht="32.25" customHeight="1" x14ac:dyDescent="0.15">
      <c r="A38" s="40"/>
      <c r="B38" s="64"/>
      <c r="C38" s="361" t="str">
        <f t="shared" ref="C38:C43" si="5">IF(E38="","",C37+1)</f>
        <v/>
      </c>
      <c r="D38" s="361"/>
      <c r="E38" s="362" t="str">
        <f>IF('各会計、関係団体の財政状況及び健全化判断比率'!B11="","",'各会計、関係団体の財政状況及び健全化判断比率'!B11)</f>
        <v/>
      </c>
      <c r="F38" s="362"/>
      <c r="G38" s="362"/>
      <c r="H38" s="362"/>
      <c r="I38" s="362"/>
      <c r="J38" s="362"/>
      <c r="K38" s="362"/>
      <c r="L38" s="362"/>
      <c r="M38" s="362"/>
      <c r="N38" s="362"/>
      <c r="O38" s="362"/>
      <c r="P38" s="362"/>
      <c r="Q38" s="362"/>
      <c r="R38" s="362"/>
      <c r="S38" s="362"/>
      <c r="T38" s="40"/>
      <c r="U38" s="361" t="str">
        <f t="shared" si="4"/>
        <v/>
      </c>
      <c r="V38" s="361"/>
      <c r="W38" s="362"/>
      <c r="X38" s="362"/>
      <c r="Y38" s="362"/>
      <c r="Z38" s="362"/>
      <c r="AA38" s="362"/>
      <c r="AB38" s="362"/>
      <c r="AC38" s="362"/>
      <c r="AD38" s="362"/>
      <c r="AE38" s="362"/>
      <c r="AF38" s="362"/>
      <c r="AG38" s="362"/>
      <c r="AH38" s="362"/>
      <c r="AI38" s="362"/>
      <c r="AJ38" s="362"/>
      <c r="AK38" s="362"/>
      <c r="AL38" s="40"/>
      <c r="AM38" s="361" t="str">
        <f t="shared" si="0"/>
        <v/>
      </c>
      <c r="AN38" s="361"/>
      <c r="AO38" s="362"/>
      <c r="AP38" s="362"/>
      <c r="AQ38" s="362"/>
      <c r="AR38" s="362"/>
      <c r="AS38" s="362"/>
      <c r="AT38" s="362"/>
      <c r="AU38" s="362"/>
      <c r="AV38" s="362"/>
      <c r="AW38" s="362"/>
      <c r="AX38" s="362"/>
      <c r="AY38" s="362"/>
      <c r="AZ38" s="362"/>
      <c r="BA38" s="362"/>
      <c r="BB38" s="362"/>
      <c r="BC38" s="362"/>
      <c r="BD38" s="40"/>
      <c r="BE38" s="361" t="str">
        <f t="shared" si="1"/>
        <v/>
      </c>
      <c r="BF38" s="361"/>
      <c r="BG38" s="362"/>
      <c r="BH38" s="362"/>
      <c r="BI38" s="362"/>
      <c r="BJ38" s="362"/>
      <c r="BK38" s="362"/>
      <c r="BL38" s="362"/>
      <c r="BM38" s="362"/>
      <c r="BN38" s="362"/>
      <c r="BO38" s="362"/>
      <c r="BP38" s="362"/>
      <c r="BQ38" s="362"/>
      <c r="BR38" s="362"/>
      <c r="BS38" s="362"/>
      <c r="BT38" s="362"/>
      <c r="BU38" s="362"/>
      <c r="BV38" s="40"/>
      <c r="BW38" s="361">
        <f t="shared" si="2"/>
        <v>12</v>
      </c>
      <c r="BX38" s="361"/>
      <c r="BY38" s="362" t="str">
        <f>IF('各会計、関係団体の財政状況及び健全化判断比率'!B72="","",'各会計、関係団体の財政状況及び健全化判断比率'!B72)</f>
        <v>湖北広域行政事務センター</v>
      </c>
      <c r="BZ38" s="362"/>
      <c r="CA38" s="362"/>
      <c r="CB38" s="362"/>
      <c r="CC38" s="362"/>
      <c r="CD38" s="362"/>
      <c r="CE38" s="362"/>
      <c r="CF38" s="362"/>
      <c r="CG38" s="362"/>
      <c r="CH38" s="362"/>
      <c r="CI38" s="362"/>
      <c r="CJ38" s="362"/>
      <c r="CK38" s="362"/>
      <c r="CL38" s="362"/>
      <c r="CM38" s="362"/>
      <c r="CN38" s="40"/>
      <c r="CO38" s="361" t="str">
        <f t="shared" si="3"/>
        <v/>
      </c>
      <c r="CP38" s="361"/>
      <c r="CQ38" s="362" t="str">
        <f>IF('各会計、関係団体の財政状況及び健全化判断比率'!BS11="","",'各会計、関係団体の財政状況及び健全化判断比率'!BS11)</f>
        <v/>
      </c>
      <c r="CR38" s="362"/>
      <c r="CS38" s="362"/>
      <c r="CT38" s="362"/>
      <c r="CU38" s="362"/>
      <c r="CV38" s="362"/>
      <c r="CW38" s="362"/>
      <c r="CX38" s="362"/>
      <c r="CY38" s="362"/>
      <c r="CZ38" s="362"/>
      <c r="DA38" s="362"/>
      <c r="DB38" s="362"/>
      <c r="DC38" s="362"/>
      <c r="DD38" s="362"/>
      <c r="DE38" s="362"/>
      <c r="DG38" s="359" t="str">
        <f>IF('各会計、関係団体の財政状況及び健全化判断比率'!BR11="","",'各会計、関係団体の財政状況及び健全化判断比率'!BR11)</f>
        <v/>
      </c>
      <c r="DH38" s="359"/>
      <c r="DI38" s="67"/>
    </row>
    <row r="39" spans="1:113" ht="32.25" customHeight="1" x14ac:dyDescent="0.15">
      <c r="A39" s="40"/>
      <c r="B39" s="64"/>
      <c r="C39" s="361" t="str">
        <f t="shared" si="5"/>
        <v/>
      </c>
      <c r="D39" s="361"/>
      <c r="E39" s="362" t="str">
        <f>IF('各会計、関係団体の財政状況及び健全化判断比率'!B12="","",'各会計、関係団体の財政状況及び健全化判断比率'!B12)</f>
        <v/>
      </c>
      <c r="F39" s="362"/>
      <c r="G39" s="362"/>
      <c r="H39" s="362"/>
      <c r="I39" s="362"/>
      <c r="J39" s="362"/>
      <c r="K39" s="362"/>
      <c r="L39" s="362"/>
      <c r="M39" s="362"/>
      <c r="N39" s="362"/>
      <c r="O39" s="362"/>
      <c r="P39" s="362"/>
      <c r="Q39" s="362"/>
      <c r="R39" s="362"/>
      <c r="S39" s="362"/>
      <c r="T39" s="40"/>
      <c r="U39" s="361" t="str">
        <f t="shared" si="4"/>
        <v/>
      </c>
      <c r="V39" s="361"/>
      <c r="W39" s="362"/>
      <c r="X39" s="362"/>
      <c r="Y39" s="362"/>
      <c r="Z39" s="362"/>
      <c r="AA39" s="362"/>
      <c r="AB39" s="362"/>
      <c r="AC39" s="362"/>
      <c r="AD39" s="362"/>
      <c r="AE39" s="362"/>
      <c r="AF39" s="362"/>
      <c r="AG39" s="362"/>
      <c r="AH39" s="362"/>
      <c r="AI39" s="362"/>
      <c r="AJ39" s="362"/>
      <c r="AK39" s="362"/>
      <c r="AL39" s="40"/>
      <c r="AM39" s="361" t="str">
        <f t="shared" si="0"/>
        <v/>
      </c>
      <c r="AN39" s="361"/>
      <c r="AO39" s="362"/>
      <c r="AP39" s="362"/>
      <c r="AQ39" s="362"/>
      <c r="AR39" s="362"/>
      <c r="AS39" s="362"/>
      <c r="AT39" s="362"/>
      <c r="AU39" s="362"/>
      <c r="AV39" s="362"/>
      <c r="AW39" s="362"/>
      <c r="AX39" s="362"/>
      <c r="AY39" s="362"/>
      <c r="AZ39" s="362"/>
      <c r="BA39" s="362"/>
      <c r="BB39" s="362"/>
      <c r="BC39" s="362"/>
      <c r="BD39" s="40"/>
      <c r="BE39" s="361" t="str">
        <f t="shared" si="1"/>
        <v/>
      </c>
      <c r="BF39" s="361"/>
      <c r="BG39" s="362"/>
      <c r="BH39" s="362"/>
      <c r="BI39" s="362"/>
      <c r="BJ39" s="362"/>
      <c r="BK39" s="362"/>
      <c r="BL39" s="362"/>
      <c r="BM39" s="362"/>
      <c r="BN39" s="362"/>
      <c r="BO39" s="362"/>
      <c r="BP39" s="362"/>
      <c r="BQ39" s="362"/>
      <c r="BR39" s="362"/>
      <c r="BS39" s="362"/>
      <c r="BT39" s="362"/>
      <c r="BU39" s="362"/>
      <c r="BV39" s="40"/>
      <c r="BW39" s="361">
        <f t="shared" si="2"/>
        <v>13</v>
      </c>
      <c r="BX39" s="361"/>
      <c r="BY39" s="362" t="str">
        <f>IF('各会計、関係団体の財政状況及び健全化判断比率'!B73="","",'各会計、関係団体の財政状況及び健全化判断比率'!B73)</f>
        <v>湖北地域消防組合</v>
      </c>
      <c r="BZ39" s="362"/>
      <c r="CA39" s="362"/>
      <c r="CB39" s="362"/>
      <c r="CC39" s="362"/>
      <c r="CD39" s="362"/>
      <c r="CE39" s="362"/>
      <c r="CF39" s="362"/>
      <c r="CG39" s="362"/>
      <c r="CH39" s="362"/>
      <c r="CI39" s="362"/>
      <c r="CJ39" s="362"/>
      <c r="CK39" s="362"/>
      <c r="CL39" s="362"/>
      <c r="CM39" s="362"/>
      <c r="CN39" s="40"/>
      <c r="CO39" s="361" t="str">
        <f t="shared" si="3"/>
        <v/>
      </c>
      <c r="CP39" s="361"/>
      <c r="CQ39" s="362" t="str">
        <f>IF('各会計、関係団体の財政状況及び健全化判断比率'!BS12="","",'各会計、関係団体の財政状況及び健全化判断比率'!BS12)</f>
        <v/>
      </c>
      <c r="CR39" s="362"/>
      <c r="CS39" s="362"/>
      <c r="CT39" s="362"/>
      <c r="CU39" s="362"/>
      <c r="CV39" s="362"/>
      <c r="CW39" s="362"/>
      <c r="CX39" s="362"/>
      <c r="CY39" s="362"/>
      <c r="CZ39" s="362"/>
      <c r="DA39" s="362"/>
      <c r="DB39" s="362"/>
      <c r="DC39" s="362"/>
      <c r="DD39" s="362"/>
      <c r="DE39" s="362"/>
      <c r="DG39" s="359" t="str">
        <f>IF('各会計、関係団体の財政状況及び健全化判断比率'!BR12="","",'各会計、関係団体の財政状況及び健全化判断比率'!BR12)</f>
        <v/>
      </c>
      <c r="DH39" s="359"/>
      <c r="DI39" s="67"/>
    </row>
    <row r="40" spans="1:113" ht="32.25" customHeight="1" x14ac:dyDescent="0.15">
      <c r="A40" s="40"/>
      <c r="B40" s="64"/>
      <c r="C40" s="361" t="str">
        <f t="shared" si="5"/>
        <v/>
      </c>
      <c r="D40" s="361"/>
      <c r="E40" s="362" t="str">
        <f>IF('各会計、関係団体の財政状況及び健全化判断比率'!B13="","",'各会計、関係団体の財政状況及び健全化判断比率'!B13)</f>
        <v/>
      </c>
      <c r="F40" s="362"/>
      <c r="G40" s="362"/>
      <c r="H40" s="362"/>
      <c r="I40" s="362"/>
      <c r="J40" s="362"/>
      <c r="K40" s="362"/>
      <c r="L40" s="362"/>
      <c r="M40" s="362"/>
      <c r="N40" s="362"/>
      <c r="O40" s="362"/>
      <c r="P40" s="362"/>
      <c r="Q40" s="362"/>
      <c r="R40" s="362"/>
      <c r="S40" s="362"/>
      <c r="T40" s="40"/>
      <c r="U40" s="361" t="str">
        <f t="shared" si="4"/>
        <v/>
      </c>
      <c r="V40" s="361"/>
      <c r="W40" s="362"/>
      <c r="X40" s="362"/>
      <c r="Y40" s="362"/>
      <c r="Z40" s="362"/>
      <c r="AA40" s="362"/>
      <c r="AB40" s="362"/>
      <c r="AC40" s="362"/>
      <c r="AD40" s="362"/>
      <c r="AE40" s="362"/>
      <c r="AF40" s="362"/>
      <c r="AG40" s="362"/>
      <c r="AH40" s="362"/>
      <c r="AI40" s="362"/>
      <c r="AJ40" s="362"/>
      <c r="AK40" s="362"/>
      <c r="AL40" s="40"/>
      <c r="AM40" s="361" t="str">
        <f t="shared" si="0"/>
        <v/>
      </c>
      <c r="AN40" s="361"/>
      <c r="AO40" s="362"/>
      <c r="AP40" s="362"/>
      <c r="AQ40" s="362"/>
      <c r="AR40" s="362"/>
      <c r="AS40" s="362"/>
      <c r="AT40" s="362"/>
      <c r="AU40" s="362"/>
      <c r="AV40" s="362"/>
      <c r="AW40" s="362"/>
      <c r="AX40" s="362"/>
      <c r="AY40" s="362"/>
      <c r="AZ40" s="362"/>
      <c r="BA40" s="362"/>
      <c r="BB40" s="362"/>
      <c r="BC40" s="362"/>
      <c r="BD40" s="40"/>
      <c r="BE40" s="361" t="str">
        <f t="shared" si="1"/>
        <v/>
      </c>
      <c r="BF40" s="361"/>
      <c r="BG40" s="362"/>
      <c r="BH40" s="362"/>
      <c r="BI40" s="362"/>
      <c r="BJ40" s="362"/>
      <c r="BK40" s="362"/>
      <c r="BL40" s="362"/>
      <c r="BM40" s="362"/>
      <c r="BN40" s="362"/>
      <c r="BO40" s="362"/>
      <c r="BP40" s="362"/>
      <c r="BQ40" s="362"/>
      <c r="BR40" s="362"/>
      <c r="BS40" s="362"/>
      <c r="BT40" s="362"/>
      <c r="BU40" s="362"/>
      <c r="BV40" s="40"/>
      <c r="BW40" s="361">
        <f t="shared" si="2"/>
        <v>14</v>
      </c>
      <c r="BX40" s="361"/>
      <c r="BY40" s="362" t="str">
        <f>IF('各会計、関係団体の財政状況及び健全化判断比率'!B74="","",'各会計、関係団体の財政状況及び健全化判断比率'!B74)</f>
        <v>長浜水道企業団（水道事業会計）</v>
      </c>
      <c r="BZ40" s="362"/>
      <c r="CA40" s="362"/>
      <c r="CB40" s="362"/>
      <c r="CC40" s="362"/>
      <c r="CD40" s="362"/>
      <c r="CE40" s="362"/>
      <c r="CF40" s="362"/>
      <c r="CG40" s="362"/>
      <c r="CH40" s="362"/>
      <c r="CI40" s="362"/>
      <c r="CJ40" s="362"/>
      <c r="CK40" s="362"/>
      <c r="CL40" s="362"/>
      <c r="CM40" s="362"/>
      <c r="CN40" s="40"/>
      <c r="CO40" s="361" t="str">
        <f t="shared" si="3"/>
        <v/>
      </c>
      <c r="CP40" s="361"/>
      <c r="CQ40" s="362" t="str">
        <f>IF('各会計、関係団体の財政状況及び健全化判断比率'!BS13="","",'各会計、関係団体の財政状況及び健全化判断比率'!BS13)</f>
        <v/>
      </c>
      <c r="CR40" s="362"/>
      <c r="CS40" s="362"/>
      <c r="CT40" s="362"/>
      <c r="CU40" s="362"/>
      <c r="CV40" s="362"/>
      <c r="CW40" s="362"/>
      <c r="CX40" s="362"/>
      <c r="CY40" s="362"/>
      <c r="CZ40" s="362"/>
      <c r="DA40" s="362"/>
      <c r="DB40" s="362"/>
      <c r="DC40" s="362"/>
      <c r="DD40" s="362"/>
      <c r="DE40" s="362"/>
      <c r="DG40" s="359" t="str">
        <f>IF('各会計、関係団体の財政状況及び健全化判断比率'!BR13="","",'各会計、関係団体の財政状況及び健全化判断比率'!BR13)</f>
        <v/>
      </c>
      <c r="DH40" s="359"/>
      <c r="DI40" s="67"/>
    </row>
    <row r="41" spans="1:113" ht="32.25" customHeight="1" x14ac:dyDescent="0.15">
      <c r="A41" s="40"/>
      <c r="B41" s="64"/>
      <c r="C41" s="361" t="str">
        <f t="shared" si="5"/>
        <v/>
      </c>
      <c r="D41" s="361"/>
      <c r="E41" s="362" t="str">
        <f>IF('各会計、関係団体の財政状況及び健全化判断比率'!B14="","",'各会計、関係団体の財政状況及び健全化判断比率'!B14)</f>
        <v/>
      </c>
      <c r="F41" s="362"/>
      <c r="G41" s="362"/>
      <c r="H41" s="362"/>
      <c r="I41" s="362"/>
      <c r="J41" s="362"/>
      <c r="K41" s="362"/>
      <c r="L41" s="362"/>
      <c r="M41" s="362"/>
      <c r="N41" s="362"/>
      <c r="O41" s="362"/>
      <c r="P41" s="362"/>
      <c r="Q41" s="362"/>
      <c r="R41" s="362"/>
      <c r="S41" s="362"/>
      <c r="T41" s="40"/>
      <c r="U41" s="361" t="str">
        <f t="shared" si="4"/>
        <v/>
      </c>
      <c r="V41" s="361"/>
      <c r="W41" s="362"/>
      <c r="X41" s="362"/>
      <c r="Y41" s="362"/>
      <c r="Z41" s="362"/>
      <c r="AA41" s="362"/>
      <c r="AB41" s="362"/>
      <c r="AC41" s="362"/>
      <c r="AD41" s="362"/>
      <c r="AE41" s="362"/>
      <c r="AF41" s="362"/>
      <c r="AG41" s="362"/>
      <c r="AH41" s="362"/>
      <c r="AI41" s="362"/>
      <c r="AJ41" s="362"/>
      <c r="AK41" s="362"/>
      <c r="AL41" s="40"/>
      <c r="AM41" s="361" t="str">
        <f t="shared" si="0"/>
        <v/>
      </c>
      <c r="AN41" s="361"/>
      <c r="AO41" s="362"/>
      <c r="AP41" s="362"/>
      <c r="AQ41" s="362"/>
      <c r="AR41" s="362"/>
      <c r="AS41" s="362"/>
      <c r="AT41" s="362"/>
      <c r="AU41" s="362"/>
      <c r="AV41" s="362"/>
      <c r="AW41" s="362"/>
      <c r="AX41" s="362"/>
      <c r="AY41" s="362"/>
      <c r="AZ41" s="362"/>
      <c r="BA41" s="362"/>
      <c r="BB41" s="362"/>
      <c r="BC41" s="362"/>
      <c r="BD41" s="40"/>
      <c r="BE41" s="361" t="str">
        <f t="shared" si="1"/>
        <v/>
      </c>
      <c r="BF41" s="361"/>
      <c r="BG41" s="362"/>
      <c r="BH41" s="362"/>
      <c r="BI41" s="362"/>
      <c r="BJ41" s="362"/>
      <c r="BK41" s="362"/>
      <c r="BL41" s="362"/>
      <c r="BM41" s="362"/>
      <c r="BN41" s="362"/>
      <c r="BO41" s="362"/>
      <c r="BP41" s="362"/>
      <c r="BQ41" s="362"/>
      <c r="BR41" s="362"/>
      <c r="BS41" s="362"/>
      <c r="BT41" s="362"/>
      <c r="BU41" s="362"/>
      <c r="BV41" s="40"/>
      <c r="BW41" s="361">
        <f t="shared" si="2"/>
        <v>15</v>
      </c>
      <c r="BX41" s="361"/>
      <c r="BY41" s="362" t="str">
        <f>IF('各会計、関係団体の財政状況及び健全化判断比率'!B75="","",'各会計、関係団体の財政状況及び健全化判断比率'!B75)</f>
        <v>彦根市米原市山林組合</v>
      </c>
      <c r="BZ41" s="362"/>
      <c r="CA41" s="362"/>
      <c r="CB41" s="362"/>
      <c r="CC41" s="362"/>
      <c r="CD41" s="362"/>
      <c r="CE41" s="362"/>
      <c r="CF41" s="362"/>
      <c r="CG41" s="362"/>
      <c r="CH41" s="362"/>
      <c r="CI41" s="362"/>
      <c r="CJ41" s="362"/>
      <c r="CK41" s="362"/>
      <c r="CL41" s="362"/>
      <c r="CM41" s="362"/>
      <c r="CN41" s="40"/>
      <c r="CO41" s="361" t="str">
        <f t="shared" si="3"/>
        <v/>
      </c>
      <c r="CP41" s="361"/>
      <c r="CQ41" s="362" t="str">
        <f>IF('各会計、関係団体の財政状況及び健全化判断比率'!BS14="","",'各会計、関係団体の財政状況及び健全化判断比率'!BS14)</f>
        <v/>
      </c>
      <c r="CR41" s="362"/>
      <c r="CS41" s="362"/>
      <c r="CT41" s="362"/>
      <c r="CU41" s="362"/>
      <c r="CV41" s="362"/>
      <c r="CW41" s="362"/>
      <c r="CX41" s="362"/>
      <c r="CY41" s="362"/>
      <c r="CZ41" s="362"/>
      <c r="DA41" s="362"/>
      <c r="DB41" s="362"/>
      <c r="DC41" s="362"/>
      <c r="DD41" s="362"/>
      <c r="DE41" s="362"/>
      <c r="DG41" s="359" t="str">
        <f>IF('各会計、関係団体の財政状況及び健全化判断比率'!BR14="","",'各会計、関係団体の財政状況及び健全化判断比率'!BR14)</f>
        <v/>
      </c>
      <c r="DH41" s="359"/>
      <c r="DI41" s="67"/>
    </row>
    <row r="42" spans="1:113" ht="32.25" customHeight="1" x14ac:dyDescent="0.15">
      <c r="B42" s="64"/>
      <c r="C42" s="361" t="str">
        <f t="shared" si="5"/>
        <v/>
      </c>
      <c r="D42" s="361"/>
      <c r="E42" s="362" t="str">
        <f>IF('各会計、関係団体の財政状況及び健全化判断比率'!B15="","",'各会計、関係団体の財政状況及び健全化判断比率'!B15)</f>
        <v/>
      </c>
      <c r="F42" s="362"/>
      <c r="G42" s="362"/>
      <c r="H42" s="362"/>
      <c r="I42" s="362"/>
      <c r="J42" s="362"/>
      <c r="K42" s="362"/>
      <c r="L42" s="362"/>
      <c r="M42" s="362"/>
      <c r="N42" s="362"/>
      <c r="O42" s="362"/>
      <c r="P42" s="362"/>
      <c r="Q42" s="362"/>
      <c r="R42" s="362"/>
      <c r="S42" s="362"/>
      <c r="T42" s="40"/>
      <c r="U42" s="361" t="str">
        <f t="shared" si="4"/>
        <v/>
      </c>
      <c r="V42" s="361"/>
      <c r="W42" s="362"/>
      <c r="X42" s="362"/>
      <c r="Y42" s="362"/>
      <c r="Z42" s="362"/>
      <c r="AA42" s="362"/>
      <c r="AB42" s="362"/>
      <c r="AC42" s="362"/>
      <c r="AD42" s="362"/>
      <c r="AE42" s="362"/>
      <c r="AF42" s="362"/>
      <c r="AG42" s="362"/>
      <c r="AH42" s="362"/>
      <c r="AI42" s="362"/>
      <c r="AJ42" s="362"/>
      <c r="AK42" s="362"/>
      <c r="AL42" s="40"/>
      <c r="AM42" s="361" t="str">
        <f t="shared" si="0"/>
        <v/>
      </c>
      <c r="AN42" s="361"/>
      <c r="AO42" s="362"/>
      <c r="AP42" s="362"/>
      <c r="AQ42" s="362"/>
      <c r="AR42" s="362"/>
      <c r="AS42" s="362"/>
      <c r="AT42" s="362"/>
      <c r="AU42" s="362"/>
      <c r="AV42" s="362"/>
      <c r="AW42" s="362"/>
      <c r="AX42" s="362"/>
      <c r="AY42" s="362"/>
      <c r="AZ42" s="362"/>
      <c r="BA42" s="362"/>
      <c r="BB42" s="362"/>
      <c r="BC42" s="362"/>
      <c r="BD42" s="40"/>
      <c r="BE42" s="361" t="str">
        <f t="shared" si="1"/>
        <v/>
      </c>
      <c r="BF42" s="361"/>
      <c r="BG42" s="362"/>
      <c r="BH42" s="362"/>
      <c r="BI42" s="362"/>
      <c r="BJ42" s="362"/>
      <c r="BK42" s="362"/>
      <c r="BL42" s="362"/>
      <c r="BM42" s="362"/>
      <c r="BN42" s="362"/>
      <c r="BO42" s="362"/>
      <c r="BP42" s="362"/>
      <c r="BQ42" s="362"/>
      <c r="BR42" s="362"/>
      <c r="BS42" s="362"/>
      <c r="BT42" s="362"/>
      <c r="BU42" s="362"/>
      <c r="BV42" s="40"/>
      <c r="BW42" s="361" t="str">
        <f t="shared" si="2"/>
        <v/>
      </c>
      <c r="BX42" s="361"/>
      <c r="BY42" s="362" t="str">
        <f>IF('各会計、関係団体の財政状況及び健全化判断比率'!B76="","",'各会計、関係団体の財政状況及び健全化判断比率'!B76)</f>
        <v/>
      </c>
      <c r="BZ42" s="362"/>
      <c r="CA42" s="362"/>
      <c r="CB42" s="362"/>
      <c r="CC42" s="362"/>
      <c r="CD42" s="362"/>
      <c r="CE42" s="362"/>
      <c r="CF42" s="362"/>
      <c r="CG42" s="362"/>
      <c r="CH42" s="362"/>
      <c r="CI42" s="362"/>
      <c r="CJ42" s="362"/>
      <c r="CK42" s="362"/>
      <c r="CL42" s="362"/>
      <c r="CM42" s="362"/>
      <c r="CN42" s="40"/>
      <c r="CO42" s="361" t="str">
        <f t="shared" si="3"/>
        <v/>
      </c>
      <c r="CP42" s="361"/>
      <c r="CQ42" s="362" t="str">
        <f>IF('各会計、関係団体の財政状況及び健全化判断比率'!BS15="","",'各会計、関係団体の財政状況及び健全化判断比率'!BS15)</f>
        <v/>
      </c>
      <c r="CR42" s="362"/>
      <c r="CS42" s="362"/>
      <c r="CT42" s="362"/>
      <c r="CU42" s="362"/>
      <c r="CV42" s="362"/>
      <c r="CW42" s="362"/>
      <c r="CX42" s="362"/>
      <c r="CY42" s="362"/>
      <c r="CZ42" s="362"/>
      <c r="DA42" s="362"/>
      <c r="DB42" s="362"/>
      <c r="DC42" s="362"/>
      <c r="DD42" s="362"/>
      <c r="DE42" s="362"/>
      <c r="DG42" s="359" t="str">
        <f>IF('各会計、関係団体の財政状況及び健全化判断比率'!BR15="","",'各会計、関係団体の財政状況及び健全化判断比率'!BR15)</f>
        <v/>
      </c>
      <c r="DH42" s="359"/>
      <c r="DI42" s="67"/>
    </row>
    <row r="43" spans="1:113" ht="32.25" customHeight="1" x14ac:dyDescent="0.15">
      <c r="B43" s="64"/>
      <c r="C43" s="361" t="str">
        <f t="shared" si="5"/>
        <v/>
      </c>
      <c r="D43" s="361"/>
      <c r="E43" s="362" t="str">
        <f>IF('各会計、関係団体の財政状況及び健全化判断比率'!B16="","",'各会計、関係団体の財政状況及び健全化判断比率'!B16)</f>
        <v/>
      </c>
      <c r="F43" s="362"/>
      <c r="G43" s="362"/>
      <c r="H43" s="362"/>
      <c r="I43" s="362"/>
      <c r="J43" s="362"/>
      <c r="K43" s="362"/>
      <c r="L43" s="362"/>
      <c r="M43" s="362"/>
      <c r="N43" s="362"/>
      <c r="O43" s="362"/>
      <c r="P43" s="362"/>
      <c r="Q43" s="362"/>
      <c r="R43" s="362"/>
      <c r="S43" s="362"/>
      <c r="T43" s="40"/>
      <c r="U43" s="361" t="str">
        <f t="shared" si="4"/>
        <v/>
      </c>
      <c r="V43" s="361"/>
      <c r="W43" s="362"/>
      <c r="X43" s="362"/>
      <c r="Y43" s="362"/>
      <c r="Z43" s="362"/>
      <c r="AA43" s="362"/>
      <c r="AB43" s="362"/>
      <c r="AC43" s="362"/>
      <c r="AD43" s="362"/>
      <c r="AE43" s="362"/>
      <c r="AF43" s="362"/>
      <c r="AG43" s="362"/>
      <c r="AH43" s="362"/>
      <c r="AI43" s="362"/>
      <c r="AJ43" s="362"/>
      <c r="AK43" s="362"/>
      <c r="AL43" s="40"/>
      <c r="AM43" s="361" t="str">
        <f t="shared" si="0"/>
        <v/>
      </c>
      <c r="AN43" s="361"/>
      <c r="AO43" s="362"/>
      <c r="AP43" s="362"/>
      <c r="AQ43" s="362"/>
      <c r="AR43" s="362"/>
      <c r="AS43" s="362"/>
      <c r="AT43" s="362"/>
      <c r="AU43" s="362"/>
      <c r="AV43" s="362"/>
      <c r="AW43" s="362"/>
      <c r="AX43" s="362"/>
      <c r="AY43" s="362"/>
      <c r="AZ43" s="362"/>
      <c r="BA43" s="362"/>
      <c r="BB43" s="362"/>
      <c r="BC43" s="362"/>
      <c r="BD43" s="40"/>
      <c r="BE43" s="361" t="str">
        <f t="shared" si="1"/>
        <v/>
      </c>
      <c r="BF43" s="361"/>
      <c r="BG43" s="362"/>
      <c r="BH43" s="362"/>
      <c r="BI43" s="362"/>
      <c r="BJ43" s="362"/>
      <c r="BK43" s="362"/>
      <c r="BL43" s="362"/>
      <c r="BM43" s="362"/>
      <c r="BN43" s="362"/>
      <c r="BO43" s="362"/>
      <c r="BP43" s="362"/>
      <c r="BQ43" s="362"/>
      <c r="BR43" s="362"/>
      <c r="BS43" s="362"/>
      <c r="BT43" s="362"/>
      <c r="BU43" s="362"/>
      <c r="BV43" s="40"/>
      <c r="BW43" s="361" t="str">
        <f t="shared" si="2"/>
        <v/>
      </c>
      <c r="BX43" s="361"/>
      <c r="BY43" s="362" t="str">
        <f>IF('各会計、関係団体の財政状況及び健全化判断比率'!B77="","",'各会計、関係団体の財政状況及び健全化判断比率'!B77)</f>
        <v/>
      </c>
      <c r="BZ43" s="362"/>
      <c r="CA43" s="362"/>
      <c r="CB43" s="362"/>
      <c r="CC43" s="362"/>
      <c r="CD43" s="362"/>
      <c r="CE43" s="362"/>
      <c r="CF43" s="362"/>
      <c r="CG43" s="362"/>
      <c r="CH43" s="362"/>
      <c r="CI43" s="362"/>
      <c r="CJ43" s="362"/>
      <c r="CK43" s="362"/>
      <c r="CL43" s="362"/>
      <c r="CM43" s="362"/>
      <c r="CN43" s="40"/>
      <c r="CO43" s="361" t="str">
        <f t="shared" si="3"/>
        <v/>
      </c>
      <c r="CP43" s="361"/>
      <c r="CQ43" s="362" t="str">
        <f>IF('各会計、関係団体の財政状況及び健全化判断比率'!BS16="","",'各会計、関係団体の財政状況及び健全化判断比率'!BS16)</f>
        <v/>
      </c>
      <c r="CR43" s="362"/>
      <c r="CS43" s="362"/>
      <c r="CT43" s="362"/>
      <c r="CU43" s="362"/>
      <c r="CV43" s="362"/>
      <c r="CW43" s="362"/>
      <c r="CX43" s="362"/>
      <c r="CY43" s="362"/>
      <c r="CZ43" s="362"/>
      <c r="DA43" s="362"/>
      <c r="DB43" s="362"/>
      <c r="DC43" s="362"/>
      <c r="DD43" s="362"/>
      <c r="DE43" s="362"/>
      <c r="DG43" s="359" t="str">
        <f>IF('各会計、関係団体の財政状況及び健全化判断比率'!BR16="","",'各会計、関係団体の財政状況及び健全化判断比率'!BR16)</f>
        <v/>
      </c>
      <c r="DH43" s="359"/>
      <c r="DI43" s="67"/>
    </row>
    <row r="44" spans="1:113" ht="13.5" customHeight="1" thickBot="1" x14ac:dyDescent="0.2">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15"/>
    <row r="46" spans="1:113" x14ac:dyDescent="0.15">
      <c r="B46" s="39" t="s">
        <v>136</v>
      </c>
      <c r="E46" s="358" t="s">
        <v>137</v>
      </c>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c r="CF46" s="358"/>
      <c r="CG46" s="358"/>
      <c r="CH46" s="358"/>
      <c r="CI46" s="358"/>
      <c r="CJ46" s="358"/>
      <c r="CK46" s="358"/>
      <c r="CL46" s="358"/>
      <c r="CM46" s="358"/>
      <c r="CN46" s="358"/>
      <c r="CO46" s="358"/>
      <c r="CP46" s="358"/>
      <c r="CQ46" s="358"/>
      <c r="CR46" s="358"/>
      <c r="CS46" s="358"/>
      <c r="CT46" s="358"/>
      <c r="CU46" s="358"/>
      <c r="CV46" s="358"/>
      <c r="CW46" s="358"/>
      <c r="CX46" s="358"/>
      <c r="CY46" s="358"/>
      <c r="CZ46" s="358"/>
      <c r="DA46" s="358"/>
      <c r="DB46" s="358"/>
      <c r="DC46" s="358"/>
      <c r="DD46" s="358"/>
      <c r="DE46" s="358"/>
      <c r="DF46" s="358"/>
      <c r="DG46" s="358"/>
      <c r="DH46" s="358"/>
      <c r="DI46" s="358"/>
    </row>
    <row r="47" spans="1:113" x14ac:dyDescent="0.15">
      <c r="E47" s="358" t="s">
        <v>138</v>
      </c>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c r="CO47" s="358"/>
      <c r="CP47" s="358"/>
      <c r="CQ47" s="358"/>
      <c r="CR47" s="358"/>
      <c r="CS47" s="358"/>
      <c r="CT47" s="358"/>
      <c r="CU47" s="358"/>
      <c r="CV47" s="358"/>
      <c r="CW47" s="358"/>
      <c r="CX47" s="358"/>
      <c r="CY47" s="358"/>
      <c r="CZ47" s="358"/>
      <c r="DA47" s="358"/>
      <c r="DB47" s="358"/>
      <c r="DC47" s="358"/>
      <c r="DD47" s="358"/>
      <c r="DE47" s="358"/>
      <c r="DF47" s="358"/>
      <c r="DG47" s="358"/>
      <c r="DH47" s="358"/>
      <c r="DI47" s="358"/>
    </row>
    <row r="48" spans="1:113" x14ac:dyDescent="0.15">
      <c r="E48" s="358" t="s">
        <v>139</v>
      </c>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row>
    <row r="49" spans="5:113" x14ac:dyDescent="0.15">
      <c r="E49" s="360" t="s">
        <v>140</v>
      </c>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E49" s="360"/>
      <c r="AF49" s="360"/>
      <c r="AG49" s="360"/>
      <c r="AH49" s="360"/>
      <c r="AI49" s="360"/>
      <c r="AJ49" s="360"/>
      <c r="AK49" s="360"/>
      <c r="AL49" s="360"/>
      <c r="AM49" s="360"/>
      <c r="AN49" s="360"/>
      <c r="AO49" s="360"/>
      <c r="AP49" s="360"/>
      <c r="AQ49" s="360"/>
      <c r="AR49" s="360"/>
      <c r="AS49" s="360"/>
      <c r="AT49" s="360"/>
      <c r="AU49" s="360"/>
      <c r="AV49" s="360"/>
      <c r="AW49" s="360"/>
      <c r="AX49" s="360"/>
      <c r="AY49" s="360"/>
      <c r="AZ49" s="360"/>
      <c r="BA49" s="360"/>
      <c r="BB49" s="360"/>
      <c r="BC49" s="360"/>
      <c r="BD49" s="360"/>
      <c r="BE49" s="360"/>
      <c r="BF49" s="360"/>
      <c r="BG49" s="360"/>
      <c r="BH49" s="360"/>
      <c r="BI49" s="360"/>
      <c r="BJ49" s="360"/>
      <c r="BK49" s="360"/>
      <c r="BL49" s="360"/>
      <c r="BM49" s="360"/>
      <c r="BN49" s="360"/>
      <c r="BO49" s="360"/>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0"/>
      <c r="CR49" s="360"/>
      <c r="CS49" s="360"/>
      <c r="CT49" s="360"/>
      <c r="CU49" s="360"/>
      <c r="CV49" s="360"/>
      <c r="CW49" s="360"/>
      <c r="CX49" s="360"/>
      <c r="CY49" s="360"/>
      <c r="CZ49" s="360"/>
      <c r="DA49" s="360"/>
      <c r="DB49" s="360"/>
      <c r="DC49" s="360"/>
      <c r="DD49" s="360"/>
      <c r="DE49" s="360"/>
      <c r="DF49" s="360"/>
      <c r="DG49" s="360"/>
      <c r="DH49" s="360"/>
      <c r="DI49" s="360"/>
    </row>
    <row r="50" spans="5:113" x14ac:dyDescent="0.15">
      <c r="E50" s="358" t="s">
        <v>141</v>
      </c>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c r="CF50" s="358"/>
      <c r="CG50" s="358"/>
      <c r="CH50" s="358"/>
      <c r="CI50" s="358"/>
      <c r="CJ50" s="358"/>
      <c r="CK50" s="358"/>
      <c r="CL50" s="358"/>
      <c r="CM50" s="358"/>
      <c r="CN50" s="358"/>
      <c r="CO50" s="358"/>
      <c r="CP50" s="358"/>
      <c r="CQ50" s="358"/>
      <c r="CR50" s="358"/>
      <c r="CS50" s="358"/>
      <c r="CT50" s="358"/>
      <c r="CU50" s="358"/>
      <c r="CV50" s="358"/>
      <c r="CW50" s="358"/>
      <c r="CX50" s="358"/>
      <c r="CY50" s="358"/>
      <c r="CZ50" s="358"/>
      <c r="DA50" s="358"/>
      <c r="DB50" s="358"/>
      <c r="DC50" s="358"/>
      <c r="DD50" s="358"/>
      <c r="DE50" s="358"/>
      <c r="DF50" s="358"/>
      <c r="DG50" s="358"/>
      <c r="DH50" s="358"/>
      <c r="DI50" s="358"/>
    </row>
    <row r="51" spans="5:113" x14ac:dyDescent="0.15">
      <c r="E51" s="358" t="s">
        <v>142</v>
      </c>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8"/>
      <c r="CS51" s="358"/>
      <c r="CT51" s="358"/>
      <c r="CU51" s="358"/>
      <c r="CV51" s="358"/>
      <c r="CW51" s="358"/>
      <c r="CX51" s="358"/>
      <c r="CY51" s="358"/>
      <c r="CZ51" s="358"/>
      <c r="DA51" s="358"/>
      <c r="DB51" s="358"/>
      <c r="DC51" s="358"/>
      <c r="DD51" s="358"/>
      <c r="DE51" s="358"/>
      <c r="DF51" s="358"/>
      <c r="DG51" s="358"/>
      <c r="DH51" s="358"/>
      <c r="DI51" s="358"/>
    </row>
    <row r="52" spans="5:113" x14ac:dyDescent="0.15">
      <c r="E52" s="358" t="s">
        <v>143</v>
      </c>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c r="CF52" s="358"/>
      <c r="CG52" s="358"/>
      <c r="CH52" s="358"/>
      <c r="CI52" s="358"/>
      <c r="CJ52" s="358"/>
      <c r="CK52" s="358"/>
      <c r="CL52" s="358"/>
      <c r="CM52" s="358"/>
      <c r="CN52" s="358"/>
      <c r="CO52" s="358"/>
      <c r="CP52" s="358"/>
      <c r="CQ52" s="358"/>
      <c r="CR52" s="358"/>
      <c r="CS52" s="358"/>
      <c r="CT52" s="358"/>
      <c r="CU52" s="358"/>
      <c r="CV52" s="358"/>
      <c r="CW52" s="358"/>
      <c r="CX52" s="358"/>
      <c r="CY52" s="358"/>
      <c r="CZ52" s="358"/>
      <c r="DA52" s="358"/>
      <c r="DB52" s="358"/>
      <c r="DC52" s="358"/>
      <c r="DD52" s="358"/>
      <c r="DE52" s="358"/>
      <c r="DF52" s="358"/>
      <c r="DG52" s="358"/>
      <c r="DH52" s="358"/>
      <c r="DI52" s="358"/>
    </row>
    <row r="53" spans="5:113" x14ac:dyDescent="0.15">
      <c r="E53" s="358" t="s">
        <v>144</v>
      </c>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c r="CO53" s="358"/>
      <c r="CP53" s="358"/>
      <c r="CQ53" s="358"/>
      <c r="CR53" s="358"/>
      <c r="CS53" s="358"/>
      <c r="CT53" s="358"/>
      <c r="CU53" s="358"/>
      <c r="CV53" s="358"/>
      <c r="CW53" s="358"/>
      <c r="CX53" s="358"/>
      <c r="CY53" s="358"/>
      <c r="CZ53" s="358"/>
      <c r="DA53" s="358"/>
      <c r="DB53" s="358"/>
      <c r="DC53" s="358"/>
      <c r="DD53" s="358"/>
      <c r="DE53" s="358"/>
      <c r="DF53" s="358"/>
      <c r="DG53" s="358"/>
      <c r="DH53" s="358"/>
      <c r="DI53" s="358"/>
    </row>
    <row r="54" spans="5:113" x14ac:dyDescent="0.15"/>
    <row r="55" spans="5:113" x14ac:dyDescent="0.15"/>
    <row r="56" spans="5:113" x14ac:dyDescent="0.15"/>
  </sheetData>
  <sheetProtection algorithmName="SHA-512" hashValue="1xDP8Nelxee5+4VdbZH3lngeIxkQLED4k3ndrN5WVK9nnxAn8eHAlXkYNsM0qz5Uoy/CPDMC+xiNIdpwkbdJnA==" saltValue="2RB5hC9/suV5n/ef19ntW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orientation="portrait"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45"/>
  <sheetViews>
    <sheetView showGridLines="0" zoomScaleSheetLayoutView="100" workbookViewId="0"/>
  </sheetViews>
  <sheetFormatPr defaultColWidth="0" defaultRowHeight="13.5" customHeight="1" zeroHeight="1" x14ac:dyDescent="0.15"/>
  <cols>
    <col min="1" max="1" width="6.625" style="234" customWidth="1"/>
    <col min="2" max="2" width="11" style="234" customWidth="1"/>
    <col min="3" max="3" width="17" style="234" customWidth="1"/>
    <col min="4" max="5" width="16.625" style="234" customWidth="1"/>
    <col min="6" max="15" width="15" style="234" customWidth="1"/>
    <col min="16" max="16" width="24" style="234" customWidth="1"/>
    <col min="17" max="16384" width="0" style="234" hidden="1"/>
  </cols>
  <sheetData>
    <row r="1" spans="1:16" ht="16.5" customHeight="1" x14ac:dyDescent="0.15">
      <c r="A1" s="233"/>
      <c r="B1" s="233"/>
      <c r="C1" s="233"/>
      <c r="D1" s="233"/>
      <c r="E1" s="233"/>
      <c r="F1" s="233"/>
      <c r="G1" s="233"/>
      <c r="H1" s="233"/>
      <c r="I1" s="233"/>
      <c r="J1" s="233"/>
      <c r="K1" s="233"/>
      <c r="L1" s="233"/>
      <c r="M1" s="233"/>
      <c r="N1" s="233"/>
      <c r="O1" s="233"/>
      <c r="P1" s="233"/>
    </row>
    <row r="2" spans="1:16" ht="16.5" customHeight="1" x14ac:dyDescent="0.15">
      <c r="A2" s="233"/>
      <c r="B2" s="233"/>
      <c r="C2" s="233"/>
      <c r="D2" s="233"/>
      <c r="E2" s="233"/>
      <c r="F2" s="233"/>
      <c r="G2" s="233"/>
      <c r="H2" s="233"/>
      <c r="I2" s="233"/>
      <c r="J2" s="233"/>
      <c r="K2" s="233"/>
      <c r="L2" s="233"/>
      <c r="M2" s="233"/>
      <c r="N2" s="233"/>
      <c r="O2" s="233"/>
      <c r="P2" s="233"/>
    </row>
    <row r="3" spans="1:16" ht="16.5" customHeight="1" x14ac:dyDescent="0.15">
      <c r="A3" s="233"/>
      <c r="B3" s="233"/>
      <c r="C3" s="233"/>
      <c r="D3" s="233"/>
      <c r="E3" s="233"/>
      <c r="F3" s="233"/>
      <c r="G3" s="233"/>
      <c r="H3" s="233"/>
      <c r="I3" s="233"/>
      <c r="J3" s="233"/>
      <c r="K3" s="233"/>
      <c r="L3" s="233"/>
      <c r="M3" s="233"/>
      <c r="N3" s="233"/>
      <c r="O3" s="233"/>
      <c r="P3" s="233"/>
    </row>
    <row r="4" spans="1:16" ht="16.5" customHeight="1" x14ac:dyDescent="0.15">
      <c r="A4" s="233"/>
      <c r="B4" s="233"/>
      <c r="C4" s="233"/>
      <c r="D4" s="233"/>
      <c r="E4" s="233"/>
      <c r="F4" s="233"/>
      <c r="G4" s="233"/>
      <c r="H4" s="233"/>
      <c r="I4" s="233"/>
      <c r="J4" s="233"/>
      <c r="K4" s="233"/>
      <c r="L4" s="233"/>
      <c r="M4" s="233"/>
      <c r="N4" s="233"/>
      <c r="O4" s="233"/>
      <c r="P4" s="233"/>
    </row>
    <row r="5" spans="1:16" ht="16.5" customHeight="1" x14ac:dyDescent="0.15">
      <c r="A5" s="233"/>
      <c r="B5" s="233"/>
      <c r="C5" s="233"/>
      <c r="D5" s="233"/>
      <c r="E5" s="233"/>
      <c r="F5" s="233"/>
      <c r="G5" s="233"/>
      <c r="H5" s="233"/>
      <c r="I5" s="233"/>
      <c r="J5" s="233"/>
      <c r="K5" s="233"/>
      <c r="L5" s="233"/>
      <c r="M5" s="233"/>
      <c r="N5" s="233"/>
      <c r="O5" s="233"/>
      <c r="P5" s="233"/>
    </row>
    <row r="6" spans="1:16" ht="16.5" customHeight="1" x14ac:dyDescent="0.15">
      <c r="A6" s="233"/>
      <c r="B6" s="233"/>
      <c r="C6" s="233"/>
      <c r="D6" s="233"/>
      <c r="E6" s="233"/>
      <c r="F6" s="233"/>
      <c r="G6" s="233"/>
      <c r="H6" s="233"/>
      <c r="I6" s="233"/>
      <c r="J6" s="233"/>
      <c r="K6" s="233"/>
      <c r="L6" s="233"/>
      <c r="M6" s="233"/>
      <c r="N6" s="233"/>
      <c r="O6" s="233"/>
      <c r="P6" s="233"/>
    </row>
    <row r="7" spans="1:16" ht="16.5" customHeight="1" x14ac:dyDescent="0.15">
      <c r="A7" s="233"/>
      <c r="B7" s="233"/>
      <c r="C7" s="233"/>
      <c r="D7" s="233"/>
      <c r="E7" s="233"/>
      <c r="F7" s="233"/>
      <c r="G7" s="233"/>
      <c r="H7" s="233"/>
      <c r="I7" s="233"/>
      <c r="J7" s="233"/>
      <c r="K7" s="233"/>
      <c r="L7" s="233"/>
      <c r="M7" s="233"/>
      <c r="N7" s="233"/>
      <c r="O7" s="233"/>
      <c r="P7" s="233"/>
    </row>
    <row r="8" spans="1:16" ht="16.5" customHeight="1" x14ac:dyDescent="0.15">
      <c r="A8" s="233"/>
      <c r="B8" s="233"/>
      <c r="C8" s="233"/>
      <c r="D8" s="233"/>
      <c r="E8" s="233"/>
      <c r="F8" s="233"/>
      <c r="G8" s="233"/>
      <c r="H8" s="233"/>
      <c r="I8" s="233"/>
      <c r="J8" s="233"/>
      <c r="K8" s="233"/>
      <c r="L8" s="233"/>
      <c r="M8" s="233"/>
      <c r="N8" s="233"/>
      <c r="O8" s="233"/>
      <c r="P8" s="233"/>
    </row>
    <row r="9" spans="1:16" ht="16.5" customHeight="1" x14ac:dyDescent="0.15">
      <c r="A9" s="233"/>
      <c r="B9" s="233"/>
      <c r="C9" s="233"/>
      <c r="D9" s="233"/>
      <c r="E9" s="233"/>
      <c r="F9" s="233"/>
      <c r="G9" s="233"/>
      <c r="H9" s="233"/>
      <c r="I9" s="233"/>
      <c r="J9" s="233"/>
      <c r="K9" s="233"/>
      <c r="L9" s="233"/>
      <c r="M9" s="233"/>
      <c r="N9" s="233"/>
      <c r="O9" s="233"/>
      <c r="P9" s="233"/>
    </row>
    <row r="10" spans="1:16" ht="16.5" customHeight="1" x14ac:dyDescent="0.15">
      <c r="A10" s="233"/>
      <c r="B10" s="233"/>
      <c r="C10" s="233"/>
      <c r="D10" s="233"/>
      <c r="E10" s="233"/>
      <c r="F10" s="233"/>
      <c r="G10" s="233"/>
      <c r="H10" s="233"/>
      <c r="I10" s="233"/>
      <c r="J10" s="233"/>
      <c r="K10" s="233"/>
      <c r="L10" s="233"/>
      <c r="M10" s="233"/>
      <c r="N10" s="233"/>
      <c r="O10" s="233"/>
      <c r="P10" s="233"/>
    </row>
    <row r="11" spans="1:16" ht="16.5" customHeight="1" x14ac:dyDescent="0.15">
      <c r="A11" s="233"/>
      <c r="B11" s="233"/>
      <c r="C11" s="233"/>
      <c r="D11" s="233"/>
      <c r="E11" s="233"/>
      <c r="F11" s="233"/>
      <c r="G11" s="233"/>
      <c r="H11" s="233"/>
      <c r="I11" s="233"/>
      <c r="J11" s="233"/>
      <c r="K11" s="233"/>
      <c r="L11" s="233"/>
      <c r="M11" s="233"/>
      <c r="N11" s="233"/>
      <c r="O11" s="233"/>
      <c r="P11" s="233"/>
    </row>
    <row r="12" spans="1:16" ht="16.5" customHeight="1" x14ac:dyDescent="0.15">
      <c r="A12" s="233"/>
      <c r="B12" s="233"/>
      <c r="C12" s="233"/>
      <c r="D12" s="233"/>
      <c r="E12" s="233"/>
      <c r="F12" s="233"/>
      <c r="G12" s="233"/>
      <c r="H12" s="233"/>
      <c r="I12" s="233"/>
      <c r="J12" s="233"/>
      <c r="K12" s="233"/>
      <c r="L12" s="233"/>
      <c r="M12" s="233"/>
      <c r="N12" s="233"/>
      <c r="O12" s="233"/>
      <c r="P12" s="233"/>
    </row>
    <row r="13" spans="1:16" ht="16.5" customHeight="1" x14ac:dyDescent="0.15">
      <c r="A13" s="233"/>
      <c r="B13" s="233"/>
      <c r="C13" s="233"/>
      <c r="D13" s="233"/>
      <c r="E13" s="233"/>
      <c r="F13" s="233"/>
      <c r="G13" s="233"/>
      <c r="H13" s="233"/>
      <c r="I13" s="233"/>
      <c r="J13" s="233"/>
      <c r="K13" s="233"/>
      <c r="L13" s="233"/>
      <c r="M13" s="233"/>
      <c r="N13" s="233"/>
      <c r="O13" s="233"/>
      <c r="P13" s="233"/>
    </row>
    <row r="14" spans="1:16" ht="16.5" customHeight="1" x14ac:dyDescent="0.15">
      <c r="A14" s="233"/>
      <c r="B14" s="233"/>
      <c r="C14" s="233"/>
      <c r="D14" s="233"/>
      <c r="E14" s="233"/>
      <c r="F14" s="233"/>
      <c r="G14" s="233"/>
      <c r="H14" s="233"/>
      <c r="I14" s="233"/>
      <c r="J14" s="233"/>
      <c r="K14" s="233"/>
      <c r="L14" s="233"/>
      <c r="M14" s="233"/>
      <c r="N14" s="233"/>
      <c r="O14" s="233"/>
      <c r="P14" s="233"/>
    </row>
    <row r="15" spans="1:16" ht="16.5" customHeight="1" x14ac:dyDescent="0.15">
      <c r="A15" s="233"/>
      <c r="B15" s="233"/>
      <c r="C15" s="233"/>
      <c r="D15" s="233"/>
      <c r="E15" s="233"/>
      <c r="F15" s="233"/>
      <c r="G15" s="233"/>
      <c r="H15" s="233"/>
      <c r="I15" s="233"/>
      <c r="J15" s="233"/>
      <c r="K15" s="233"/>
      <c r="L15" s="233"/>
      <c r="M15" s="233"/>
      <c r="N15" s="233"/>
      <c r="O15" s="233"/>
      <c r="P15" s="233"/>
    </row>
    <row r="16" spans="1:16" ht="16.5" customHeight="1" x14ac:dyDescent="0.15">
      <c r="A16" s="233"/>
      <c r="B16" s="233"/>
      <c r="C16" s="233"/>
      <c r="D16" s="233"/>
      <c r="E16" s="233"/>
      <c r="F16" s="233"/>
      <c r="G16" s="233"/>
      <c r="H16" s="233"/>
      <c r="I16" s="233"/>
      <c r="J16" s="233"/>
      <c r="K16" s="233"/>
      <c r="L16" s="233"/>
      <c r="M16" s="233"/>
      <c r="N16" s="233"/>
      <c r="O16" s="233"/>
      <c r="P16" s="233"/>
    </row>
    <row r="17" spans="1:16" ht="16.5" customHeight="1" x14ac:dyDescent="0.15">
      <c r="A17" s="233"/>
      <c r="B17" s="233"/>
      <c r="C17" s="233"/>
      <c r="D17" s="233"/>
      <c r="E17" s="233"/>
      <c r="F17" s="233"/>
      <c r="G17" s="233"/>
      <c r="H17" s="233"/>
      <c r="I17" s="233"/>
      <c r="J17" s="233"/>
      <c r="K17" s="233"/>
      <c r="L17" s="233"/>
      <c r="M17" s="233"/>
      <c r="N17" s="233"/>
      <c r="O17" s="233"/>
      <c r="P17" s="233"/>
    </row>
    <row r="18" spans="1:16" ht="16.5" customHeight="1" x14ac:dyDescent="0.15">
      <c r="A18" s="233"/>
      <c r="B18" s="233"/>
      <c r="C18" s="233"/>
      <c r="D18" s="233"/>
      <c r="E18" s="233"/>
      <c r="F18" s="233"/>
      <c r="G18" s="233"/>
      <c r="H18" s="233"/>
      <c r="I18" s="233"/>
      <c r="J18" s="233"/>
      <c r="K18" s="233"/>
      <c r="L18" s="233"/>
      <c r="M18" s="233"/>
      <c r="N18" s="233"/>
      <c r="O18" s="233"/>
      <c r="P18" s="233"/>
    </row>
    <row r="19" spans="1:16" ht="16.5" customHeight="1" x14ac:dyDescent="0.15">
      <c r="A19" s="233"/>
      <c r="B19" s="233"/>
      <c r="C19" s="233"/>
      <c r="D19" s="233"/>
      <c r="E19" s="233"/>
      <c r="F19" s="233"/>
      <c r="G19" s="233"/>
      <c r="H19" s="233"/>
      <c r="I19" s="233"/>
      <c r="J19" s="233"/>
      <c r="K19" s="233"/>
      <c r="L19" s="233"/>
      <c r="M19" s="233"/>
      <c r="N19" s="233"/>
      <c r="O19" s="233"/>
      <c r="P19" s="233"/>
    </row>
    <row r="20" spans="1:16" ht="16.5" customHeight="1" x14ac:dyDescent="0.15">
      <c r="A20" s="233"/>
      <c r="B20" s="233"/>
      <c r="C20" s="233"/>
      <c r="D20" s="233"/>
      <c r="E20" s="233"/>
      <c r="F20" s="233"/>
      <c r="G20" s="233"/>
      <c r="H20" s="233"/>
      <c r="I20" s="233"/>
      <c r="J20" s="233"/>
      <c r="K20" s="233"/>
      <c r="L20" s="233"/>
      <c r="M20" s="233"/>
      <c r="N20" s="233"/>
      <c r="O20" s="233"/>
      <c r="P20" s="233"/>
    </row>
    <row r="21" spans="1:16" ht="16.5" customHeight="1" x14ac:dyDescent="0.15">
      <c r="A21" s="233"/>
      <c r="B21" s="233"/>
      <c r="C21" s="233"/>
      <c r="D21" s="233"/>
      <c r="E21" s="233"/>
      <c r="F21" s="233"/>
      <c r="G21" s="233"/>
      <c r="H21" s="233"/>
      <c r="I21" s="233"/>
      <c r="J21" s="233"/>
      <c r="K21" s="233"/>
      <c r="L21" s="233"/>
      <c r="M21" s="233"/>
      <c r="N21" s="233"/>
      <c r="O21" s="233"/>
      <c r="P21" s="233"/>
    </row>
    <row r="22" spans="1:16" ht="16.5" customHeight="1" x14ac:dyDescent="0.15">
      <c r="A22" s="233"/>
      <c r="B22" s="233"/>
      <c r="C22" s="233"/>
      <c r="D22" s="233"/>
      <c r="E22" s="233"/>
      <c r="F22" s="233"/>
      <c r="G22" s="233"/>
      <c r="H22" s="233"/>
      <c r="I22" s="233"/>
      <c r="J22" s="233"/>
      <c r="K22" s="233"/>
      <c r="L22" s="233"/>
      <c r="M22" s="233"/>
      <c r="N22" s="233"/>
      <c r="O22" s="233"/>
      <c r="P22" s="233"/>
    </row>
    <row r="23" spans="1:16" ht="16.5" customHeight="1" x14ac:dyDescent="0.15">
      <c r="A23" s="233"/>
      <c r="B23" s="233"/>
      <c r="C23" s="233"/>
      <c r="D23" s="233"/>
      <c r="E23" s="233"/>
      <c r="F23" s="233"/>
      <c r="G23" s="233"/>
      <c r="H23" s="233"/>
      <c r="I23" s="233"/>
      <c r="J23" s="233"/>
      <c r="K23" s="233"/>
      <c r="L23" s="233"/>
      <c r="M23" s="233"/>
      <c r="N23" s="233"/>
      <c r="O23" s="233"/>
      <c r="P23" s="233"/>
    </row>
    <row r="24" spans="1:16" ht="16.5" customHeight="1" x14ac:dyDescent="0.15">
      <c r="A24" s="233"/>
      <c r="B24" s="233"/>
      <c r="C24" s="233"/>
      <c r="D24" s="233"/>
      <c r="E24" s="233"/>
      <c r="F24" s="233"/>
      <c r="G24" s="233"/>
      <c r="H24" s="233"/>
      <c r="I24" s="233"/>
      <c r="J24" s="233"/>
      <c r="K24" s="233"/>
      <c r="L24" s="233"/>
      <c r="M24" s="233"/>
      <c r="N24" s="233"/>
      <c r="O24" s="233"/>
      <c r="P24" s="233"/>
    </row>
    <row r="25" spans="1:16" ht="16.5" customHeight="1" x14ac:dyDescent="0.15">
      <c r="A25" s="233"/>
      <c r="B25" s="233"/>
      <c r="C25" s="233"/>
      <c r="D25" s="233"/>
      <c r="E25" s="233"/>
      <c r="F25" s="233"/>
      <c r="G25" s="233"/>
      <c r="H25" s="233"/>
      <c r="I25" s="233"/>
      <c r="J25" s="233"/>
      <c r="K25" s="233"/>
      <c r="L25" s="233"/>
      <c r="M25" s="233"/>
      <c r="N25" s="233"/>
      <c r="O25" s="233"/>
      <c r="P25" s="233"/>
    </row>
    <row r="26" spans="1:16" ht="16.5" customHeight="1" x14ac:dyDescent="0.15">
      <c r="A26" s="233"/>
      <c r="B26" s="233"/>
      <c r="C26" s="233"/>
      <c r="D26" s="233"/>
      <c r="E26" s="233"/>
      <c r="F26" s="233"/>
      <c r="G26" s="233"/>
      <c r="H26" s="233"/>
      <c r="I26" s="233"/>
      <c r="J26" s="233"/>
      <c r="K26" s="233"/>
      <c r="L26" s="233"/>
      <c r="M26" s="233"/>
      <c r="N26" s="233"/>
      <c r="O26" s="233"/>
      <c r="P26" s="233"/>
    </row>
    <row r="27" spans="1:16" ht="16.5" customHeight="1" x14ac:dyDescent="0.15">
      <c r="A27" s="233"/>
      <c r="B27" s="233"/>
      <c r="C27" s="233"/>
      <c r="D27" s="233"/>
      <c r="E27" s="233"/>
      <c r="F27" s="233"/>
      <c r="G27" s="233"/>
      <c r="H27" s="233"/>
      <c r="I27" s="233"/>
      <c r="J27" s="233"/>
      <c r="K27" s="233"/>
      <c r="L27" s="233"/>
      <c r="M27" s="233"/>
      <c r="N27" s="233"/>
      <c r="O27" s="233"/>
      <c r="P27" s="233"/>
    </row>
    <row r="28" spans="1:16" ht="16.5" customHeight="1" x14ac:dyDescent="0.15">
      <c r="A28" s="233"/>
      <c r="B28" s="233"/>
      <c r="C28" s="233"/>
      <c r="D28" s="233"/>
      <c r="E28" s="233"/>
      <c r="F28" s="233"/>
      <c r="G28" s="233"/>
      <c r="H28" s="233"/>
      <c r="I28" s="233"/>
      <c r="J28" s="233"/>
      <c r="K28" s="233"/>
      <c r="L28" s="233"/>
      <c r="M28" s="233"/>
      <c r="N28" s="233"/>
      <c r="O28" s="233"/>
      <c r="P28" s="233"/>
    </row>
    <row r="29" spans="1:16" ht="16.5" customHeight="1" x14ac:dyDescent="0.15">
      <c r="A29" s="233"/>
      <c r="B29" s="233"/>
      <c r="C29" s="233"/>
      <c r="D29" s="233"/>
      <c r="E29" s="233"/>
      <c r="F29" s="233"/>
      <c r="G29" s="233"/>
      <c r="H29" s="233"/>
      <c r="I29" s="233"/>
      <c r="J29" s="233"/>
      <c r="K29" s="233"/>
      <c r="L29" s="233"/>
      <c r="M29" s="233"/>
      <c r="N29" s="233"/>
      <c r="O29" s="233"/>
      <c r="P29" s="233"/>
    </row>
    <row r="30" spans="1:16" ht="16.5" customHeight="1" x14ac:dyDescent="0.15">
      <c r="A30" s="233"/>
      <c r="B30" s="233"/>
      <c r="C30" s="233"/>
      <c r="D30" s="233"/>
      <c r="E30" s="233"/>
      <c r="F30" s="233"/>
      <c r="G30" s="233"/>
      <c r="H30" s="233"/>
      <c r="I30" s="233"/>
      <c r="J30" s="233"/>
      <c r="K30" s="233"/>
      <c r="L30" s="233"/>
      <c r="M30" s="233"/>
      <c r="N30" s="233"/>
      <c r="O30" s="233"/>
      <c r="P30" s="233"/>
    </row>
    <row r="31" spans="1:16" ht="16.5" customHeight="1" x14ac:dyDescent="0.15">
      <c r="A31" s="233"/>
      <c r="B31" s="233"/>
      <c r="C31" s="233"/>
      <c r="D31" s="233"/>
      <c r="E31" s="233"/>
      <c r="F31" s="233"/>
      <c r="G31" s="233"/>
      <c r="H31" s="233"/>
      <c r="I31" s="233"/>
      <c r="J31" s="233"/>
      <c r="K31" s="233"/>
      <c r="L31" s="233"/>
      <c r="M31" s="233"/>
      <c r="N31" s="233"/>
      <c r="O31" s="233"/>
      <c r="P31" s="233"/>
    </row>
    <row r="32" spans="1:16" ht="31.5" customHeight="1" thickBot="1" x14ac:dyDescent="0.2">
      <c r="A32" s="233"/>
      <c r="B32" s="233"/>
      <c r="C32" s="233"/>
      <c r="D32" s="233"/>
      <c r="E32" s="233"/>
      <c r="F32" s="233"/>
      <c r="G32" s="233"/>
      <c r="H32" s="233"/>
      <c r="I32" s="233"/>
      <c r="J32" s="235" t="s">
        <v>480</v>
      </c>
      <c r="K32" s="233"/>
      <c r="L32" s="233"/>
      <c r="M32" s="233"/>
      <c r="N32" s="233"/>
      <c r="O32" s="233"/>
      <c r="P32" s="233"/>
    </row>
    <row r="33" spans="1:16" ht="39" customHeight="1" thickBot="1" x14ac:dyDescent="0.25">
      <c r="A33" s="233"/>
      <c r="B33" s="236" t="s">
        <v>485</v>
      </c>
      <c r="C33" s="237"/>
      <c r="D33" s="237"/>
      <c r="E33" s="238" t="s">
        <v>481</v>
      </c>
      <c r="F33" s="239" t="s">
        <v>3</v>
      </c>
      <c r="G33" s="240" t="s">
        <v>4</v>
      </c>
      <c r="H33" s="240" t="s">
        <v>5</v>
      </c>
      <c r="I33" s="240" t="s">
        <v>6</v>
      </c>
      <c r="J33" s="241" t="s">
        <v>7</v>
      </c>
      <c r="K33" s="233"/>
      <c r="L33" s="233"/>
      <c r="M33" s="233"/>
      <c r="N33" s="233"/>
      <c r="O33" s="233"/>
      <c r="P33" s="233"/>
    </row>
    <row r="34" spans="1:16" ht="39" customHeight="1" x14ac:dyDescent="0.15">
      <c r="A34" s="233"/>
      <c r="B34" s="242"/>
      <c r="C34" s="1145" t="s">
        <v>486</v>
      </c>
      <c r="D34" s="1145"/>
      <c r="E34" s="1146"/>
      <c r="F34" s="243">
        <v>17.600000000000001</v>
      </c>
      <c r="G34" s="244">
        <v>16.25</v>
      </c>
      <c r="H34" s="244">
        <v>10.97</v>
      </c>
      <c r="I34" s="244">
        <v>12.6</v>
      </c>
      <c r="J34" s="245">
        <v>9.4</v>
      </c>
      <c r="K34" s="233"/>
      <c r="L34" s="233"/>
      <c r="M34" s="233"/>
      <c r="N34" s="233"/>
      <c r="O34" s="233"/>
      <c r="P34" s="233"/>
    </row>
    <row r="35" spans="1:16" ht="39" customHeight="1" x14ac:dyDescent="0.15">
      <c r="A35" s="233"/>
      <c r="B35" s="246"/>
      <c r="C35" s="1139" t="s">
        <v>487</v>
      </c>
      <c r="D35" s="1140"/>
      <c r="E35" s="1141"/>
      <c r="F35" s="247">
        <v>6.57</v>
      </c>
      <c r="G35" s="248">
        <v>6.33</v>
      </c>
      <c r="H35" s="248">
        <v>6.13</v>
      </c>
      <c r="I35" s="248">
        <v>7.84</v>
      </c>
      <c r="J35" s="249">
        <v>5.88</v>
      </c>
      <c r="K35" s="233"/>
      <c r="L35" s="233"/>
      <c r="M35" s="233"/>
      <c r="N35" s="233"/>
      <c r="O35" s="233"/>
      <c r="P35" s="233"/>
    </row>
    <row r="36" spans="1:16" ht="39" customHeight="1" x14ac:dyDescent="0.15">
      <c r="A36" s="233"/>
      <c r="B36" s="246"/>
      <c r="C36" s="1139" t="s">
        <v>488</v>
      </c>
      <c r="D36" s="1140"/>
      <c r="E36" s="1141"/>
      <c r="F36" s="247">
        <v>0.25</v>
      </c>
      <c r="G36" s="248">
        <v>7.0000000000000007E-2</v>
      </c>
      <c r="H36" s="248">
        <v>0.28999999999999998</v>
      </c>
      <c r="I36" s="248">
        <v>1.67</v>
      </c>
      <c r="J36" s="249">
        <v>0.72</v>
      </c>
      <c r="K36" s="233"/>
      <c r="L36" s="233"/>
      <c r="M36" s="233"/>
      <c r="N36" s="233"/>
      <c r="O36" s="233"/>
      <c r="P36" s="233"/>
    </row>
    <row r="37" spans="1:16" ht="39" customHeight="1" x14ac:dyDescent="0.15">
      <c r="A37" s="233"/>
      <c r="B37" s="246"/>
      <c r="C37" s="1139" t="s">
        <v>489</v>
      </c>
      <c r="D37" s="1140"/>
      <c r="E37" s="1141"/>
      <c r="F37" s="247">
        <v>0.6</v>
      </c>
      <c r="G37" s="248">
        <v>0.57999999999999996</v>
      </c>
      <c r="H37" s="248">
        <v>0.69</v>
      </c>
      <c r="I37" s="248">
        <v>0.34</v>
      </c>
      <c r="J37" s="249">
        <v>0.37</v>
      </c>
      <c r="K37" s="233"/>
      <c r="L37" s="233"/>
      <c r="M37" s="233"/>
      <c r="N37" s="233"/>
      <c r="O37" s="233"/>
      <c r="P37" s="233"/>
    </row>
    <row r="38" spans="1:16" ht="39" customHeight="1" x14ac:dyDescent="0.15">
      <c r="A38" s="233"/>
      <c r="B38" s="246"/>
      <c r="C38" s="1139" t="s">
        <v>490</v>
      </c>
      <c r="D38" s="1140"/>
      <c r="E38" s="1141"/>
      <c r="F38" s="247">
        <v>0.06</v>
      </c>
      <c r="G38" s="248">
        <v>0.04</v>
      </c>
      <c r="H38" s="248">
        <v>0.06</v>
      </c>
      <c r="I38" s="248">
        <v>0.06</v>
      </c>
      <c r="J38" s="249">
        <v>0.06</v>
      </c>
      <c r="K38" s="233"/>
      <c r="L38" s="233"/>
      <c r="M38" s="233"/>
      <c r="N38" s="233"/>
      <c r="O38" s="233"/>
      <c r="P38" s="233"/>
    </row>
    <row r="39" spans="1:16" ht="39" customHeight="1" x14ac:dyDescent="0.15">
      <c r="A39" s="233"/>
      <c r="B39" s="246"/>
      <c r="C39" s="1139" t="s">
        <v>491</v>
      </c>
      <c r="D39" s="1140"/>
      <c r="E39" s="1141"/>
      <c r="F39" s="247">
        <v>0.12</v>
      </c>
      <c r="G39" s="248">
        <v>0.12</v>
      </c>
      <c r="H39" s="248">
        <v>0.24</v>
      </c>
      <c r="I39" s="248">
        <v>7.0000000000000007E-2</v>
      </c>
      <c r="J39" s="249">
        <v>0.01</v>
      </c>
      <c r="K39" s="233"/>
      <c r="L39" s="233"/>
      <c r="M39" s="233"/>
      <c r="N39" s="233"/>
      <c r="O39" s="233"/>
      <c r="P39" s="233"/>
    </row>
    <row r="40" spans="1:16" ht="39" customHeight="1" x14ac:dyDescent="0.15">
      <c r="A40" s="233"/>
      <c r="B40" s="246"/>
      <c r="C40" s="1139" t="s">
        <v>492</v>
      </c>
      <c r="D40" s="1140"/>
      <c r="E40" s="1141"/>
      <c r="F40" s="247">
        <v>0</v>
      </c>
      <c r="G40" s="248">
        <v>0</v>
      </c>
      <c r="H40" s="248">
        <v>0</v>
      </c>
      <c r="I40" s="248">
        <v>0</v>
      </c>
      <c r="J40" s="249">
        <v>0</v>
      </c>
      <c r="K40" s="233"/>
      <c r="L40" s="233"/>
      <c r="M40" s="233"/>
      <c r="N40" s="233"/>
      <c r="O40" s="233"/>
      <c r="P40" s="233"/>
    </row>
    <row r="41" spans="1:16" ht="39" customHeight="1" x14ac:dyDescent="0.15">
      <c r="A41" s="233"/>
      <c r="B41" s="246"/>
      <c r="C41" s="1139"/>
      <c r="D41" s="1140"/>
      <c r="E41" s="1141"/>
      <c r="F41" s="247"/>
      <c r="G41" s="248"/>
      <c r="H41" s="248"/>
      <c r="I41" s="248"/>
      <c r="J41" s="249"/>
      <c r="K41" s="233"/>
      <c r="L41" s="233"/>
      <c r="M41" s="233"/>
      <c r="N41" s="233"/>
      <c r="O41" s="233"/>
      <c r="P41" s="233"/>
    </row>
    <row r="42" spans="1:16" ht="39" customHeight="1" x14ac:dyDescent="0.15">
      <c r="A42" s="233"/>
      <c r="B42" s="250"/>
      <c r="C42" s="1139" t="s">
        <v>493</v>
      </c>
      <c r="D42" s="1140"/>
      <c r="E42" s="1141"/>
      <c r="F42" s="247" t="s">
        <v>320</v>
      </c>
      <c r="G42" s="248" t="s">
        <v>320</v>
      </c>
      <c r="H42" s="248" t="s">
        <v>320</v>
      </c>
      <c r="I42" s="248" t="s">
        <v>320</v>
      </c>
      <c r="J42" s="249" t="s">
        <v>320</v>
      </c>
      <c r="K42" s="233"/>
      <c r="L42" s="233"/>
      <c r="M42" s="233"/>
      <c r="N42" s="233"/>
      <c r="O42" s="233"/>
      <c r="P42" s="233"/>
    </row>
    <row r="43" spans="1:16" ht="39" customHeight="1" thickBot="1" x14ac:dyDescent="0.2">
      <c r="A43" s="233"/>
      <c r="B43" s="251"/>
      <c r="C43" s="1142" t="s">
        <v>494</v>
      </c>
      <c r="D43" s="1143"/>
      <c r="E43" s="1144"/>
      <c r="F43" s="252" t="s">
        <v>320</v>
      </c>
      <c r="G43" s="253" t="s">
        <v>320</v>
      </c>
      <c r="H43" s="253" t="s">
        <v>320</v>
      </c>
      <c r="I43" s="253" t="s">
        <v>320</v>
      </c>
      <c r="J43" s="254" t="s">
        <v>320</v>
      </c>
      <c r="K43" s="233"/>
      <c r="L43" s="233"/>
      <c r="M43" s="233"/>
      <c r="N43" s="233"/>
      <c r="O43" s="233"/>
      <c r="P43" s="233"/>
    </row>
    <row r="44" spans="1:16" ht="39" customHeight="1" x14ac:dyDescent="0.15">
      <c r="A44" s="233"/>
      <c r="B44" s="255" t="s">
        <v>495</v>
      </c>
      <c r="C44" s="256"/>
      <c r="D44" s="257"/>
      <c r="E44" s="257"/>
      <c r="F44" s="258"/>
      <c r="G44" s="258"/>
      <c r="H44" s="258"/>
      <c r="I44" s="258"/>
      <c r="J44" s="258"/>
      <c r="K44" s="233"/>
      <c r="L44" s="233"/>
      <c r="M44" s="233"/>
      <c r="N44" s="233"/>
      <c r="O44" s="233"/>
      <c r="P44" s="233"/>
    </row>
    <row r="45" spans="1:16" ht="17.25" x14ac:dyDescent="0.15">
      <c r="A45" s="233"/>
      <c r="B45" s="233"/>
      <c r="C45" s="233"/>
      <c r="D45" s="233"/>
      <c r="E45" s="233"/>
      <c r="F45" s="233"/>
      <c r="G45" s="233"/>
      <c r="H45" s="233"/>
      <c r="I45" s="233"/>
      <c r="J45" s="233"/>
      <c r="K45" s="233"/>
      <c r="L45" s="233"/>
      <c r="M45" s="233"/>
      <c r="N45" s="233"/>
      <c r="O45" s="233"/>
      <c r="P45" s="233"/>
    </row>
  </sheetData>
  <sheetProtection algorithmName="SHA-512" hashValue="R5jHY+1BQjalV+bD/Vop/Cz7NDqsotxhyXeNFzv2mNLBZ8P3WZ4e24niEzMo5A0wKFUZo1jZ0FLT95rfMViGZw==" saltValue="slyKKFRP5drHGvnaDCOr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4"/>
  <sheetViews>
    <sheetView showGridLines="0" zoomScaleSheetLayoutView="55" workbookViewId="0"/>
  </sheetViews>
  <sheetFormatPr defaultColWidth="0" defaultRowHeight="12.6" customHeight="1" zeroHeight="1" x14ac:dyDescent="0.15"/>
  <cols>
    <col min="1" max="1" width="6.625" style="260" customWidth="1"/>
    <col min="2" max="3" width="10.875" style="260" customWidth="1"/>
    <col min="4" max="4" width="10" style="260" customWidth="1"/>
    <col min="5" max="10" width="11" style="260" customWidth="1"/>
    <col min="11" max="15" width="13.125" style="260" customWidth="1"/>
    <col min="16" max="21" width="11.5" style="260" customWidth="1"/>
    <col min="22" max="16384" width="0" style="260" hidden="1"/>
  </cols>
  <sheetData>
    <row r="1" spans="1:21" ht="13.5" customHeight="1" x14ac:dyDescent="0.15">
      <c r="A1" s="259"/>
      <c r="B1" s="259"/>
      <c r="C1" s="259"/>
      <c r="D1" s="259"/>
      <c r="E1" s="259"/>
      <c r="F1" s="259"/>
      <c r="G1" s="259"/>
      <c r="H1" s="259"/>
      <c r="I1" s="259"/>
      <c r="J1" s="259"/>
      <c r="K1" s="259"/>
      <c r="L1" s="259"/>
      <c r="M1" s="259"/>
      <c r="N1" s="259"/>
      <c r="O1" s="259"/>
      <c r="P1" s="259"/>
      <c r="Q1" s="259"/>
      <c r="R1" s="259"/>
      <c r="S1" s="259"/>
      <c r="T1" s="259"/>
      <c r="U1" s="259"/>
    </row>
    <row r="2" spans="1:21" ht="13.5" customHeight="1" x14ac:dyDescent="0.15">
      <c r="A2" s="259"/>
      <c r="B2" s="259"/>
      <c r="C2" s="259"/>
      <c r="D2" s="259"/>
      <c r="E2" s="259"/>
      <c r="F2" s="259"/>
      <c r="G2" s="259"/>
      <c r="H2" s="259"/>
      <c r="I2" s="259"/>
      <c r="J2" s="259"/>
      <c r="K2" s="259"/>
      <c r="L2" s="259"/>
      <c r="M2" s="259"/>
      <c r="N2" s="259"/>
      <c r="O2" s="259"/>
      <c r="P2" s="259"/>
      <c r="Q2" s="259"/>
      <c r="R2" s="259"/>
      <c r="S2" s="259"/>
      <c r="T2" s="259"/>
      <c r="U2" s="259"/>
    </row>
    <row r="3" spans="1:21" ht="13.5" customHeight="1" x14ac:dyDescent="0.15">
      <c r="A3" s="259"/>
      <c r="B3" s="259"/>
      <c r="C3" s="259"/>
      <c r="D3" s="259"/>
      <c r="E3" s="259"/>
      <c r="F3" s="259"/>
      <c r="G3" s="259"/>
      <c r="H3" s="259"/>
      <c r="I3" s="259"/>
      <c r="J3" s="259"/>
      <c r="K3" s="259"/>
      <c r="L3" s="259"/>
      <c r="M3" s="259"/>
      <c r="N3" s="259"/>
      <c r="O3" s="259"/>
      <c r="P3" s="259"/>
      <c r="Q3" s="259"/>
      <c r="R3" s="259"/>
      <c r="S3" s="259"/>
      <c r="T3" s="259"/>
      <c r="U3" s="259"/>
    </row>
    <row r="4" spans="1:21" ht="13.5" customHeight="1" x14ac:dyDescent="0.15">
      <c r="A4" s="259"/>
      <c r="B4" s="259"/>
      <c r="C4" s="259"/>
      <c r="D4" s="259"/>
      <c r="E4" s="259"/>
      <c r="F4" s="259"/>
      <c r="G4" s="259"/>
      <c r="H4" s="259"/>
      <c r="I4" s="259"/>
      <c r="J4" s="259"/>
      <c r="K4" s="259"/>
      <c r="L4" s="259"/>
      <c r="M4" s="259"/>
      <c r="N4" s="259"/>
      <c r="O4" s="259"/>
      <c r="P4" s="259"/>
      <c r="Q4" s="259"/>
      <c r="R4" s="259"/>
      <c r="S4" s="259"/>
      <c r="T4" s="259"/>
      <c r="U4" s="259"/>
    </row>
    <row r="5" spans="1:21" ht="13.5" customHeight="1" x14ac:dyDescent="0.15">
      <c r="A5" s="259"/>
      <c r="B5" s="259"/>
      <c r="C5" s="259"/>
      <c r="D5" s="259"/>
      <c r="E5" s="259"/>
      <c r="F5" s="259"/>
      <c r="G5" s="259"/>
      <c r="H5" s="259"/>
      <c r="I5" s="259"/>
      <c r="J5" s="259"/>
      <c r="K5" s="259"/>
      <c r="L5" s="259"/>
      <c r="M5" s="259"/>
      <c r="N5" s="259"/>
      <c r="O5" s="259"/>
      <c r="P5" s="259"/>
      <c r="Q5" s="259"/>
      <c r="R5" s="259"/>
      <c r="S5" s="259"/>
      <c r="T5" s="259"/>
      <c r="U5" s="259"/>
    </row>
    <row r="6" spans="1:21" ht="13.5" customHeight="1" x14ac:dyDescent="0.15">
      <c r="A6" s="259"/>
      <c r="B6" s="259"/>
      <c r="C6" s="259"/>
      <c r="D6" s="259"/>
      <c r="E6" s="259"/>
      <c r="F6" s="259"/>
      <c r="G6" s="259"/>
      <c r="H6" s="259"/>
      <c r="I6" s="259"/>
      <c r="J6" s="259"/>
      <c r="K6" s="259"/>
      <c r="L6" s="259"/>
      <c r="M6" s="259"/>
      <c r="N6" s="259"/>
      <c r="O6" s="259"/>
      <c r="P6" s="259"/>
      <c r="Q6" s="259"/>
      <c r="R6" s="259"/>
      <c r="S6" s="259"/>
      <c r="T6" s="259"/>
      <c r="U6" s="259"/>
    </row>
    <row r="7" spans="1:21" ht="13.5" customHeight="1" x14ac:dyDescent="0.15">
      <c r="A7" s="259"/>
      <c r="B7" s="259"/>
      <c r="C7" s="259"/>
      <c r="D7" s="259"/>
      <c r="E7" s="259"/>
      <c r="F7" s="259"/>
      <c r="G7" s="259"/>
      <c r="H7" s="259"/>
      <c r="I7" s="259"/>
      <c r="J7" s="259"/>
      <c r="K7" s="259"/>
      <c r="L7" s="259"/>
      <c r="M7" s="259"/>
      <c r="N7" s="259"/>
      <c r="O7" s="259"/>
      <c r="P7" s="259"/>
      <c r="Q7" s="259"/>
      <c r="R7" s="259"/>
      <c r="S7" s="259"/>
      <c r="T7" s="259"/>
      <c r="U7" s="259"/>
    </row>
    <row r="8" spans="1:21" ht="13.5" customHeight="1" x14ac:dyDescent="0.15">
      <c r="A8" s="259"/>
      <c r="B8" s="259"/>
      <c r="C8" s="259"/>
      <c r="D8" s="259"/>
      <c r="E8" s="259"/>
      <c r="F8" s="259"/>
      <c r="G8" s="259"/>
      <c r="H8" s="259"/>
      <c r="I8" s="259"/>
      <c r="J8" s="259"/>
      <c r="K8" s="259"/>
      <c r="L8" s="259"/>
      <c r="M8" s="259"/>
      <c r="N8" s="259"/>
      <c r="O8" s="259"/>
      <c r="P8" s="259"/>
      <c r="Q8" s="259"/>
      <c r="R8" s="259"/>
      <c r="S8" s="259"/>
      <c r="T8" s="259"/>
      <c r="U8" s="259"/>
    </row>
    <row r="9" spans="1:21" ht="13.5" customHeight="1" x14ac:dyDescent="0.15">
      <c r="A9" s="259"/>
      <c r="B9" s="259"/>
      <c r="C9" s="259"/>
      <c r="D9" s="259"/>
      <c r="E9" s="259"/>
      <c r="F9" s="259"/>
      <c r="G9" s="259"/>
      <c r="H9" s="259"/>
      <c r="I9" s="259"/>
      <c r="J9" s="259"/>
      <c r="K9" s="259"/>
      <c r="L9" s="259"/>
      <c r="M9" s="259"/>
      <c r="N9" s="259"/>
      <c r="O9" s="259"/>
      <c r="P9" s="259"/>
      <c r="Q9" s="259"/>
      <c r="R9" s="259"/>
      <c r="S9" s="259"/>
      <c r="T9" s="259"/>
      <c r="U9" s="259"/>
    </row>
    <row r="10" spans="1:21" ht="13.5" customHeight="1" x14ac:dyDescent="0.15">
      <c r="A10" s="259"/>
      <c r="B10" s="259"/>
      <c r="C10" s="259"/>
      <c r="D10" s="259"/>
      <c r="E10" s="259"/>
      <c r="F10" s="259"/>
      <c r="G10" s="259"/>
      <c r="H10" s="259"/>
      <c r="I10" s="259"/>
      <c r="J10" s="259"/>
      <c r="K10" s="259"/>
      <c r="L10" s="259"/>
      <c r="M10" s="259"/>
      <c r="N10" s="259"/>
      <c r="O10" s="259"/>
      <c r="P10" s="259"/>
      <c r="Q10" s="259"/>
      <c r="R10" s="259"/>
      <c r="S10" s="259"/>
      <c r="T10" s="259"/>
      <c r="U10" s="259"/>
    </row>
    <row r="11" spans="1:21" ht="13.5" customHeight="1" x14ac:dyDescent="0.15">
      <c r="A11" s="259"/>
      <c r="B11" s="259"/>
      <c r="C11" s="259"/>
      <c r="D11" s="259"/>
      <c r="E11" s="259"/>
      <c r="F11" s="259"/>
      <c r="G11" s="259"/>
      <c r="H11" s="259"/>
      <c r="I11" s="259"/>
      <c r="J11" s="259"/>
      <c r="K11" s="259"/>
      <c r="L11" s="259"/>
      <c r="M11" s="259"/>
      <c r="N11" s="259"/>
      <c r="O11" s="259"/>
      <c r="P11" s="259"/>
      <c r="Q11" s="259"/>
      <c r="R11" s="259"/>
      <c r="S11" s="259"/>
      <c r="T11" s="259"/>
      <c r="U11" s="259"/>
    </row>
    <row r="12" spans="1:21" ht="13.5" customHeight="1" x14ac:dyDescent="0.15">
      <c r="A12" s="259"/>
      <c r="B12" s="259"/>
      <c r="C12" s="259"/>
      <c r="D12" s="259"/>
      <c r="E12" s="259"/>
      <c r="F12" s="259"/>
      <c r="G12" s="259"/>
      <c r="H12" s="259"/>
      <c r="I12" s="259"/>
      <c r="J12" s="259"/>
      <c r="K12" s="259"/>
      <c r="L12" s="259"/>
      <c r="M12" s="259"/>
      <c r="N12" s="259"/>
      <c r="O12" s="259"/>
      <c r="P12" s="259"/>
      <c r="Q12" s="259"/>
      <c r="R12" s="259"/>
      <c r="S12" s="259"/>
      <c r="T12" s="259"/>
      <c r="U12" s="259"/>
    </row>
    <row r="13" spans="1:21" ht="13.5" customHeight="1" x14ac:dyDescent="0.15">
      <c r="A13" s="259"/>
      <c r="B13" s="259"/>
      <c r="C13" s="259"/>
      <c r="D13" s="259"/>
      <c r="E13" s="259"/>
      <c r="F13" s="259"/>
      <c r="G13" s="259"/>
      <c r="H13" s="259"/>
      <c r="I13" s="259"/>
      <c r="J13" s="259"/>
      <c r="K13" s="259"/>
      <c r="L13" s="259"/>
      <c r="M13" s="259"/>
      <c r="N13" s="259"/>
      <c r="O13" s="259"/>
      <c r="P13" s="259"/>
      <c r="Q13" s="259"/>
      <c r="R13" s="259"/>
      <c r="S13" s="259"/>
      <c r="T13" s="259"/>
      <c r="U13" s="259"/>
    </row>
    <row r="14" spans="1:21" ht="13.5" customHeight="1" x14ac:dyDescent="0.15">
      <c r="A14" s="259"/>
      <c r="B14" s="259"/>
      <c r="C14" s="259"/>
      <c r="D14" s="259"/>
      <c r="E14" s="259"/>
      <c r="F14" s="259"/>
      <c r="G14" s="259"/>
      <c r="H14" s="259"/>
      <c r="I14" s="259"/>
      <c r="J14" s="259"/>
      <c r="K14" s="259"/>
      <c r="L14" s="259"/>
      <c r="M14" s="259"/>
      <c r="N14" s="259"/>
      <c r="O14" s="259"/>
      <c r="P14" s="259"/>
      <c r="Q14" s="259"/>
      <c r="R14" s="259"/>
      <c r="S14" s="259"/>
      <c r="T14" s="259"/>
      <c r="U14" s="259"/>
    </row>
    <row r="15" spans="1:21" ht="13.5" customHeight="1" x14ac:dyDescent="0.15">
      <c r="A15" s="259"/>
      <c r="B15" s="259"/>
      <c r="C15" s="259"/>
      <c r="D15" s="259"/>
      <c r="E15" s="259"/>
      <c r="F15" s="259"/>
      <c r="G15" s="259"/>
      <c r="H15" s="259"/>
      <c r="I15" s="259"/>
      <c r="J15" s="259"/>
      <c r="K15" s="259"/>
      <c r="L15" s="259"/>
      <c r="M15" s="259"/>
      <c r="N15" s="259"/>
      <c r="O15" s="259"/>
      <c r="P15" s="259"/>
      <c r="Q15" s="259"/>
      <c r="R15" s="259"/>
      <c r="S15" s="259"/>
      <c r="T15" s="259"/>
      <c r="U15" s="259"/>
    </row>
    <row r="16" spans="1:21" ht="13.5" customHeight="1" x14ac:dyDescent="0.15">
      <c r="A16" s="259"/>
      <c r="B16" s="259"/>
      <c r="C16" s="259"/>
      <c r="D16" s="259"/>
      <c r="E16" s="259"/>
      <c r="F16" s="259"/>
      <c r="G16" s="259"/>
      <c r="H16" s="259"/>
      <c r="I16" s="259"/>
      <c r="J16" s="259"/>
      <c r="K16" s="259"/>
      <c r="L16" s="259"/>
      <c r="M16" s="259"/>
      <c r="N16" s="259"/>
      <c r="O16" s="259"/>
      <c r="P16" s="259"/>
      <c r="Q16" s="259"/>
      <c r="R16" s="259"/>
      <c r="S16" s="259"/>
      <c r="T16" s="259"/>
      <c r="U16" s="259"/>
    </row>
    <row r="17" spans="1:21" ht="13.5" customHeight="1" x14ac:dyDescent="0.15">
      <c r="A17" s="259"/>
      <c r="B17" s="259"/>
      <c r="C17" s="259"/>
      <c r="D17" s="259"/>
      <c r="E17" s="259"/>
      <c r="F17" s="259"/>
      <c r="G17" s="259"/>
      <c r="H17" s="259"/>
      <c r="I17" s="259"/>
      <c r="J17" s="259"/>
      <c r="K17" s="259"/>
      <c r="L17" s="259"/>
      <c r="M17" s="259"/>
      <c r="N17" s="259"/>
      <c r="O17" s="259"/>
      <c r="P17" s="259"/>
      <c r="Q17" s="259"/>
      <c r="R17" s="259"/>
      <c r="S17" s="259"/>
      <c r="T17" s="259"/>
      <c r="U17" s="259"/>
    </row>
    <row r="18" spans="1:21" ht="13.5" customHeight="1" x14ac:dyDescent="0.15">
      <c r="A18" s="259"/>
      <c r="B18" s="259"/>
      <c r="C18" s="259"/>
      <c r="D18" s="259"/>
      <c r="E18" s="259"/>
      <c r="F18" s="259"/>
      <c r="G18" s="259"/>
      <c r="H18" s="259"/>
      <c r="I18" s="259"/>
      <c r="J18" s="259"/>
      <c r="K18" s="259"/>
      <c r="L18" s="259"/>
      <c r="M18" s="259"/>
      <c r="N18" s="259"/>
      <c r="O18" s="259"/>
      <c r="P18" s="259"/>
      <c r="Q18" s="259"/>
      <c r="R18" s="259"/>
      <c r="S18" s="259"/>
      <c r="T18" s="259"/>
      <c r="U18" s="259"/>
    </row>
    <row r="19" spans="1:21" ht="13.5" customHeight="1" x14ac:dyDescent="0.15">
      <c r="A19" s="259"/>
      <c r="B19" s="259"/>
      <c r="C19" s="259"/>
      <c r="D19" s="259"/>
      <c r="E19" s="259"/>
      <c r="F19" s="259"/>
      <c r="G19" s="259"/>
      <c r="H19" s="259"/>
      <c r="I19" s="259"/>
      <c r="J19" s="259"/>
      <c r="K19" s="259"/>
      <c r="L19" s="259"/>
      <c r="M19" s="259"/>
      <c r="N19" s="259"/>
      <c r="O19" s="259"/>
      <c r="P19" s="259"/>
      <c r="Q19" s="259"/>
      <c r="R19" s="259"/>
      <c r="S19" s="259"/>
      <c r="T19" s="259"/>
      <c r="U19" s="259"/>
    </row>
    <row r="20" spans="1:21" ht="13.5" customHeight="1" x14ac:dyDescent="0.15">
      <c r="A20" s="259"/>
      <c r="B20" s="259"/>
      <c r="C20" s="259"/>
      <c r="D20" s="259"/>
      <c r="E20" s="259"/>
      <c r="F20" s="259"/>
      <c r="G20" s="259"/>
      <c r="H20" s="259"/>
      <c r="I20" s="259"/>
      <c r="J20" s="259"/>
      <c r="K20" s="259"/>
      <c r="L20" s="259"/>
      <c r="M20" s="259"/>
      <c r="N20" s="259"/>
      <c r="O20" s="259"/>
      <c r="P20" s="259"/>
      <c r="Q20" s="259"/>
      <c r="R20" s="259"/>
      <c r="S20" s="259"/>
      <c r="T20" s="259"/>
      <c r="U20" s="259"/>
    </row>
    <row r="21" spans="1:21" ht="13.5" customHeight="1" x14ac:dyDescent="0.15">
      <c r="A21" s="259"/>
      <c r="B21" s="259"/>
      <c r="C21" s="259"/>
      <c r="D21" s="259"/>
      <c r="E21" s="259"/>
      <c r="F21" s="259"/>
      <c r="G21" s="259"/>
      <c r="H21" s="259"/>
      <c r="I21" s="259"/>
      <c r="J21" s="259"/>
      <c r="K21" s="259"/>
      <c r="L21" s="259"/>
      <c r="M21" s="259"/>
      <c r="N21" s="259"/>
      <c r="O21" s="259"/>
      <c r="P21" s="259"/>
      <c r="Q21" s="259"/>
      <c r="R21" s="259"/>
      <c r="S21" s="259"/>
      <c r="T21" s="259"/>
      <c r="U21" s="259"/>
    </row>
    <row r="22" spans="1:21" ht="13.5" customHeight="1" x14ac:dyDescent="0.15">
      <c r="A22" s="259"/>
      <c r="B22" s="259"/>
      <c r="C22" s="259"/>
      <c r="D22" s="259"/>
      <c r="E22" s="259"/>
      <c r="F22" s="259"/>
      <c r="G22" s="259"/>
      <c r="H22" s="259"/>
      <c r="I22" s="259"/>
      <c r="J22" s="259"/>
      <c r="K22" s="259"/>
      <c r="L22" s="259"/>
      <c r="M22" s="259"/>
      <c r="N22" s="259"/>
      <c r="O22" s="259"/>
      <c r="P22" s="259"/>
      <c r="Q22" s="259"/>
      <c r="R22" s="259"/>
      <c r="S22" s="259"/>
      <c r="T22" s="259"/>
      <c r="U22" s="259"/>
    </row>
    <row r="23" spans="1:21" ht="13.5" customHeight="1" x14ac:dyDescent="0.15">
      <c r="A23" s="259"/>
      <c r="B23" s="259"/>
      <c r="C23" s="259"/>
      <c r="D23" s="259"/>
      <c r="E23" s="259"/>
      <c r="F23" s="259"/>
      <c r="G23" s="259"/>
      <c r="H23" s="259"/>
      <c r="I23" s="259"/>
      <c r="J23" s="259"/>
      <c r="K23" s="259"/>
      <c r="L23" s="259"/>
      <c r="M23" s="259"/>
      <c r="N23" s="259"/>
      <c r="O23" s="259"/>
      <c r="P23" s="259"/>
      <c r="Q23" s="259"/>
      <c r="R23" s="259"/>
      <c r="S23" s="259"/>
      <c r="T23" s="259"/>
      <c r="U23" s="259"/>
    </row>
    <row r="24" spans="1:21" ht="13.5" customHeight="1" x14ac:dyDescent="0.15">
      <c r="A24" s="259"/>
      <c r="B24" s="259"/>
      <c r="C24" s="259"/>
      <c r="D24" s="259"/>
      <c r="E24" s="259"/>
      <c r="F24" s="259"/>
      <c r="G24" s="259"/>
      <c r="H24" s="259"/>
      <c r="I24" s="259"/>
      <c r="J24" s="259"/>
      <c r="K24" s="259"/>
      <c r="L24" s="259"/>
      <c r="M24" s="259"/>
      <c r="N24" s="259"/>
      <c r="O24" s="259"/>
      <c r="P24" s="259"/>
      <c r="Q24" s="259"/>
      <c r="R24" s="259"/>
      <c r="S24" s="259"/>
      <c r="T24" s="259"/>
      <c r="U24" s="259"/>
    </row>
    <row r="25" spans="1:21" ht="13.5" customHeight="1" x14ac:dyDescent="0.15">
      <c r="A25" s="259"/>
      <c r="B25" s="259"/>
      <c r="C25" s="259"/>
      <c r="D25" s="259"/>
      <c r="E25" s="259"/>
      <c r="F25" s="259"/>
      <c r="G25" s="259"/>
      <c r="H25" s="259"/>
      <c r="I25" s="259"/>
      <c r="J25" s="259"/>
      <c r="K25" s="259"/>
      <c r="L25" s="259"/>
      <c r="M25" s="259"/>
      <c r="N25" s="259"/>
      <c r="O25" s="259"/>
      <c r="P25" s="259"/>
      <c r="Q25" s="259"/>
      <c r="R25" s="259"/>
      <c r="S25" s="259"/>
      <c r="T25" s="259"/>
      <c r="U25" s="259"/>
    </row>
    <row r="26" spans="1:21" ht="13.5" customHeight="1" x14ac:dyDescent="0.15">
      <c r="A26" s="259"/>
      <c r="B26" s="259"/>
      <c r="C26" s="259"/>
      <c r="D26" s="259"/>
      <c r="E26" s="259"/>
      <c r="F26" s="259"/>
      <c r="G26" s="259"/>
      <c r="H26" s="259"/>
      <c r="I26" s="259"/>
      <c r="J26" s="259"/>
      <c r="K26" s="259"/>
      <c r="L26" s="259"/>
      <c r="M26" s="259"/>
      <c r="N26" s="259"/>
      <c r="O26" s="259"/>
      <c r="P26" s="259"/>
      <c r="Q26" s="259"/>
      <c r="R26" s="259"/>
      <c r="S26" s="259"/>
      <c r="T26" s="259"/>
      <c r="U26" s="259"/>
    </row>
    <row r="27" spans="1:21" ht="13.5" customHeight="1" x14ac:dyDescent="0.15">
      <c r="A27" s="259"/>
      <c r="B27" s="259"/>
      <c r="C27" s="259"/>
      <c r="D27" s="259"/>
      <c r="E27" s="259"/>
      <c r="F27" s="259"/>
      <c r="G27" s="259"/>
      <c r="H27" s="259"/>
      <c r="I27" s="259"/>
      <c r="J27" s="259"/>
      <c r="K27" s="259"/>
      <c r="L27" s="259"/>
      <c r="M27" s="259"/>
      <c r="N27" s="259"/>
      <c r="O27" s="259"/>
      <c r="P27" s="259"/>
      <c r="Q27" s="259"/>
      <c r="R27" s="259"/>
      <c r="S27" s="259"/>
      <c r="T27" s="259"/>
      <c r="U27" s="259"/>
    </row>
    <row r="28" spans="1:21" ht="13.5" customHeight="1" x14ac:dyDescent="0.15">
      <c r="A28" s="259"/>
      <c r="B28" s="259"/>
      <c r="C28" s="259"/>
      <c r="D28" s="259"/>
      <c r="E28" s="259"/>
      <c r="F28" s="259"/>
      <c r="G28" s="259"/>
      <c r="H28" s="259"/>
      <c r="I28" s="259"/>
      <c r="J28" s="259"/>
      <c r="K28" s="259"/>
      <c r="L28" s="259"/>
      <c r="M28" s="259"/>
      <c r="N28" s="259"/>
      <c r="O28" s="259"/>
      <c r="P28" s="259"/>
      <c r="Q28" s="259"/>
      <c r="R28" s="259"/>
      <c r="S28" s="259"/>
      <c r="T28" s="259"/>
      <c r="U28" s="259"/>
    </row>
    <row r="29" spans="1:21" ht="13.5" customHeight="1" x14ac:dyDescent="0.15">
      <c r="A29" s="259"/>
      <c r="B29" s="259"/>
      <c r="C29" s="259"/>
      <c r="D29" s="259"/>
      <c r="E29" s="259"/>
      <c r="F29" s="259"/>
      <c r="G29" s="259"/>
      <c r="H29" s="259"/>
      <c r="I29" s="259"/>
      <c r="J29" s="259"/>
      <c r="K29" s="259"/>
      <c r="L29" s="259"/>
      <c r="M29" s="259"/>
      <c r="N29" s="259"/>
      <c r="O29" s="259"/>
      <c r="P29" s="259"/>
      <c r="Q29" s="259"/>
      <c r="R29" s="259"/>
      <c r="S29" s="259"/>
      <c r="T29" s="259"/>
      <c r="U29" s="259"/>
    </row>
    <row r="30" spans="1:21" ht="13.5" customHeight="1" x14ac:dyDescent="0.15">
      <c r="A30" s="259"/>
      <c r="B30" s="259"/>
      <c r="C30" s="259"/>
      <c r="D30" s="259"/>
      <c r="E30" s="259"/>
      <c r="F30" s="259"/>
      <c r="G30" s="259"/>
      <c r="H30" s="259"/>
      <c r="I30" s="259"/>
      <c r="J30" s="259"/>
      <c r="K30" s="259"/>
      <c r="L30" s="259"/>
      <c r="M30" s="259"/>
      <c r="N30" s="259"/>
      <c r="O30" s="259"/>
      <c r="P30" s="259"/>
      <c r="Q30" s="259"/>
      <c r="R30" s="259"/>
      <c r="S30" s="259"/>
      <c r="T30" s="259"/>
      <c r="U30" s="259"/>
    </row>
    <row r="31" spans="1:21" ht="13.5" customHeight="1" x14ac:dyDescent="0.15">
      <c r="A31" s="259"/>
      <c r="B31" s="259"/>
      <c r="C31" s="259"/>
      <c r="D31" s="259"/>
      <c r="E31" s="259"/>
      <c r="F31" s="259"/>
      <c r="G31" s="259"/>
      <c r="H31" s="259"/>
      <c r="I31" s="259"/>
      <c r="J31" s="259"/>
      <c r="K31" s="259"/>
      <c r="L31" s="259"/>
      <c r="M31" s="259"/>
      <c r="N31" s="259"/>
      <c r="O31" s="259"/>
      <c r="P31" s="259"/>
      <c r="Q31" s="259"/>
      <c r="R31" s="259"/>
      <c r="S31" s="259"/>
      <c r="T31" s="259"/>
      <c r="U31" s="259"/>
    </row>
    <row r="32" spans="1:21" ht="13.5" customHeight="1" x14ac:dyDescent="0.15">
      <c r="A32" s="259"/>
      <c r="B32" s="259"/>
      <c r="C32" s="259"/>
      <c r="D32" s="259"/>
      <c r="E32" s="259"/>
      <c r="F32" s="259"/>
      <c r="G32" s="259"/>
      <c r="H32" s="259"/>
      <c r="I32" s="259"/>
      <c r="J32" s="259"/>
      <c r="K32" s="259"/>
      <c r="L32" s="259"/>
      <c r="M32" s="259"/>
      <c r="N32" s="259"/>
      <c r="O32" s="259"/>
      <c r="P32" s="259"/>
      <c r="Q32" s="259"/>
      <c r="R32" s="259"/>
      <c r="S32" s="259"/>
      <c r="T32" s="259"/>
      <c r="U32" s="259"/>
    </row>
    <row r="33" spans="1:21" ht="13.5" customHeight="1" x14ac:dyDescent="0.15">
      <c r="A33" s="259"/>
      <c r="B33" s="259"/>
      <c r="C33" s="259"/>
      <c r="D33" s="259"/>
      <c r="E33" s="259"/>
      <c r="F33" s="259"/>
      <c r="G33" s="259"/>
      <c r="H33" s="259"/>
      <c r="I33" s="259"/>
      <c r="J33" s="259"/>
      <c r="K33" s="259"/>
      <c r="L33" s="259"/>
      <c r="M33" s="259"/>
      <c r="N33" s="259"/>
      <c r="O33" s="259"/>
      <c r="P33" s="259"/>
      <c r="Q33" s="259"/>
      <c r="R33" s="259"/>
      <c r="S33" s="259"/>
      <c r="T33" s="259"/>
      <c r="U33" s="259"/>
    </row>
    <row r="34" spans="1:21" ht="13.5" customHeight="1" x14ac:dyDescent="0.15">
      <c r="A34" s="259"/>
      <c r="B34" s="259"/>
      <c r="C34" s="259"/>
      <c r="D34" s="259"/>
      <c r="E34" s="259"/>
      <c r="F34" s="259"/>
      <c r="G34" s="259"/>
      <c r="H34" s="259"/>
      <c r="I34" s="259"/>
      <c r="J34" s="259"/>
      <c r="K34" s="259"/>
      <c r="L34" s="259"/>
      <c r="M34" s="259"/>
      <c r="N34" s="259"/>
      <c r="O34" s="259"/>
      <c r="P34" s="259"/>
      <c r="Q34" s="259"/>
      <c r="R34" s="259"/>
      <c r="S34" s="259"/>
      <c r="T34" s="259"/>
      <c r="U34" s="259"/>
    </row>
    <row r="35" spans="1:21" ht="13.5" customHeight="1" x14ac:dyDescent="0.15">
      <c r="A35" s="259"/>
      <c r="B35" s="259"/>
      <c r="C35" s="259"/>
      <c r="D35" s="259"/>
      <c r="E35" s="259"/>
      <c r="F35" s="259"/>
      <c r="G35" s="259"/>
      <c r="H35" s="259"/>
      <c r="I35" s="259"/>
      <c r="J35" s="259"/>
      <c r="K35" s="259"/>
      <c r="L35" s="259"/>
      <c r="M35" s="259"/>
      <c r="N35" s="259"/>
      <c r="O35" s="259"/>
      <c r="P35" s="259"/>
      <c r="Q35" s="259"/>
      <c r="R35" s="259"/>
      <c r="S35" s="259"/>
      <c r="T35" s="259"/>
      <c r="U35" s="259"/>
    </row>
    <row r="36" spans="1:21" ht="13.5" customHeight="1" x14ac:dyDescent="0.15">
      <c r="A36" s="259"/>
      <c r="B36" s="259"/>
      <c r="C36" s="259"/>
      <c r="D36" s="259"/>
      <c r="E36" s="259"/>
      <c r="F36" s="259"/>
      <c r="G36" s="259"/>
      <c r="H36" s="259"/>
      <c r="I36" s="259"/>
      <c r="J36" s="259"/>
      <c r="K36" s="259"/>
      <c r="L36" s="259"/>
      <c r="M36" s="259"/>
      <c r="N36" s="259"/>
      <c r="O36" s="259"/>
      <c r="P36" s="259"/>
      <c r="Q36" s="259"/>
      <c r="R36" s="259"/>
      <c r="S36" s="259"/>
      <c r="T36" s="259"/>
      <c r="U36" s="259"/>
    </row>
    <row r="37" spans="1:21" ht="13.5" customHeight="1" x14ac:dyDescent="0.15">
      <c r="A37" s="259"/>
      <c r="B37" s="259"/>
      <c r="C37" s="259"/>
      <c r="D37" s="259"/>
      <c r="E37" s="259"/>
      <c r="F37" s="259"/>
      <c r="G37" s="259"/>
      <c r="H37" s="259"/>
      <c r="I37" s="259"/>
      <c r="J37" s="259"/>
      <c r="K37" s="259"/>
      <c r="L37" s="259"/>
      <c r="M37" s="259"/>
      <c r="N37" s="259"/>
      <c r="O37" s="259"/>
      <c r="P37" s="259"/>
      <c r="Q37" s="259"/>
      <c r="R37" s="259"/>
      <c r="S37" s="259"/>
      <c r="T37" s="259"/>
      <c r="U37" s="259"/>
    </row>
    <row r="38" spans="1:21" ht="13.5" customHeight="1" x14ac:dyDescent="0.15">
      <c r="A38" s="259"/>
      <c r="B38" s="259"/>
      <c r="C38" s="259"/>
      <c r="D38" s="259"/>
      <c r="E38" s="259"/>
      <c r="F38" s="259"/>
      <c r="G38" s="259"/>
      <c r="H38" s="259"/>
      <c r="I38" s="259"/>
      <c r="J38" s="259"/>
      <c r="K38" s="259"/>
      <c r="L38" s="259"/>
      <c r="M38" s="259"/>
      <c r="N38" s="259"/>
      <c r="O38" s="259"/>
      <c r="P38" s="259"/>
      <c r="Q38" s="259"/>
      <c r="R38" s="259"/>
      <c r="S38" s="259"/>
      <c r="T38" s="259"/>
      <c r="U38" s="259"/>
    </row>
    <row r="39" spans="1:21" ht="13.5" customHeight="1" x14ac:dyDescent="0.15">
      <c r="A39" s="259"/>
      <c r="B39" s="259"/>
      <c r="C39" s="259"/>
      <c r="D39" s="259"/>
      <c r="E39" s="259"/>
      <c r="F39" s="259"/>
      <c r="G39" s="259"/>
      <c r="H39" s="259"/>
      <c r="I39" s="259"/>
      <c r="J39" s="259"/>
      <c r="K39" s="259"/>
      <c r="L39" s="259"/>
      <c r="M39" s="259"/>
      <c r="N39" s="259"/>
      <c r="O39" s="259"/>
      <c r="P39" s="259"/>
      <c r="Q39" s="259"/>
      <c r="R39" s="259"/>
      <c r="S39" s="259"/>
      <c r="T39" s="259"/>
      <c r="U39" s="259"/>
    </row>
    <row r="40" spans="1:21" ht="13.5" customHeight="1" x14ac:dyDescent="0.15">
      <c r="A40" s="259"/>
      <c r="B40" s="259"/>
      <c r="C40" s="259"/>
      <c r="D40" s="259"/>
      <c r="E40" s="259"/>
      <c r="F40" s="259"/>
      <c r="G40" s="259"/>
      <c r="H40" s="259"/>
      <c r="I40" s="259"/>
      <c r="J40" s="259"/>
      <c r="K40" s="259"/>
      <c r="L40" s="259"/>
      <c r="M40" s="259"/>
      <c r="N40" s="259"/>
      <c r="O40" s="259"/>
      <c r="P40" s="259"/>
      <c r="Q40" s="259"/>
      <c r="R40" s="259"/>
      <c r="S40" s="259"/>
      <c r="T40" s="259"/>
      <c r="U40" s="259"/>
    </row>
    <row r="41" spans="1:21" ht="13.5" customHeight="1" x14ac:dyDescent="0.15">
      <c r="A41" s="259"/>
      <c r="B41" s="259"/>
      <c r="C41" s="259"/>
      <c r="D41" s="259"/>
      <c r="E41" s="259"/>
      <c r="F41" s="259"/>
      <c r="G41" s="259"/>
      <c r="H41" s="259"/>
      <c r="I41" s="259"/>
      <c r="J41" s="259"/>
      <c r="K41" s="259"/>
      <c r="L41" s="259"/>
      <c r="M41" s="259"/>
      <c r="N41" s="259"/>
      <c r="O41" s="259"/>
      <c r="P41" s="259"/>
      <c r="Q41" s="259"/>
      <c r="R41" s="259"/>
      <c r="S41" s="259"/>
      <c r="T41" s="259"/>
      <c r="U41" s="259"/>
    </row>
    <row r="42" spans="1:21" ht="13.5" customHeight="1" x14ac:dyDescent="0.15">
      <c r="A42" s="259"/>
      <c r="B42" s="259"/>
      <c r="C42" s="259"/>
      <c r="D42" s="259"/>
      <c r="E42" s="259"/>
      <c r="F42" s="259"/>
      <c r="G42" s="259"/>
      <c r="H42" s="259"/>
      <c r="I42" s="259"/>
      <c r="J42" s="259"/>
      <c r="K42" s="259"/>
      <c r="L42" s="259"/>
      <c r="M42" s="259"/>
      <c r="N42" s="259"/>
      <c r="O42" s="259"/>
      <c r="P42" s="259"/>
      <c r="Q42" s="259"/>
      <c r="R42" s="259"/>
      <c r="S42" s="259"/>
      <c r="T42" s="259"/>
      <c r="U42" s="259"/>
    </row>
    <row r="43" spans="1:21" ht="30.75" customHeight="1" thickBot="1" x14ac:dyDescent="0.2">
      <c r="A43" s="259"/>
      <c r="B43" s="259"/>
      <c r="C43" s="259"/>
      <c r="D43" s="259"/>
      <c r="E43" s="259"/>
      <c r="F43" s="259"/>
      <c r="G43" s="259"/>
      <c r="H43" s="259"/>
      <c r="I43" s="259"/>
      <c r="J43" s="259"/>
      <c r="K43" s="259"/>
      <c r="L43" s="259"/>
      <c r="M43" s="259"/>
      <c r="N43" s="259"/>
      <c r="O43" s="261" t="s">
        <v>496</v>
      </c>
      <c r="P43" s="259"/>
      <c r="Q43" s="259"/>
      <c r="R43" s="259"/>
      <c r="S43" s="259"/>
      <c r="T43" s="259"/>
      <c r="U43" s="259"/>
    </row>
    <row r="44" spans="1:21" ht="30.75" customHeight="1" thickBot="1" x14ac:dyDescent="0.2">
      <c r="A44" s="259"/>
      <c r="B44" s="262" t="s">
        <v>497</v>
      </c>
      <c r="C44" s="263"/>
      <c r="D44" s="263"/>
      <c r="E44" s="264"/>
      <c r="F44" s="264"/>
      <c r="G44" s="264"/>
      <c r="H44" s="264"/>
      <c r="I44" s="264"/>
      <c r="J44" s="265" t="s">
        <v>481</v>
      </c>
      <c r="K44" s="266" t="s">
        <v>3</v>
      </c>
      <c r="L44" s="267" t="s">
        <v>4</v>
      </c>
      <c r="M44" s="267" t="s">
        <v>5</v>
      </c>
      <c r="N44" s="267" t="s">
        <v>6</v>
      </c>
      <c r="O44" s="268" t="s">
        <v>7</v>
      </c>
      <c r="P44" s="259"/>
      <c r="Q44" s="259"/>
      <c r="R44" s="259"/>
      <c r="S44" s="259"/>
      <c r="T44" s="259"/>
      <c r="U44" s="259"/>
    </row>
    <row r="45" spans="1:21" ht="30.75" customHeight="1" x14ac:dyDescent="0.15">
      <c r="A45" s="259"/>
      <c r="B45" s="1170" t="s">
        <v>498</v>
      </c>
      <c r="C45" s="1171"/>
      <c r="D45" s="269"/>
      <c r="E45" s="1176" t="s">
        <v>499</v>
      </c>
      <c r="F45" s="1176"/>
      <c r="G45" s="1176"/>
      <c r="H45" s="1176"/>
      <c r="I45" s="1176"/>
      <c r="J45" s="1177"/>
      <c r="K45" s="270">
        <v>1905</v>
      </c>
      <c r="L45" s="271">
        <v>1956</v>
      </c>
      <c r="M45" s="271">
        <v>1982</v>
      </c>
      <c r="N45" s="271">
        <v>2039</v>
      </c>
      <c r="O45" s="272">
        <v>2072</v>
      </c>
      <c r="P45" s="259"/>
      <c r="Q45" s="259"/>
      <c r="R45" s="259"/>
      <c r="S45" s="259"/>
      <c r="T45" s="259"/>
      <c r="U45" s="259"/>
    </row>
    <row r="46" spans="1:21" ht="30.75" customHeight="1" x14ac:dyDescent="0.15">
      <c r="A46" s="259"/>
      <c r="B46" s="1172"/>
      <c r="C46" s="1173"/>
      <c r="D46" s="273"/>
      <c r="E46" s="1149" t="s">
        <v>500</v>
      </c>
      <c r="F46" s="1149"/>
      <c r="G46" s="1149"/>
      <c r="H46" s="1149"/>
      <c r="I46" s="1149"/>
      <c r="J46" s="1150"/>
      <c r="K46" s="274" t="s">
        <v>320</v>
      </c>
      <c r="L46" s="275" t="s">
        <v>320</v>
      </c>
      <c r="M46" s="275" t="s">
        <v>320</v>
      </c>
      <c r="N46" s="275" t="s">
        <v>320</v>
      </c>
      <c r="O46" s="276" t="s">
        <v>320</v>
      </c>
      <c r="P46" s="259"/>
      <c r="Q46" s="259"/>
      <c r="R46" s="259"/>
      <c r="S46" s="259"/>
      <c r="T46" s="259"/>
      <c r="U46" s="259"/>
    </row>
    <row r="47" spans="1:21" ht="30.75" customHeight="1" x14ac:dyDescent="0.15">
      <c r="A47" s="259"/>
      <c r="B47" s="1172"/>
      <c r="C47" s="1173"/>
      <c r="D47" s="273"/>
      <c r="E47" s="1149" t="s">
        <v>501</v>
      </c>
      <c r="F47" s="1149"/>
      <c r="G47" s="1149"/>
      <c r="H47" s="1149"/>
      <c r="I47" s="1149"/>
      <c r="J47" s="1150"/>
      <c r="K47" s="274" t="s">
        <v>320</v>
      </c>
      <c r="L47" s="275" t="s">
        <v>320</v>
      </c>
      <c r="M47" s="275" t="s">
        <v>320</v>
      </c>
      <c r="N47" s="275" t="s">
        <v>320</v>
      </c>
      <c r="O47" s="276" t="s">
        <v>320</v>
      </c>
      <c r="P47" s="259"/>
      <c r="Q47" s="259"/>
      <c r="R47" s="259"/>
      <c r="S47" s="259"/>
      <c r="T47" s="259"/>
      <c r="U47" s="259"/>
    </row>
    <row r="48" spans="1:21" ht="30.75" customHeight="1" x14ac:dyDescent="0.15">
      <c r="A48" s="259"/>
      <c r="B48" s="1172"/>
      <c r="C48" s="1173"/>
      <c r="D48" s="273"/>
      <c r="E48" s="1149" t="s">
        <v>502</v>
      </c>
      <c r="F48" s="1149"/>
      <c r="G48" s="1149"/>
      <c r="H48" s="1149"/>
      <c r="I48" s="1149"/>
      <c r="J48" s="1150"/>
      <c r="K48" s="274">
        <v>1262</v>
      </c>
      <c r="L48" s="275">
        <v>1256</v>
      </c>
      <c r="M48" s="275">
        <v>1194</v>
      </c>
      <c r="N48" s="275">
        <v>1174</v>
      </c>
      <c r="O48" s="276">
        <v>1144</v>
      </c>
      <c r="P48" s="259"/>
      <c r="Q48" s="259"/>
      <c r="R48" s="259"/>
      <c r="S48" s="259"/>
      <c r="T48" s="259"/>
      <c r="U48" s="259"/>
    </row>
    <row r="49" spans="1:21" ht="30.75" customHeight="1" x14ac:dyDescent="0.15">
      <c r="A49" s="259"/>
      <c r="B49" s="1172"/>
      <c r="C49" s="1173"/>
      <c r="D49" s="273"/>
      <c r="E49" s="1149" t="s">
        <v>503</v>
      </c>
      <c r="F49" s="1149"/>
      <c r="G49" s="1149"/>
      <c r="H49" s="1149"/>
      <c r="I49" s="1149"/>
      <c r="J49" s="1150"/>
      <c r="K49" s="274">
        <v>24</v>
      </c>
      <c r="L49" s="275">
        <v>22</v>
      </c>
      <c r="M49" s="275">
        <v>23</v>
      </c>
      <c r="N49" s="275">
        <v>27</v>
      </c>
      <c r="O49" s="276">
        <v>28</v>
      </c>
      <c r="P49" s="259"/>
      <c r="Q49" s="259"/>
      <c r="R49" s="259"/>
      <c r="S49" s="259"/>
      <c r="T49" s="259"/>
      <c r="U49" s="259"/>
    </row>
    <row r="50" spans="1:21" ht="30.75" customHeight="1" x14ac:dyDescent="0.15">
      <c r="A50" s="259"/>
      <c r="B50" s="1172"/>
      <c r="C50" s="1173"/>
      <c r="D50" s="273"/>
      <c r="E50" s="1149" t="s">
        <v>504</v>
      </c>
      <c r="F50" s="1149"/>
      <c r="G50" s="1149"/>
      <c r="H50" s="1149"/>
      <c r="I50" s="1149"/>
      <c r="J50" s="1150"/>
      <c r="K50" s="274">
        <v>6</v>
      </c>
      <c r="L50" s="275">
        <v>6</v>
      </c>
      <c r="M50" s="275">
        <v>6</v>
      </c>
      <c r="N50" s="275">
        <v>6</v>
      </c>
      <c r="O50" s="276">
        <v>4</v>
      </c>
      <c r="P50" s="259"/>
      <c r="Q50" s="259"/>
      <c r="R50" s="259"/>
      <c r="S50" s="259"/>
      <c r="T50" s="259"/>
      <c r="U50" s="259"/>
    </row>
    <row r="51" spans="1:21" ht="30.75" customHeight="1" x14ac:dyDescent="0.15">
      <c r="A51" s="259"/>
      <c r="B51" s="1174"/>
      <c r="C51" s="1175"/>
      <c r="D51" s="277"/>
      <c r="E51" s="1149" t="s">
        <v>505</v>
      </c>
      <c r="F51" s="1149"/>
      <c r="G51" s="1149"/>
      <c r="H51" s="1149"/>
      <c r="I51" s="1149"/>
      <c r="J51" s="1150"/>
      <c r="K51" s="274">
        <v>0</v>
      </c>
      <c r="L51" s="275">
        <v>0</v>
      </c>
      <c r="M51" s="275">
        <v>0</v>
      </c>
      <c r="N51" s="275">
        <v>0</v>
      </c>
      <c r="O51" s="276" t="s">
        <v>320</v>
      </c>
      <c r="P51" s="259"/>
      <c r="Q51" s="259"/>
      <c r="R51" s="259"/>
      <c r="S51" s="259"/>
      <c r="T51" s="259"/>
      <c r="U51" s="259"/>
    </row>
    <row r="52" spans="1:21" ht="30.75" customHeight="1" x14ac:dyDescent="0.15">
      <c r="A52" s="259"/>
      <c r="B52" s="1147" t="s">
        <v>506</v>
      </c>
      <c r="C52" s="1148"/>
      <c r="D52" s="277"/>
      <c r="E52" s="1149" t="s">
        <v>507</v>
      </c>
      <c r="F52" s="1149"/>
      <c r="G52" s="1149"/>
      <c r="H52" s="1149"/>
      <c r="I52" s="1149"/>
      <c r="J52" s="1150"/>
      <c r="K52" s="274">
        <v>2717</v>
      </c>
      <c r="L52" s="275">
        <v>2751</v>
      </c>
      <c r="M52" s="275">
        <v>2693</v>
      </c>
      <c r="N52" s="275">
        <v>2715</v>
      </c>
      <c r="O52" s="276">
        <v>2708</v>
      </c>
      <c r="P52" s="259"/>
      <c r="Q52" s="259"/>
      <c r="R52" s="259"/>
      <c r="S52" s="259"/>
      <c r="T52" s="259"/>
      <c r="U52" s="259"/>
    </row>
    <row r="53" spans="1:21" ht="30.75" customHeight="1" thickBot="1" x14ac:dyDescent="0.2">
      <c r="A53" s="259"/>
      <c r="B53" s="1151" t="s">
        <v>508</v>
      </c>
      <c r="C53" s="1152"/>
      <c r="D53" s="278"/>
      <c r="E53" s="1153" t="s">
        <v>509</v>
      </c>
      <c r="F53" s="1153"/>
      <c r="G53" s="1153"/>
      <c r="H53" s="1153"/>
      <c r="I53" s="1153"/>
      <c r="J53" s="1154"/>
      <c r="K53" s="279">
        <v>480</v>
      </c>
      <c r="L53" s="280">
        <v>489</v>
      </c>
      <c r="M53" s="280">
        <v>512</v>
      </c>
      <c r="N53" s="280">
        <v>531</v>
      </c>
      <c r="O53" s="281">
        <v>540</v>
      </c>
      <c r="P53" s="259"/>
      <c r="Q53" s="259"/>
      <c r="R53" s="259"/>
      <c r="S53" s="259"/>
      <c r="T53" s="259"/>
      <c r="U53" s="259"/>
    </row>
    <row r="54" spans="1:21" ht="24" customHeight="1" x14ac:dyDescent="0.15">
      <c r="A54" s="259"/>
      <c r="B54" s="282" t="s">
        <v>510</v>
      </c>
      <c r="C54" s="259"/>
      <c r="D54" s="259"/>
      <c r="E54" s="259"/>
      <c r="F54" s="259"/>
      <c r="G54" s="259"/>
      <c r="H54" s="259"/>
      <c r="I54" s="259"/>
      <c r="J54" s="259"/>
      <c r="K54" s="259"/>
      <c r="L54" s="259"/>
      <c r="M54" s="259"/>
      <c r="N54" s="259"/>
      <c r="O54" s="259"/>
      <c r="P54" s="259"/>
      <c r="Q54" s="259"/>
      <c r="R54" s="259"/>
      <c r="S54" s="259"/>
      <c r="T54" s="259"/>
      <c r="U54" s="259"/>
    </row>
    <row r="55" spans="1:21" ht="24" customHeight="1" x14ac:dyDescent="0.15">
      <c r="A55" s="259"/>
      <c r="B55" s="282" t="s">
        <v>511</v>
      </c>
      <c r="C55" s="259"/>
      <c r="D55" s="259"/>
      <c r="E55" s="259"/>
      <c r="F55" s="259"/>
      <c r="G55" s="259"/>
      <c r="H55" s="259"/>
      <c r="I55" s="259"/>
      <c r="J55" s="259"/>
      <c r="K55" s="259"/>
      <c r="L55" s="259"/>
      <c r="M55" s="259"/>
      <c r="N55" s="259"/>
      <c r="O55" s="259"/>
      <c r="P55" s="259"/>
      <c r="Q55" s="259"/>
      <c r="R55" s="259"/>
      <c r="S55" s="259"/>
      <c r="T55" s="259"/>
      <c r="U55" s="259"/>
    </row>
    <row r="56" spans="1:21" ht="24" customHeight="1" thickBot="1" x14ac:dyDescent="0.2">
      <c r="A56" s="259"/>
      <c r="B56" s="283" t="s">
        <v>512</v>
      </c>
      <c r="C56" s="284"/>
      <c r="D56" s="284"/>
      <c r="E56" s="284"/>
      <c r="F56" s="284"/>
      <c r="G56" s="284"/>
      <c r="H56" s="284"/>
      <c r="I56" s="284"/>
      <c r="J56" s="284"/>
      <c r="K56" s="285"/>
      <c r="L56" s="285"/>
      <c r="M56" s="285"/>
      <c r="N56" s="285"/>
      <c r="O56" s="286" t="s">
        <v>513</v>
      </c>
      <c r="P56" s="259"/>
      <c r="Q56" s="259"/>
      <c r="R56" s="259"/>
      <c r="S56" s="259"/>
      <c r="T56" s="259"/>
      <c r="U56" s="259"/>
    </row>
    <row r="57" spans="1:21" ht="31.5" customHeight="1" thickBot="1" x14ac:dyDescent="0.2">
      <c r="A57" s="259"/>
      <c r="B57" s="287"/>
      <c r="C57" s="288"/>
      <c r="D57" s="288"/>
      <c r="E57" s="289"/>
      <c r="F57" s="289"/>
      <c r="G57" s="289"/>
      <c r="H57" s="289"/>
      <c r="I57" s="289"/>
      <c r="J57" s="290" t="s">
        <v>481</v>
      </c>
      <c r="K57" s="291" t="s">
        <v>514</v>
      </c>
      <c r="L57" s="292" t="s">
        <v>515</v>
      </c>
      <c r="M57" s="292" t="s">
        <v>516</v>
      </c>
      <c r="N57" s="292" t="s">
        <v>517</v>
      </c>
      <c r="O57" s="293" t="s">
        <v>518</v>
      </c>
      <c r="P57" s="259"/>
      <c r="Q57" s="259"/>
      <c r="R57" s="259"/>
      <c r="S57" s="259"/>
      <c r="T57" s="259"/>
      <c r="U57" s="259"/>
    </row>
    <row r="58" spans="1:21" ht="31.5" customHeight="1" x14ac:dyDescent="0.15">
      <c r="B58" s="1155" t="s">
        <v>519</v>
      </c>
      <c r="C58" s="1156"/>
      <c r="D58" s="1161" t="s">
        <v>520</v>
      </c>
      <c r="E58" s="1162"/>
      <c r="F58" s="1162"/>
      <c r="G58" s="1162"/>
      <c r="H58" s="1162"/>
      <c r="I58" s="1162"/>
      <c r="J58" s="1163"/>
      <c r="K58" s="294" t="s">
        <v>357</v>
      </c>
      <c r="L58" s="295" t="s">
        <v>357</v>
      </c>
      <c r="M58" s="295" t="s">
        <v>357</v>
      </c>
      <c r="N58" s="295" t="s">
        <v>357</v>
      </c>
      <c r="O58" s="296" t="s">
        <v>357</v>
      </c>
    </row>
    <row r="59" spans="1:21" ht="31.5" customHeight="1" x14ac:dyDescent="0.15">
      <c r="B59" s="1157"/>
      <c r="C59" s="1158"/>
      <c r="D59" s="1164" t="s">
        <v>521</v>
      </c>
      <c r="E59" s="1165"/>
      <c r="F59" s="1165"/>
      <c r="G59" s="1165"/>
      <c r="H59" s="1165"/>
      <c r="I59" s="1165"/>
      <c r="J59" s="1166"/>
      <c r="K59" s="297" t="s">
        <v>357</v>
      </c>
      <c r="L59" s="298" t="s">
        <v>357</v>
      </c>
      <c r="M59" s="298" t="s">
        <v>357</v>
      </c>
      <c r="N59" s="298" t="s">
        <v>357</v>
      </c>
      <c r="O59" s="299" t="s">
        <v>357</v>
      </c>
    </row>
    <row r="60" spans="1:21" ht="31.5" customHeight="1" thickBot="1" x14ac:dyDescent="0.2">
      <c r="B60" s="1159"/>
      <c r="C60" s="1160"/>
      <c r="D60" s="1167" t="s">
        <v>522</v>
      </c>
      <c r="E60" s="1168"/>
      <c r="F60" s="1168"/>
      <c r="G60" s="1168"/>
      <c r="H60" s="1168"/>
      <c r="I60" s="1168"/>
      <c r="J60" s="1169"/>
      <c r="K60" s="300" t="s">
        <v>357</v>
      </c>
      <c r="L60" s="301" t="s">
        <v>357</v>
      </c>
      <c r="M60" s="301" t="s">
        <v>357</v>
      </c>
      <c r="N60" s="301" t="s">
        <v>357</v>
      </c>
      <c r="O60" s="302" t="s">
        <v>357</v>
      </c>
    </row>
    <row r="61" spans="1:21" ht="24" customHeight="1" x14ac:dyDescent="0.15">
      <c r="B61" s="303"/>
      <c r="C61" s="303"/>
      <c r="D61" s="304" t="s">
        <v>523</v>
      </c>
      <c r="E61" s="305"/>
      <c r="F61" s="305"/>
      <c r="G61" s="305"/>
      <c r="H61" s="305"/>
      <c r="I61" s="305"/>
      <c r="J61" s="305"/>
      <c r="K61" s="305"/>
      <c r="L61" s="305"/>
      <c r="M61" s="305"/>
      <c r="N61" s="305"/>
      <c r="O61" s="305"/>
    </row>
    <row r="62" spans="1:21" ht="24" customHeight="1" x14ac:dyDescent="0.15">
      <c r="B62" s="306"/>
      <c r="C62" s="306"/>
      <c r="D62" s="304" t="s">
        <v>524</v>
      </c>
      <c r="E62" s="305"/>
      <c r="F62" s="305"/>
      <c r="G62" s="305"/>
      <c r="H62" s="305"/>
      <c r="I62" s="305"/>
      <c r="J62" s="305"/>
      <c r="K62" s="305"/>
      <c r="L62" s="305"/>
      <c r="M62" s="305"/>
      <c r="N62" s="305"/>
      <c r="O62" s="305"/>
    </row>
    <row r="63" spans="1:21" ht="24" customHeight="1" x14ac:dyDescent="0.15">
      <c r="A63" s="259"/>
      <c r="B63" s="282"/>
      <c r="C63" s="259"/>
      <c r="D63" s="259"/>
      <c r="E63" s="259"/>
      <c r="F63" s="259"/>
      <c r="G63" s="259"/>
      <c r="H63" s="259"/>
      <c r="I63" s="259"/>
      <c r="J63" s="259"/>
      <c r="K63" s="259"/>
      <c r="L63" s="259"/>
      <c r="M63" s="259"/>
      <c r="N63" s="259"/>
      <c r="O63" s="259"/>
      <c r="P63" s="259"/>
      <c r="Q63" s="259"/>
      <c r="R63" s="259"/>
      <c r="S63" s="259"/>
      <c r="T63" s="259"/>
      <c r="U63" s="259"/>
    </row>
    <row r="64" spans="1:21" ht="24" customHeight="1" x14ac:dyDescent="0.15">
      <c r="A64" s="259"/>
      <c r="B64" s="282"/>
      <c r="C64" s="259"/>
      <c r="D64" s="259"/>
      <c r="E64" s="259"/>
      <c r="F64" s="259"/>
      <c r="G64" s="259"/>
      <c r="H64" s="259"/>
      <c r="I64" s="259"/>
      <c r="J64" s="259"/>
      <c r="K64" s="259"/>
      <c r="L64" s="259"/>
      <c r="M64" s="259"/>
      <c r="N64" s="259"/>
      <c r="O64" s="259"/>
      <c r="P64" s="259"/>
      <c r="Q64" s="259"/>
      <c r="R64" s="259"/>
      <c r="S64" s="259"/>
      <c r="T64" s="259"/>
      <c r="U64" s="259"/>
    </row>
  </sheetData>
  <sheetProtection algorithmName="SHA-512" hashValue="AfDZHdE05pk4KweZoIzsv3GErO24kDwSiQDhTJFGaLHYwSdJZig3WvtDerpMnCQBhH9OdUbwW4tM7XOBzj5ggA==" saltValue="4nLtXlPHQ6sO96YT05kNW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55"/>
  <sheetViews>
    <sheetView showGridLines="0" zoomScaleSheetLayoutView="100" workbookViewId="0"/>
  </sheetViews>
  <sheetFormatPr defaultColWidth="0" defaultRowHeight="13.5" customHeight="1" zeroHeight="1" x14ac:dyDescent="0.15"/>
  <cols>
    <col min="1" max="1" width="6.625" style="307" customWidth="1"/>
    <col min="2" max="3" width="12.625" style="307" customWidth="1"/>
    <col min="4" max="4" width="11.625" style="307" customWidth="1"/>
    <col min="5" max="8" width="10.375" style="307" customWidth="1"/>
    <col min="9" max="13" width="16.375" style="307" customWidth="1"/>
    <col min="14" max="19" width="12.625" style="307" customWidth="1"/>
    <col min="20" max="16384" width="0" style="307"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08" t="s">
        <v>496</v>
      </c>
    </row>
    <row r="40" spans="2:13" ht="27.75" customHeight="1" thickBot="1" x14ac:dyDescent="0.2">
      <c r="B40" s="309" t="s">
        <v>497</v>
      </c>
      <c r="C40" s="310"/>
      <c r="D40" s="310"/>
      <c r="E40" s="311"/>
      <c r="F40" s="311"/>
      <c r="G40" s="311"/>
      <c r="H40" s="312" t="s">
        <v>481</v>
      </c>
      <c r="I40" s="313" t="s">
        <v>3</v>
      </c>
      <c r="J40" s="314" t="s">
        <v>4</v>
      </c>
      <c r="K40" s="314" t="s">
        <v>5</v>
      </c>
      <c r="L40" s="314" t="s">
        <v>6</v>
      </c>
      <c r="M40" s="315" t="s">
        <v>7</v>
      </c>
    </row>
    <row r="41" spans="2:13" ht="27.75" customHeight="1" x14ac:dyDescent="0.15">
      <c r="B41" s="1190" t="s">
        <v>525</v>
      </c>
      <c r="C41" s="1191"/>
      <c r="D41" s="316"/>
      <c r="E41" s="1192" t="s">
        <v>526</v>
      </c>
      <c r="F41" s="1192"/>
      <c r="G41" s="1192"/>
      <c r="H41" s="1193"/>
      <c r="I41" s="317">
        <v>23759</v>
      </c>
      <c r="J41" s="318">
        <v>24038</v>
      </c>
      <c r="K41" s="318">
        <v>27049</v>
      </c>
      <c r="L41" s="318">
        <v>26532</v>
      </c>
      <c r="M41" s="319">
        <v>25646</v>
      </c>
    </row>
    <row r="42" spans="2:13" ht="27.75" customHeight="1" x14ac:dyDescent="0.15">
      <c r="B42" s="1180"/>
      <c r="C42" s="1181"/>
      <c r="D42" s="320"/>
      <c r="E42" s="1184" t="s">
        <v>527</v>
      </c>
      <c r="F42" s="1184"/>
      <c r="G42" s="1184"/>
      <c r="H42" s="1185"/>
      <c r="I42" s="321">
        <v>40</v>
      </c>
      <c r="J42" s="322">
        <v>34</v>
      </c>
      <c r="K42" s="322">
        <v>28</v>
      </c>
      <c r="L42" s="322">
        <v>22</v>
      </c>
      <c r="M42" s="323">
        <v>14</v>
      </c>
    </row>
    <row r="43" spans="2:13" ht="27.75" customHeight="1" x14ac:dyDescent="0.15">
      <c r="B43" s="1180"/>
      <c r="C43" s="1181"/>
      <c r="D43" s="320"/>
      <c r="E43" s="1184" t="s">
        <v>528</v>
      </c>
      <c r="F43" s="1184"/>
      <c r="G43" s="1184"/>
      <c r="H43" s="1185"/>
      <c r="I43" s="321">
        <v>16187</v>
      </c>
      <c r="J43" s="322">
        <v>14566</v>
      </c>
      <c r="K43" s="322">
        <v>13090</v>
      </c>
      <c r="L43" s="322">
        <v>12132</v>
      </c>
      <c r="M43" s="323">
        <v>11123</v>
      </c>
    </row>
    <row r="44" spans="2:13" ht="27.75" customHeight="1" x14ac:dyDescent="0.15">
      <c r="B44" s="1180"/>
      <c r="C44" s="1181"/>
      <c r="D44" s="320"/>
      <c r="E44" s="1184" t="s">
        <v>529</v>
      </c>
      <c r="F44" s="1184"/>
      <c r="G44" s="1184"/>
      <c r="H44" s="1185"/>
      <c r="I44" s="321">
        <v>198</v>
      </c>
      <c r="J44" s="322">
        <v>240</v>
      </c>
      <c r="K44" s="322">
        <v>275</v>
      </c>
      <c r="L44" s="322">
        <v>278</v>
      </c>
      <c r="M44" s="323">
        <v>259</v>
      </c>
    </row>
    <row r="45" spans="2:13" ht="27.75" customHeight="1" x14ac:dyDescent="0.15">
      <c r="B45" s="1180"/>
      <c r="C45" s="1181"/>
      <c r="D45" s="320"/>
      <c r="E45" s="1184" t="s">
        <v>530</v>
      </c>
      <c r="F45" s="1184"/>
      <c r="G45" s="1184"/>
      <c r="H45" s="1185"/>
      <c r="I45" s="321">
        <v>3241</v>
      </c>
      <c r="J45" s="322">
        <v>3295</v>
      </c>
      <c r="K45" s="322">
        <v>3281</v>
      </c>
      <c r="L45" s="322">
        <v>3248</v>
      </c>
      <c r="M45" s="323">
        <v>3169</v>
      </c>
    </row>
    <row r="46" spans="2:13" ht="27.75" customHeight="1" x14ac:dyDescent="0.15">
      <c r="B46" s="1180"/>
      <c r="C46" s="1181"/>
      <c r="D46" s="324"/>
      <c r="E46" s="1184" t="s">
        <v>531</v>
      </c>
      <c r="F46" s="1184"/>
      <c r="G46" s="1184"/>
      <c r="H46" s="1185"/>
      <c r="I46" s="321">
        <v>19</v>
      </c>
      <c r="J46" s="322" t="s">
        <v>320</v>
      </c>
      <c r="K46" s="322" t="s">
        <v>320</v>
      </c>
      <c r="L46" s="322" t="s">
        <v>320</v>
      </c>
      <c r="M46" s="323" t="s">
        <v>320</v>
      </c>
    </row>
    <row r="47" spans="2:13" ht="27.75" customHeight="1" x14ac:dyDescent="0.15">
      <c r="B47" s="1180"/>
      <c r="C47" s="1181"/>
      <c r="D47" s="325"/>
      <c r="E47" s="1194" t="s">
        <v>532</v>
      </c>
      <c r="F47" s="1195"/>
      <c r="G47" s="1195"/>
      <c r="H47" s="1196"/>
      <c r="I47" s="321" t="s">
        <v>320</v>
      </c>
      <c r="J47" s="322" t="s">
        <v>320</v>
      </c>
      <c r="K47" s="322" t="s">
        <v>320</v>
      </c>
      <c r="L47" s="322" t="s">
        <v>320</v>
      </c>
      <c r="M47" s="323" t="s">
        <v>320</v>
      </c>
    </row>
    <row r="48" spans="2:13" ht="27.75" customHeight="1" x14ac:dyDescent="0.15">
      <c r="B48" s="1180"/>
      <c r="C48" s="1181"/>
      <c r="D48" s="320"/>
      <c r="E48" s="1184" t="s">
        <v>533</v>
      </c>
      <c r="F48" s="1184"/>
      <c r="G48" s="1184"/>
      <c r="H48" s="1185"/>
      <c r="I48" s="321" t="s">
        <v>320</v>
      </c>
      <c r="J48" s="322" t="s">
        <v>320</v>
      </c>
      <c r="K48" s="322" t="s">
        <v>320</v>
      </c>
      <c r="L48" s="322" t="s">
        <v>320</v>
      </c>
      <c r="M48" s="323" t="s">
        <v>320</v>
      </c>
    </row>
    <row r="49" spans="2:13" ht="27.75" customHeight="1" x14ac:dyDescent="0.15">
      <c r="B49" s="1182"/>
      <c r="C49" s="1183"/>
      <c r="D49" s="320"/>
      <c r="E49" s="1184" t="s">
        <v>534</v>
      </c>
      <c r="F49" s="1184"/>
      <c r="G49" s="1184"/>
      <c r="H49" s="1185"/>
      <c r="I49" s="321" t="s">
        <v>320</v>
      </c>
      <c r="J49" s="322" t="s">
        <v>320</v>
      </c>
      <c r="K49" s="322" t="s">
        <v>320</v>
      </c>
      <c r="L49" s="322" t="s">
        <v>320</v>
      </c>
      <c r="M49" s="323" t="s">
        <v>320</v>
      </c>
    </row>
    <row r="50" spans="2:13" ht="27.75" customHeight="1" x14ac:dyDescent="0.15">
      <c r="B50" s="1178" t="s">
        <v>535</v>
      </c>
      <c r="C50" s="1179"/>
      <c r="D50" s="326"/>
      <c r="E50" s="1184" t="s">
        <v>536</v>
      </c>
      <c r="F50" s="1184"/>
      <c r="G50" s="1184"/>
      <c r="H50" s="1185"/>
      <c r="I50" s="321">
        <v>12910</v>
      </c>
      <c r="J50" s="322">
        <v>13303</v>
      </c>
      <c r="K50" s="322">
        <v>13191</v>
      </c>
      <c r="L50" s="322">
        <v>13864</v>
      </c>
      <c r="M50" s="323">
        <v>14405</v>
      </c>
    </row>
    <row r="51" spans="2:13" ht="27.75" customHeight="1" x14ac:dyDescent="0.15">
      <c r="B51" s="1180"/>
      <c r="C51" s="1181"/>
      <c r="D51" s="320"/>
      <c r="E51" s="1184" t="s">
        <v>537</v>
      </c>
      <c r="F51" s="1184"/>
      <c r="G51" s="1184"/>
      <c r="H51" s="1185"/>
      <c r="I51" s="321">
        <v>1055</v>
      </c>
      <c r="J51" s="322">
        <v>935</v>
      </c>
      <c r="K51" s="322">
        <v>993</v>
      </c>
      <c r="L51" s="322">
        <v>938</v>
      </c>
      <c r="M51" s="323">
        <v>831</v>
      </c>
    </row>
    <row r="52" spans="2:13" ht="27.75" customHeight="1" x14ac:dyDescent="0.15">
      <c r="B52" s="1182"/>
      <c r="C52" s="1183"/>
      <c r="D52" s="320"/>
      <c r="E52" s="1184" t="s">
        <v>538</v>
      </c>
      <c r="F52" s="1184"/>
      <c r="G52" s="1184"/>
      <c r="H52" s="1185"/>
      <c r="I52" s="321">
        <v>32219</v>
      </c>
      <c r="J52" s="322">
        <v>31749</v>
      </c>
      <c r="K52" s="322">
        <v>32889</v>
      </c>
      <c r="L52" s="322">
        <v>31745</v>
      </c>
      <c r="M52" s="323">
        <v>30207</v>
      </c>
    </row>
    <row r="53" spans="2:13" ht="27.75" customHeight="1" thickBot="1" x14ac:dyDescent="0.2">
      <c r="B53" s="1186" t="s">
        <v>508</v>
      </c>
      <c r="C53" s="1187"/>
      <c r="D53" s="327"/>
      <c r="E53" s="1188" t="s">
        <v>539</v>
      </c>
      <c r="F53" s="1188"/>
      <c r="G53" s="1188"/>
      <c r="H53" s="1189"/>
      <c r="I53" s="328">
        <v>-2740</v>
      </c>
      <c r="J53" s="329">
        <v>-3815</v>
      </c>
      <c r="K53" s="329">
        <v>-3350</v>
      </c>
      <c r="L53" s="329">
        <v>-4333</v>
      </c>
      <c r="M53" s="330">
        <v>-5231</v>
      </c>
    </row>
    <row r="54" spans="2:13" ht="27.75" customHeight="1" x14ac:dyDescent="0.15">
      <c r="B54" s="331" t="s">
        <v>540</v>
      </c>
      <c r="C54" s="332"/>
      <c r="D54" s="332"/>
      <c r="E54" s="333"/>
      <c r="F54" s="333"/>
      <c r="G54" s="333"/>
      <c r="H54" s="333"/>
      <c r="I54" s="334"/>
      <c r="J54" s="334"/>
      <c r="K54" s="334"/>
      <c r="L54" s="334"/>
      <c r="M54" s="334"/>
    </row>
    <row r="55" spans="2:13" x14ac:dyDescent="0.15"/>
  </sheetData>
  <sheetProtection algorithmName="SHA-512" hashValue="qa7C4w+yt0PVDjKDCyJMSlxsopQX4JXZ9ag+tNI2V1ElontDV5x0Eha55pVt+lhim3DNugq+M6CkxR9IiN6QPw==" saltValue="FJ0rYE7ksXdkC4X2WoycA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212" customWidth="1"/>
    <col min="2" max="2" width="16.375" style="212" customWidth="1"/>
    <col min="3" max="5" width="26.25" style="212" customWidth="1"/>
    <col min="6" max="8" width="24.25" style="212" customWidth="1"/>
    <col min="9" max="14" width="26" style="212" customWidth="1"/>
    <col min="15" max="15" width="6.125" style="212" customWidth="1"/>
    <col min="16" max="16" width="9" style="212" hidden="1" customWidth="1"/>
    <col min="17" max="20" width="0" style="212" hidden="1" customWidth="1"/>
    <col min="21" max="21" width="9" style="212" hidden="1" customWidth="1"/>
    <col min="22" max="22" width="0" style="212" hidden="1" customWidth="1"/>
    <col min="23" max="23" width="9" style="212" hidden="1" customWidth="1"/>
    <col min="24" max="16384" width="0" style="212"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13"/>
      <c r="C53" s="213"/>
      <c r="D53" s="213"/>
      <c r="E53" s="213"/>
      <c r="F53" s="213"/>
      <c r="G53" s="213"/>
      <c r="H53" s="335" t="s">
        <v>541</v>
      </c>
    </row>
    <row r="54" spans="2:8" ht="29.25" customHeight="1" thickBot="1" x14ac:dyDescent="0.25">
      <c r="B54" s="336" t="s">
        <v>24</v>
      </c>
      <c r="C54" s="337"/>
      <c r="D54" s="337"/>
      <c r="E54" s="338" t="s">
        <v>481</v>
      </c>
      <c r="F54" s="339" t="s">
        <v>5</v>
      </c>
      <c r="G54" s="339" t="s">
        <v>6</v>
      </c>
      <c r="H54" s="340" t="s">
        <v>7</v>
      </c>
    </row>
    <row r="55" spans="2:8" ht="52.5" customHeight="1" x14ac:dyDescent="0.15">
      <c r="B55" s="341"/>
      <c r="C55" s="1205" t="s">
        <v>117</v>
      </c>
      <c r="D55" s="1205"/>
      <c r="E55" s="1206"/>
      <c r="F55" s="342">
        <v>2784</v>
      </c>
      <c r="G55" s="342">
        <v>2795</v>
      </c>
      <c r="H55" s="343">
        <v>2804</v>
      </c>
    </row>
    <row r="56" spans="2:8" ht="52.5" customHeight="1" x14ac:dyDescent="0.15">
      <c r="B56" s="344"/>
      <c r="C56" s="1207" t="s">
        <v>542</v>
      </c>
      <c r="D56" s="1207"/>
      <c r="E56" s="1208"/>
      <c r="F56" s="345">
        <v>3983</v>
      </c>
      <c r="G56" s="345">
        <v>4003</v>
      </c>
      <c r="H56" s="346">
        <v>4021</v>
      </c>
    </row>
    <row r="57" spans="2:8" ht="53.25" customHeight="1" x14ac:dyDescent="0.15">
      <c r="B57" s="344"/>
      <c r="C57" s="1209" t="s">
        <v>122</v>
      </c>
      <c r="D57" s="1209"/>
      <c r="E57" s="1210"/>
      <c r="F57" s="347">
        <v>7802</v>
      </c>
      <c r="G57" s="347">
        <v>8333</v>
      </c>
      <c r="H57" s="348">
        <v>8803</v>
      </c>
    </row>
    <row r="58" spans="2:8" ht="45.75" customHeight="1" x14ac:dyDescent="0.15">
      <c r="B58" s="349"/>
      <c r="C58" s="1197" t="s">
        <v>543</v>
      </c>
      <c r="D58" s="1198"/>
      <c r="E58" s="1199"/>
      <c r="F58" s="350">
        <v>2048</v>
      </c>
      <c r="G58" s="350">
        <v>2371</v>
      </c>
      <c r="H58" s="351">
        <v>2374</v>
      </c>
    </row>
    <row r="59" spans="2:8" ht="45.75" customHeight="1" x14ac:dyDescent="0.15">
      <c r="B59" s="349"/>
      <c r="C59" s="1197" t="s">
        <v>544</v>
      </c>
      <c r="D59" s="1198"/>
      <c r="E59" s="1199"/>
      <c r="F59" s="350">
        <v>2330</v>
      </c>
      <c r="G59" s="350">
        <v>2268</v>
      </c>
      <c r="H59" s="351">
        <v>2219</v>
      </c>
    </row>
    <row r="60" spans="2:8" ht="45.75" customHeight="1" x14ac:dyDescent="0.15">
      <c r="B60" s="349"/>
      <c r="C60" s="1197" t="s">
        <v>545</v>
      </c>
      <c r="D60" s="1198"/>
      <c r="E60" s="1199"/>
      <c r="F60" s="350">
        <v>1987</v>
      </c>
      <c r="G60" s="350">
        <v>1989</v>
      </c>
      <c r="H60" s="351">
        <v>2192</v>
      </c>
    </row>
    <row r="61" spans="2:8" ht="45.75" customHeight="1" x14ac:dyDescent="0.15">
      <c r="B61" s="349"/>
      <c r="C61" s="1197" t="s">
        <v>546</v>
      </c>
      <c r="D61" s="1198"/>
      <c r="E61" s="1199"/>
      <c r="F61" s="350">
        <v>613</v>
      </c>
      <c r="G61" s="350">
        <v>619</v>
      </c>
      <c r="H61" s="351">
        <v>949</v>
      </c>
    </row>
    <row r="62" spans="2:8" ht="45.75" customHeight="1" thickBot="1" x14ac:dyDescent="0.2">
      <c r="B62" s="352"/>
      <c r="C62" s="1200" t="s">
        <v>547</v>
      </c>
      <c r="D62" s="1201"/>
      <c r="E62" s="1202"/>
      <c r="F62" s="353">
        <v>394</v>
      </c>
      <c r="G62" s="353">
        <v>397</v>
      </c>
      <c r="H62" s="354">
        <v>641</v>
      </c>
    </row>
    <row r="63" spans="2:8" ht="52.5" customHeight="1" thickBot="1" x14ac:dyDescent="0.2">
      <c r="B63" s="355"/>
      <c r="C63" s="1203" t="s">
        <v>548</v>
      </c>
      <c r="D63" s="1203"/>
      <c r="E63" s="1204"/>
      <c r="F63" s="356">
        <v>14569</v>
      </c>
      <c r="G63" s="356">
        <v>15131</v>
      </c>
      <c r="H63" s="357">
        <v>15628</v>
      </c>
    </row>
    <row r="64" spans="2:8" x14ac:dyDescent="0.15"/>
  </sheetData>
  <sheetProtection algorithmName="SHA-512" hashValue="frSDN2unguWw+DzmwPRJGojqnTaSxMSGv8CGP+wDyxJi2MDcE+NyQWNW0TmZJ885P2AkBiqp4CZV8GryomPGuA==" saltValue="ZSFrOvfltdSqK9O7hMaCF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85" zoomScaleNormal="85" zoomScaleSheetLayoutView="55" workbookViewId="0"/>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1212" t="s">
        <v>15</v>
      </c>
      <c r="AO43" s="1213"/>
      <c r="AP43" s="1213"/>
      <c r="AQ43" s="1213"/>
      <c r="AR43" s="1213"/>
      <c r="AS43" s="1213"/>
      <c r="AT43" s="1213"/>
      <c r="AU43" s="1213"/>
      <c r="AV43" s="1213"/>
      <c r="AW43" s="1213"/>
      <c r="AX43" s="1213"/>
      <c r="AY43" s="1213"/>
      <c r="AZ43" s="1213"/>
      <c r="BA43" s="1213"/>
      <c r="BB43" s="1213"/>
      <c r="BC43" s="1213"/>
      <c r="BD43" s="1213"/>
      <c r="BE43" s="1213"/>
      <c r="BF43" s="1213"/>
      <c r="BG43" s="1213"/>
      <c r="BH43" s="1213"/>
      <c r="BI43" s="1213"/>
      <c r="BJ43" s="1213"/>
      <c r="BK43" s="1213"/>
      <c r="BL43" s="1213"/>
      <c r="BM43" s="1213"/>
      <c r="BN43" s="1213"/>
      <c r="BO43" s="1213"/>
      <c r="BP43" s="1213"/>
      <c r="BQ43" s="1213"/>
      <c r="BR43" s="1213"/>
      <c r="BS43" s="1213"/>
      <c r="BT43" s="1213"/>
      <c r="BU43" s="1213"/>
      <c r="BV43" s="1213"/>
      <c r="BW43" s="1213"/>
      <c r="BX43" s="1213"/>
      <c r="BY43" s="1213"/>
      <c r="BZ43" s="1213"/>
      <c r="CA43" s="1213"/>
      <c r="CB43" s="1213"/>
      <c r="CC43" s="1213"/>
      <c r="CD43" s="1213"/>
      <c r="CE43" s="1213"/>
      <c r="CF43" s="1213"/>
      <c r="CG43" s="1213"/>
      <c r="CH43" s="1213"/>
      <c r="CI43" s="1213"/>
      <c r="CJ43" s="1213"/>
      <c r="CK43" s="1213"/>
      <c r="CL43" s="1213"/>
      <c r="CM43" s="1213"/>
      <c r="CN43" s="1213"/>
      <c r="CO43" s="1213"/>
      <c r="CP43" s="1213"/>
      <c r="CQ43" s="1213"/>
      <c r="CR43" s="1213"/>
      <c r="CS43" s="1213"/>
      <c r="CT43" s="1213"/>
      <c r="CU43" s="1213"/>
      <c r="CV43" s="1213"/>
      <c r="CW43" s="1213"/>
      <c r="CX43" s="1213"/>
      <c r="CY43" s="1213"/>
      <c r="CZ43" s="1213"/>
      <c r="DA43" s="1213"/>
      <c r="DB43" s="1213"/>
      <c r="DC43" s="1214"/>
    </row>
    <row r="44" spans="2:109" x14ac:dyDescent="0.15">
      <c r="B44" s="10"/>
      <c r="AN44" s="1215"/>
      <c r="AO44" s="1216"/>
      <c r="AP44" s="1216"/>
      <c r="AQ44" s="1216"/>
      <c r="AR44" s="1216"/>
      <c r="AS44" s="1216"/>
      <c r="AT44" s="1216"/>
      <c r="AU44" s="1216"/>
      <c r="AV44" s="1216"/>
      <c r="AW44" s="1216"/>
      <c r="AX44" s="1216"/>
      <c r="AY44" s="1216"/>
      <c r="AZ44" s="1216"/>
      <c r="BA44" s="1216"/>
      <c r="BB44" s="1216"/>
      <c r="BC44" s="1216"/>
      <c r="BD44" s="1216"/>
      <c r="BE44" s="1216"/>
      <c r="BF44" s="1216"/>
      <c r="BG44" s="1216"/>
      <c r="BH44" s="1216"/>
      <c r="BI44" s="1216"/>
      <c r="BJ44" s="1216"/>
      <c r="BK44" s="1216"/>
      <c r="BL44" s="1216"/>
      <c r="BM44" s="1216"/>
      <c r="BN44" s="1216"/>
      <c r="BO44" s="1216"/>
      <c r="BP44" s="1216"/>
      <c r="BQ44" s="1216"/>
      <c r="BR44" s="1216"/>
      <c r="BS44" s="1216"/>
      <c r="BT44" s="1216"/>
      <c r="BU44" s="1216"/>
      <c r="BV44" s="1216"/>
      <c r="BW44" s="1216"/>
      <c r="BX44" s="1216"/>
      <c r="BY44" s="1216"/>
      <c r="BZ44" s="1216"/>
      <c r="CA44" s="1216"/>
      <c r="CB44" s="1216"/>
      <c r="CC44" s="1216"/>
      <c r="CD44" s="1216"/>
      <c r="CE44" s="1216"/>
      <c r="CF44" s="1216"/>
      <c r="CG44" s="1216"/>
      <c r="CH44" s="1216"/>
      <c r="CI44" s="1216"/>
      <c r="CJ44" s="1216"/>
      <c r="CK44" s="1216"/>
      <c r="CL44" s="1216"/>
      <c r="CM44" s="1216"/>
      <c r="CN44" s="1216"/>
      <c r="CO44" s="1216"/>
      <c r="CP44" s="1216"/>
      <c r="CQ44" s="1216"/>
      <c r="CR44" s="1216"/>
      <c r="CS44" s="1216"/>
      <c r="CT44" s="1216"/>
      <c r="CU44" s="1216"/>
      <c r="CV44" s="1216"/>
      <c r="CW44" s="1216"/>
      <c r="CX44" s="1216"/>
      <c r="CY44" s="1216"/>
      <c r="CZ44" s="1216"/>
      <c r="DA44" s="1216"/>
      <c r="DB44" s="1216"/>
      <c r="DC44" s="1217"/>
    </row>
    <row r="45" spans="2:109" x14ac:dyDescent="0.15">
      <c r="B45" s="10"/>
      <c r="AN45" s="1215"/>
      <c r="AO45" s="1216"/>
      <c r="AP45" s="1216"/>
      <c r="AQ45" s="1216"/>
      <c r="AR45" s="1216"/>
      <c r="AS45" s="1216"/>
      <c r="AT45" s="1216"/>
      <c r="AU45" s="1216"/>
      <c r="AV45" s="1216"/>
      <c r="AW45" s="1216"/>
      <c r="AX45" s="1216"/>
      <c r="AY45" s="1216"/>
      <c r="AZ45" s="1216"/>
      <c r="BA45" s="1216"/>
      <c r="BB45" s="1216"/>
      <c r="BC45" s="1216"/>
      <c r="BD45" s="1216"/>
      <c r="BE45" s="1216"/>
      <c r="BF45" s="1216"/>
      <c r="BG45" s="1216"/>
      <c r="BH45" s="1216"/>
      <c r="BI45" s="1216"/>
      <c r="BJ45" s="1216"/>
      <c r="BK45" s="1216"/>
      <c r="BL45" s="1216"/>
      <c r="BM45" s="1216"/>
      <c r="BN45" s="1216"/>
      <c r="BO45" s="1216"/>
      <c r="BP45" s="1216"/>
      <c r="BQ45" s="1216"/>
      <c r="BR45" s="1216"/>
      <c r="BS45" s="1216"/>
      <c r="BT45" s="1216"/>
      <c r="BU45" s="1216"/>
      <c r="BV45" s="1216"/>
      <c r="BW45" s="1216"/>
      <c r="BX45" s="1216"/>
      <c r="BY45" s="1216"/>
      <c r="BZ45" s="1216"/>
      <c r="CA45" s="1216"/>
      <c r="CB45" s="1216"/>
      <c r="CC45" s="1216"/>
      <c r="CD45" s="1216"/>
      <c r="CE45" s="1216"/>
      <c r="CF45" s="1216"/>
      <c r="CG45" s="1216"/>
      <c r="CH45" s="1216"/>
      <c r="CI45" s="1216"/>
      <c r="CJ45" s="1216"/>
      <c r="CK45" s="1216"/>
      <c r="CL45" s="1216"/>
      <c r="CM45" s="1216"/>
      <c r="CN45" s="1216"/>
      <c r="CO45" s="1216"/>
      <c r="CP45" s="1216"/>
      <c r="CQ45" s="1216"/>
      <c r="CR45" s="1216"/>
      <c r="CS45" s="1216"/>
      <c r="CT45" s="1216"/>
      <c r="CU45" s="1216"/>
      <c r="CV45" s="1216"/>
      <c r="CW45" s="1216"/>
      <c r="CX45" s="1216"/>
      <c r="CY45" s="1216"/>
      <c r="CZ45" s="1216"/>
      <c r="DA45" s="1216"/>
      <c r="DB45" s="1216"/>
      <c r="DC45" s="1217"/>
    </row>
    <row r="46" spans="2:109" x14ac:dyDescent="0.15">
      <c r="B46" s="10"/>
      <c r="AN46" s="1215"/>
      <c r="AO46" s="1216"/>
      <c r="AP46" s="1216"/>
      <c r="AQ46" s="1216"/>
      <c r="AR46" s="1216"/>
      <c r="AS46" s="1216"/>
      <c r="AT46" s="1216"/>
      <c r="AU46" s="1216"/>
      <c r="AV46" s="1216"/>
      <c r="AW46" s="1216"/>
      <c r="AX46" s="1216"/>
      <c r="AY46" s="1216"/>
      <c r="AZ46" s="1216"/>
      <c r="BA46" s="1216"/>
      <c r="BB46" s="1216"/>
      <c r="BC46" s="1216"/>
      <c r="BD46" s="1216"/>
      <c r="BE46" s="1216"/>
      <c r="BF46" s="1216"/>
      <c r="BG46" s="1216"/>
      <c r="BH46" s="1216"/>
      <c r="BI46" s="1216"/>
      <c r="BJ46" s="1216"/>
      <c r="BK46" s="1216"/>
      <c r="BL46" s="1216"/>
      <c r="BM46" s="1216"/>
      <c r="BN46" s="1216"/>
      <c r="BO46" s="1216"/>
      <c r="BP46" s="1216"/>
      <c r="BQ46" s="1216"/>
      <c r="BR46" s="1216"/>
      <c r="BS46" s="1216"/>
      <c r="BT46" s="1216"/>
      <c r="BU46" s="1216"/>
      <c r="BV46" s="1216"/>
      <c r="BW46" s="1216"/>
      <c r="BX46" s="1216"/>
      <c r="BY46" s="1216"/>
      <c r="BZ46" s="1216"/>
      <c r="CA46" s="1216"/>
      <c r="CB46" s="1216"/>
      <c r="CC46" s="1216"/>
      <c r="CD46" s="1216"/>
      <c r="CE46" s="1216"/>
      <c r="CF46" s="1216"/>
      <c r="CG46" s="1216"/>
      <c r="CH46" s="1216"/>
      <c r="CI46" s="1216"/>
      <c r="CJ46" s="1216"/>
      <c r="CK46" s="1216"/>
      <c r="CL46" s="1216"/>
      <c r="CM46" s="1216"/>
      <c r="CN46" s="1216"/>
      <c r="CO46" s="1216"/>
      <c r="CP46" s="1216"/>
      <c r="CQ46" s="1216"/>
      <c r="CR46" s="1216"/>
      <c r="CS46" s="1216"/>
      <c r="CT46" s="1216"/>
      <c r="CU46" s="1216"/>
      <c r="CV46" s="1216"/>
      <c r="CW46" s="1216"/>
      <c r="CX46" s="1216"/>
      <c r="CY46" s="1216"/>
      <c r="CZ46" s="1216"/>
      <c r="DA46" s="1216"/>
      <c r="DB46" s="1216"/>
      <c r="DC46" s="1217"/>
    </row>
    <row r="47" spans="2:109" x14ac:dyDescent="0.15">
      <c r="B47" s="10"/>
      <c r="AN47" s="1218"/>
      <c r="AO47" s="1219"/>
      <c r="AP47" s="1219"/>
      <c r="AQ47" s="1219"/>
      <c r="AR47" s="1219"/>
      <c r="AS47" s="1219"/>
      <c r="AT47" s="1219"/>
      <c r="AU47" s="1219"/>
      <c r="AV47" s="1219"/>
      <c r="AW47" s="1219"/>
      <c r="AX47" s="1219"/>
      <c r="AY47" s="1219"/>
      <c r="AZ47" s="1219"/>
      <c r="BA47" s="1219"/>
      <c r="BB47" s="1219"/>
      <c r="BC47" s="1219"/>
      <c r="BD47" s="1219"/>
      <c r="BE47" s="1219"/>
      <c r="BF47" s="1219"/>
      <c r="BG47" s="1219"/>
      <c r="BH47" s="1219"/>
      <c r="BI47" s="1219"/>
      <c r="BJ47" s="1219"/>
      <c r="BK47" s="1219"/>
      <c r="BL47" s="1219"/>
      <c r="BM47" s="1219"/>
      <c r="BN47" s="1219"/>
      <c r="BO47" s="1219"/>
      <c r="BP47" s="1219"/>
      <c r="BQ47" s="1219"/>
      <c r="BR47" s="1219"/>
      <c r="BS47" s="1219"/>
      <c r="BT47" s="1219"/>
      <c r="BU47" s="1219"/>
      <c r="BV47" s="1219"/>
      <c r="BW47" s="1219"/>
      <c r="BX47" s="1219"/>
      <c r="BY47" s="1219"/>
      <c r="BZ47" s="1219"/>
      <c r="CA47" s="1219"/>
      <c r="CB47" s="1219"/>
      <c r="CC47" s="1219"/>
      <c r="CD47" s="1219"/>
      <c r="CE47" s="1219"/>
      <c r="CF47" s="1219"/>
      <c r="CG47" s="1219"/>
      <c r="CH47" s="1219"/>
      <c r="CI47" s="1219"/>
      <c r="CJ47" s="1219"/>
      <c r="CK47" s="1219"/>
      <c r="CL47" s="1219"/>
      <c r="CM47" s="1219"/>
      <c r="CN47" s="1219"/>
      <c r="CO47" s="1219"/>
      <c r="CP47" s="1219"/>
      <c r="CQ47" s="1219"/>
      <c r="CR47" s="1219"/>
      <c r="CS47" s="1219"/>
      <c r="CT47" s="1219"/>
      <c r="CU47" s="1219"/>
      <c r="CV47" s="1219"/>
      <c r="CW47" s="1219"/>
      <c r="CX47" s="1219"/>
      <c r="CY47" s="1219"/>
      <c r="CZ47" s="1219"/>
      <c r="DA47" s="1219"/>
      <c r="DB47" s="1219"/>
      <c r="DC47" s="1220"/>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1221"/>
      <c r="H50" s="1221"/>
      <c r="I50" s="1221"/>
      <c r="J50" s="1221"/>
      <c r="K50" s="20"/>
      <c r="L50" s="20"/>
      <c r="M50" s="21"/>
      <c r="N50" s="21"/>
      <c r="AN50" s="1222"/>
      <c r="AO50" s="1223"/>
      <c r="AP50" s="1223"/>
      <c r="AQ50" s="1223"/>
      <c r="AR50" s="1223"/>
      <c r="AS50" s="1223"/>
      <c r="AT50" s="1223"/>
      <c r="AU50" s="1223"/>
      <c r="AV50" s="1223"/>
      <c r="AW50" s="1223"/>
      <c r="AX50" s="1223"/>
      <c r="AY50" s="1223"/>
      <c r="AZ50" s="1223"/>
      <c r="BA50" s="1223"/>
      <c r="BB50" s="1223"/>
      <c r="BC50" s="1223"/>
      <c r="BD50" s="1223"/>
      <c r="BE50" s="1223"/>
      <c r="BF50" s="1223"/>
      <c r="BG50" s="1223"/>
      <c r="BH50" s="1223"/>
      <c r="BI50" s="1223"/>
      <c r="BJ50" s="1223"/>
      <c r="BK50" s="1223"/>
      <c r="BL50" s="1223"/>
      <c r="BM50" s="1223"/>
      <c r="BN50" s="1223"/>
      <c r="BO50" s="1224"/>
      <c r="BP50" s="1225" t="s">
        <v>3</v>
      </c>
      <c r="BQ50" s="1225"/>
      <c r="BR50" s="1225"/>
      <c r="BS50" s="1225"/>
      <c r="BT50" s="1225"/>
      <c r="BU50" s="1225"/>
      <c r="BV50" s="1225"/>
      <c r="BW50" s="1225"/>
      <c r="BX50" s="1225" t="s">
        <v>4</v>
      </c>
      <c r="BY50" s="1225"/>
      <c r="BZ50" s="1225"/>
      <c r="CA50" s="1225"/>
      <c r="CB50" s="1225"/>
      <c r="CC50" s="1225"/>
      <c r="CD50" s="1225"/>
      <c r="CE50" s="1225"/>
      <c r="CF50" s="1225" t="s">
        <v>5</v>
      </c>
      <c r="CG50" s="1225"/>
      <c r="CH50" s="1225"/>
      <c r="CI50" s="1225"/>
      <c r="CJ50" s="1225"/>
      <c r="CK50" s="1225"/>
      <c r="CL50" s="1225"/>
      <c r="CM50" s="1225"/>
      <c r="CN50" s="1225" t="s">
        <v>6</v>
      </c>
      <c r="CO50" s="1225"/>
      <c r="CP50" s="1225"/>
      <c r="CQ50" s="1225"/>
      <c r="CR50" s="1225"/>
      <c r="CS50" s="1225"/>
      <c r="CT50" s="1225"/>
      <c r="CU50" s="1225"/>
      <c r="CV50" s="1225" t="s">
        <v>7</v>
      </c>
      <c r="CW50" s="1225"/>
      <c r="CX50" s="1225"/>
      <c r="CY50" s="1225"/>
      <c r="CZ50" s="1225"/>
      <c r="DA50" s="1225"/>
      <c r="DB50" s="1225"/>
      <c r="DC50" s="1225"/>
    </row>
    <row r="51" spans="1:109" ht="13.5" customHeight="1" x14ac:dyDescent="0.15">
      <c r="B51" s="10"/>
      <c r="G51" s="1226"/>
      <c r="H51" s="1226"/>
      <c r="I51" s="1229"/>
      <c r="J51" s="1229"/>
      <c r="K51" s="1227"/>
      <c r="L51" s="1227"/>
      <c r="M51" s="1227"/>
      <c r="N51" s="1227"/>
      <c r="AM51" s="19"/>
      <c r="AN51" s="1228" t="s">
        <v>8</v>
      </c>
      <c r="AO51" s="1228"/>
      <c r="AP51" s="1228"/>
      <c r="AQ51" s="1228"/>
      <c r="AR51" s="1228"/>
      <c r="AS51" s="1228"/>
      <c r="AT51" s="1228"/>
      <c r="AU51" s="1228"/>
      <c r="AV51" s="1228"/>
      <c r="AW51" s="1228"/>
      <c r="AX51" s="1228"/>
      <c r="AY51" s="1228"/>
      <c r="AZ51" s="1228"/>
      <c r="BA51" s="1228"/>
      <c r="BB51" s="1228" t="s">
        <v>9</v>
      </c>
      <c r="BC51" s="1228"/>
      <c r="BD51" s="1228"/>
      <c r="BE51" s="1228"/>
      <c r="BF51" s="1228"/>
      <c r="BG51" s="1228"/>
      <c r="BH51" s="1228"/>
      <c r="BI51" s="1228"/>
      <c r="BJ51" s="1228"/>
      <c r="BK51" s="1228"/>
      <c r="BL51" s="1228"/>
      <c r="BM51" s="1228"/>
      <c r="BN51" s="1228"/>
      <c r="BO51" s="1228"/>
      <c r="BP51" s="1211"/>
      <c r="BQ51" s="1211"/>
      <c r="BR51" s="1211"/>
      <c r="BS51" s="1211"/>
      <c r="BT51" s="1211"/>
      <c r="BU51" s="1211"/>
      <c r="BV51" s="1211"/>
      <c r="BW51" s="1211"/>
      <c r="BX51" s="1211"/>
      <c r="BY51" s="1211"/>
      <c r="BZ51" s="1211"/>
      <c r="CA51" s="1211"/>
      <c r="CB51" s="1211"/>
      <c r="CC51" s="1211"/>
      <c r="CD51" s="1211"/>
      <c r="CE51" s="1211"/>
      <c r="CF51" s="1211"/>
      <c r="CG51" s="1211"/>
      <c r="CH51" s="1211"/>
      <c r="CI51" s="1211"/>
      <c r="CJ51" s="1211"/>
      <c r="CK51" s="1211"/>
      <c r="CL51" s="1211"/>
      <c r="CM51" s="1211"/>
      <c r="CN51" s="1211"/>
      <c r="CO51" s="1211"/>
      <c r="CP51" s="1211"/>
      <c r="CQ51" s="1211"/>
      <c r="CR51" s="1211"/>
      <c r="CS51" s="1211"/>
      <c r="CT51" s="1211"/>
      <c r="CU51" s="1211"/>
      <c r="CV51" s="1211"/>
      <c r="CW51" s="1211"/>
      <c r="CX51" s="1211"/>
      <c r="CY51" s="1211"/>
      <c r="CZ51" s="1211"/>
      <c r="DA51" s="1211"/>
      <c r="DB51" s="1211"/>
      <c r="DC51" s="1211"/>
    </row>
    <row r="52" spans="1:109" x14ac:dyDescent="0.15">
      <c r="B52" s="10"/>
      <c r="G52" s="1226"/>
      <c r="H52" s="1226"/>
      <c r="I52" s="1229"/>
      <c r="J52" s="1229"/>
      <c r="K52" s="1227"/>
      <c r="L52" s="1227"/>
      <c r="M52" s="1227"/>
      <c r="N52" s="1227"/>
      <c r="AM52" s="19"/>
      <c r="AN52" s="1228"/>
      <c r="AO52" s="1228"/>
      <c r="AP52" s="1228"/>
      <c r="AQ52" s="1228"/>
      <c r="AR52" s="1228"/>
      <c r="AS52" s="1228"/>
      <c r="AT52" s="1228"/>
      <c r="AU52" s="1228"/>
      <c r="AV52" s="1228"/>
      <c r="AW52" s="1228"/>
      <c r="AX52" s="1228"/>
      <c r="AY52" s="1228"/>
      <c r="AZ52" s="1228"/>
      <c r="BA52" s="1228"/>
      <c r="BB52" s="1228"/>
      <c r="BC52" s="1228"/>
      <c r="BD52" s="1228"/>
      <c r="BE52" s="1228"/>
      <c r="BF52" s="1228"/>
      <c r="BG52" s="1228"/>
      <c r="BH52" s="1228"/>
      <c r="BI52" s="1228"/>
      <c r="BJ52" s="1228"/>
      <c r="BK52" s="1228"/>
      <c r="BL52" s="1228"/>
      <c r="BM52" s="1228"/>
      <c r="BN52" s="1228"/>
      <c r="BO52" s="1228"/>
      <c r="BP52" s="1211"/>
      <c r="BQ52" s="1211"/>
      <c r="BR52" s="1211"/>
      <c r="BS52" s="1211"/>
      <c r="BT52" s="1211"/>
      <c r="BU52" s="1211"/>
      <c r="BV52" s="1211"/>
      <c r="BW52" s="1211"/>
      <c r="BX52" s="1211"/>
      <c r="BY52" s="1211"/>
      <c r="BZ52" s="1211"/>
      <c r="CA52" s="1211"/>
      <c r="CB52" s="1211"/>
      <c r="CC52" s="1211"/>
      <c r="CD52" s="1211"/>
      <c r="CE52" s="1211"/>
      <c r="CF52" s="1211"/>
      <c r="CG52" s="1211"/>
      <c r="CH52" s="1211"/>
      <c r="CI52" s="1211"/>
      <c r="CJ52" s="1211"/>
      <c r="CK52" s="1211"/>
      <c r="CL52" s="1211"/>
      <c r="CM52" s="1211"/>
      <c r="CN52" s="1211"/>
      <c r="CO52" s="1211"/>
      <c r="CP52" s="1211"/>
      <c r="CQ52" s="1211"/>
      <c r="CR52" s="1211"/>
      <c r="CS52" s="1211"/>
      <c r="CT52" s="1211"/>
      <c r="CU52" s="1211"/>
      <c r="CV52" s="1211"/>
      <c r="CW52" s="1211"/>
      <c r="CX52" s="1211"/>
      <c r="CY52" s="1211"/>
      <c r="CZ52" s="1211"/>
      <c r="DA52" s="1211"/>
      <c r="DB52" s="1211"/>
      <c r="DC52" s="1211"/>
    </row>
    <row r="53" spans="1:109" x14ac:dyDescent="0.15">
      <c r="A53" s="18"/>
      <c r="B53" s="10"/>
      <c r="G53" s="1226"/>
      <c r="H53" s="1226"/>
      <c r="I53" s="1221"/>
      <c r="J53" s="1221"/>
      <c r="K53" s="1227"/>
      <c r="L53" s="1227"/>
      <c r="M53" s="1227"/>
      <c r="N53" s="1227"/>
      <c r="AM53" s="19"/>
      <c r="AN53" s="1228"/>
      <c r="AO53" s="1228"/>
      <c r="AP53" s="1228"/>
      <c r="AQ53" s="1228"/>
      <c r="AR53" s="1228"/>
      <c r="AS53" s="1228"/>
      <c r="AT53" s="1228"/>
      <c r="AU53" s="1228"/>
      <c r="AV53" s="1228"/>
      <c r="AW53" s="1228"/>
      <c r="AX53" s="1228"/>
      <c r="AY53" s="1228"/>
      <c r="AZ53" s="1228"/>
      <c r="BA53" s="1228"/>
      <c r="BB53" s="1228" t="s">
        <v>10</v>
      </c>
      <c r="BC53" s="1228"/>
      <c r="BD53" s="1228"/>
      <c r="BE53" s="1228"/>
      <c r="BF53" s="1228"/>
      <c r="BG53" s="1228"/>
      <c r="BH53" s="1228"/>
      <c r="BI53" s="1228"/>
      <c r="BJ53" s="1228"/>
      <c r="BK53" s="1228"/>
      <c r="BL53" s="1228"/>
      <c r="BM53" s="1228"/>
      <c r="BN53" s="1228"/>
      <c r="BO53" s="1228"/>
      <c r="BP53" s="1211">
        <v>58.8</v>
      </c>
      <c r="BQ53" s="1211"/>
      <c r="BR53" s="1211"/>
      <c r="BS53" s="1211"/>
      <c r="BT53" s="1211"/>
      <c r="BU53" s="1211"/>
      <c r="BV53" s="1211"/>
      <c r="BW53" s="1211"/>
      <c r="BX53" s="1211">
        <v>60.1</v>
      </c>
      <c r="BY53" s="1211"/>
      <c r="BZ53" s="1211"/>
      <c r="CA53" s="1211"/>
      <c r="CB53" s="1211"/>
      <c r="CC53" s="1211"/>
      <c r="CD53" s="1211"/>
      <c r="CE53" s="1211"/>
      <c r="CF53" s="1211">
        <v>57.4</v>
      </c>
      <c r="CG53" s="1211"/>
      <c r="CH53" s="1211"/>
      <c r="CI53" s="1211"/>
      <c r="CJ53" s="1211"/>
      <c r="CK53" s="1211"/>
      <c r="CL53" s="1211"/>
      <c r="CM53" s="1211"/>
      <c r="CN53" s="1211">
        <v>58.7</v>
      </c>
      <c r="CO53" s="1211"/>
      <c r="CP53" s="1211"/>
      <c r="CQ53" s="1211"/>
      <c r="CR53" s="1211"/>
      <c r="CS53" s="1211"/>
      <c r="CT53" s="1211"/>
      <c r="CU53" s="1211"/>
      <c r="CV53" s="1211">
        <v>59.6</v>
      </c>
      <c r="CW53" s="1211"/>
      <c r="CX53" s="1211"/>
      <c r="CY53" s="1211"/>
      <c r="CZ53" s="1211"/>
      <c r="DA53" s="1211"/>
      <c r="DB53" s="1211"/>
      <c r="DC53" s="1211"/>
    </row>
    <row r="54" spans="1:109" x14ac:dyDescent="0.15">
      <c r="A54" s="18"/>
      <c r="B54" s="10"/>
      <c r="G54" s="1226"/>
      <c r="H54" s="1226"/>
      <c r="I54" s="1221"/>
      <c r="J54" s="1221"/>
      <c r="K54" s="1227"/>
      <c r="L54" s="1227"/>
      <c r="M54" s="1227"/>
      <c r="N54" s="1227"/>
      <c r="AM54" s="19"/>
      <c r="AN54" s="1228"/>
      <c r="AO54" s="1228"/>
      <c r="AP54" s="1228"/>
      <c r="AQ54" s="1228"/>
      <c r="AR54" s="1228"/>
      <c r="AS54" s="1228"/>
      <c r="AT54" s="1228"/>
      <c r="AU54" s="1228"/>
      <c r="AV54" s="1228"/>
      <c r="AW54" s="1228"/>
      <c r="AX54" s="1228"/>
      <c r="AY54" s="1228"/>
      <c r="AZ54" s="1228"/>
      <c r="BA54" s="1228"/>
      <c r="BB54" s="1228"/>
      <c r="BC54" s="1228"/>
      <c r="BD54" s="1228"/>
      <c r="BE54" s="1228"/>
      <c r="BF54" s="1228"/>
      <c r="BG54" s="1228"/>
      <c r="BH54" s="1228"/>
      <c r="BI54" s="1228"/>
      <c r="BJ54" s="1228"/>
      <c r="BK54" s="1228"/>
      <c r="BL54" s="1228"/>
      <c r="BM54" s="1228"/>
      <c r="BN54" s="1228"/>
      <c r="BO54" s="1228"/>
      <c r="BP54" s="1211"/>
      <c r="BQ54" s="1211"/>
      <c r="BR54" s="1211"/>
      <c r="BS54" s="1211"/>
      <c r="BT54" s="1211"/>
      <c r="BU54" s="1211"/>
      <c r="BV54" s="1211"/>
      <c r="BW54" s="1211"/>
      <c r="BX54" s="1211"/>
      <c r="BY54" s="1211"/>
      <c r="BZ54" s="1211"/>
      <c r="CA54" s="1211"/>
      <c r="CB54" s="1211"/>
      <c r="CC54" s="1211"/>
      <c r="CD54" s="1211"/>
      <c r="CE54" s="1211"/>
      <c r="CF54" s="1211"/>
      <c r="CG54" s="1211"/>
      <c r="CH54" s="1211"/>
      <c r="CI54" s="1211"/>
      <c r="CJ54" s="1211"/>
      <c r="CK54" s="1211"/>
      <c r="CL54" s="1211"/>
      <c r="CM54" s="1211"/>
      <c r="CN54" s="1211"/>
      <c r="CO54" s="1211"/>
      <c r="CP54" s="1211"/>
      <c r="CQ54" s="1211"/>
      <c r="CR54" s="1211"/>
      <c r="CS54" s="1211"/>
      <c r="CT54" s="1211"/>
      <c r="CU54" s="1211"/>
      <c r="CV54" s="1211"/>
      <c r="CW54" s="1211"/>
      <c r="CX54" s="1211"/>
      <c r="CY54" s="1211"/>
      <c r="CZ54" s="1211"/>
      <c r="DA54" s="1211"/>
      <c r="DB54" s="1211"/>
      <c r="DC54" s="1211"/>
    </row>
    <row r="55" spans="1:109" x14ac:dyDescent="0.15">
      <c r="A55" s="18"/>
      <c r="B55" s="10"/>
      <c r="G55" s="1221"/>
      <c r="H55" s="1221"/>
      <c r="I55" s="1221"/>
      <c r="J55" s="1221"/>
      <c r="K55" s="1227"/>
      <c r="L55" s="1227"/>
      <c r="M55" s="1227"/>
      <c r="N55" s="1227"/>
      <c r="AN55" s="1225" t="s">
        <v>11</v>
      </c>
      <c r="AO55" s="1225"/>
      <c r="AP55" s="1225"/>
      <c r="AQ55" s="1225"/>
      <c r="AR55" s="1225"/>
      <c r="AS55" s="1225"/>
      <c r="AT55" s="1225"/>
      <c r="AU55" s="1225"/>
      <c r="AV55" s="1225"/>
      <c r="AW55" s="1225"/>
      <c r="AX55" s="1225"/>
      <c r="AY55" s="1225"/>
      <c r="AZ55" s="1225"/>
      <c r="BA55" s="1225"/>
      <c r="BB55" s="1228" t="s">
        <v>9</v>
      </c>
      <c r="BC55" s="1228"/>
      <c r="BD55" s="1228"/>
      <c r="BE55" s="1228"/>
      <c r="BF55" s="1228"/>
      <c r="BG55" s="1228"/>
      <c r="BH55" s="1228"/>
      <c r="BI55" s="1228"/>
      <c r="BJ55" s="1228"/>
      <c r="BK55" s="1228"/>
      <c r="BL55" s="1228"/>
      <c r="BM55" s="1228"/>
      <c r="BN55" s="1228"/>
      <c r="BO55" s="1228"/>
      <c r="BP55" s="1211">
        <v>52.7</v>
      </c>
      <c r="BQ55" s="1211"/>
      <c r="BR55" s="1211"/>
      <c r="BS55" s="1211"/>
      <c r="BT55" s="1211"/>
      <c r="BU55" s="1211"/>
      <c r="BV55" s="1211"/>
      <c r="BW55" s="1211"/>
      <c r="BX55" s="1211">
        <v>49.7</v>
      </c>
      <c r="BY55" s="1211"/>
      <c r="BZ55" s="1211"/>
      <c r="CA55" s="1211"/>
      <c r="CB55" s="1211"/>
      <c r="CC55" s="1211"/>
      <c r="CD55" s="1211"/>
      <c r="CE55" s="1211"/>
      <c r="CF55" s="1211">
        <v>37.299999999999997</v>
      </c>
      <c r="CG55" s="1211"/>
      <c r="CH55" s="1211"/>
      <c r="CI55" s="1211"/>
      <c r="CJ55" s="1211"/>
      <c r="CK55" s="1211"/>
      <c r="CL55" s="1211"/>
      <c r="CM55" s="1211"/>
      <c r="CN55" s="1211">
        <v>25.1</v>
      </c>
      <c r="CO55" s="1211"/>
      <c r="CP55" s="1211"/>
      <c r="CQ55" s="1211"/>
      <c r="CR55" s="1211"/>
      <c r="CS55" s="1211"/>
      <c r="CT55" s="1211"/>
      <c r="CU55" s="1211"/>
      <c r="CV55" s="1211">
        <v>17.600000000000001</v>
      </c>
      <c r="CW55" s="1211"/>
      <c r="CX55" s="1211"/>
      <c r="CY55" s="1211"/>
      <c r="CZ55" s="1211"/>
      <c r="DA55" s="1211"/>
      <c r="DB55" s="1211"/>
      <c r="DC55" s="1211"/>
    </row>
    <row r="56" spans="1:109" x14ac:dyDescent="0.15">
      <c r="A56" s="18"/>
      <c r="B56" s="10"/>
      <c r="G56" s="1221"/>
      <c r="H56" s="1221"/>
      <c r="I56" s="1221"/>
      <c r="J56" s="1221"/>
      <c r="K56" s="1227"/>
      <c r="L56" s="1227"/>
      <c r="M56" s="1227"/>
      <c r="N56" s="1227"/>
      <c r="AN56" s="1225"/>
      <c r="AO56" s="1225"/>
      <c r="AP56" s="1225"/>
      <c r="AQ56" s="1225"/>
      <c r="AR56" s="1225"/>
      <c r="AS56" s="1225"/>
      <c r="AT56" s="1225"/>
      <c r="AU56" s="1225"/>
      <c r="AV56" s="1225"/>
      <c r="AW56" s="1225"/>
      <c r="AX56" s="1225"/>
      <c r="AY56" s="1225"/>
      <c r="AZ56" s="1225"/>
      <c r="BA56" s="1225"/>
      <c r="BB56" s="1228"/>
      <c r="BC56" s="1228"/>
      <c r="BD56" s="1228"/>
      <c r="BE56" s="1228"/>
      <c r="BF56" s="1228"/>
      <c r="BG56" s="1228"/>
      <c r="BH56" s="1228"/>
      <c r="BI56" s="1228"/>
      <c r="BJ56" s="1228"/>
      <c r="BK56" s="1228"/>
      <c r="BL56" s="1228"/>
      <c r="BM56" s="1228"/>
      <c r="BN56" s="1228"/>
      <c r="BO56" s="1228"/>
      <c r="BP56" s="1211"/>
      <c r="BQ56" s="1211"/>
      <c r="BR56" s="1211"/>
      <c r="BS56" s="1211"/>
      <c r="BT56" s="1211"/>
      <c r="BU56" s="1211"/>
      <c r="BV56" s="1211"/>
      <c r="BW56" s="1211"/>
      <c r="BX56" s="1211"/>
      <c r="BY56" s="1211"/>
      <c r="BZ56" s="1211"/>
      <c r="CA56" s="1211"/>
      <c r="CB56" s="1211"/>
      <c r="CC56" s="1211"/>
      <c r="CD56" s="1211"/>
      <c r="CE56" s="1211"/>
      <c r="CF56" s="1211"/>
      <c r="CG56" s="1211"/>
      <c r="CH56" s="1211"/>
      <c r="CI56" s="1211"/>
      <c r="CJ56" s="1211"/>
      <c r="CK56" s="1211"/>
      <c r="CL56" s="1211"/>
      <c r="CM56" s="1211"/>
      <c r="CN56" s="1211"/>
      <c r="CO56" s="1211"/>
      <c r="CP56" s="1211"/>
      <c r="CQ56" s="1211"/>
      <c r="CR56" s="1211"/>
      <c r="CS56" s="1211"/>
      <c r="CT56" s="1211"/>
      <c r="CU56" s="1211"/>
      <c r="CV56" s="1211"/>
      <c r="CW56" s="1211"/>
      <c r="CX56" s="1211"/>
      <c r="CY56" s="1211"/>
      <c r="CZ56" s="1211"/>
      <c r="DA56" s="1211"/>
      <c r="DB56" s="1211"/>
      <c r="DC56" s="1211"/>
    </row>
    <row r="57" spans="1:109" s="18" customFormat="1" x14ac:dyDescent="0.15">
      <c r="B57" s="22"/>
      <c r="G57" s="1221"/>
      <c r="H57" s="1221"/>
      <c r="I57" s="1230"/>
      <c r="J57" s="1230"/>
      <c r="K57" s="1227"/>
      <c r="L57" s="1227"/>
      <c r="M57" s="1227"/>
      <c r="N57" s="1227"/>
      <c r="AM57" s="3"/>
      <c r="AN57" s="1225"/>
      <c r="AO57" s="1225"/>
      <c r="AP57" s="1225"/>
      <c r="AQ57" s="1225"/>
      <c r="AR57" s="1225"/>
      <c r="AS57" s="1225"/>
      <c r="AT57" s="1225"/>
      <c r="AU57" s="1225"/>
      <c r="AV57" s="1225"/>
      <c r="AW57" s="1225"/>
      <c r="AX57" s="1225"/>
      <c r="AY57" s="1225"/>
      <c r="AZ57" s="1225"/>
      <c r="BA57" s="1225"/>
      <c r="BB57" s="1228" t="s">
        <v>10</v>
      </c>
      <c r="BC57" s="1228"/>
      <c r="BD57" s="1228"/>
      <c r="BE57" s="1228"/>
      <c r="BF57" s="1228"/>
      <c r="BG57" s="1228"/>
      <c r="BH57" s="1228"/>
      <c r="BI57" s="1228"/>
      <c r="BJ57" s="1228"/>
      <c r="BK57" s="1228"/>
      <c r="BL57" s="1228"/>
      <c r="BM57" s="1228"/>
      <c r="BN57" s="1228"/>
      <c r="BO57" s="1228"/>
      <c r="BP57" s="1211">
        <v>59.9</v>
      </c>
      <c r="BQ57" s="1211"/>
      <c r="BR57" s="1211"/>
      <c r="BS57" s="1211"/>
      <c r="BT57" s="1211"/>
      <c r="BU57" s="1211"/>
      <c r="BV57" s="1211"/>
      <c r="BW57" s="1211"/>
      <c r="BX57" s="1211">
        <v>60.2</v>
      </c>
      <c r="BY57" s="1211"/>
      <c r="BZ57" s="1211"/>
      <c r="CA57" s="1211"/>
      <c r="CB57" s="1211"/>
      <c r="CC57" s="1211"/>
      <c r="CD57" s="1211"/>
      <c r="CE57" s="1211"/>
      <c r="CF57" s="1211">
        <v>62</v>
      </c>
      <c r="CG57" s="1211"/>
      <c r="CH57" s="1211"/>
      <c r="CI57" s="1211"/>
      <c r="CJ57" s="1211"/>
      <c r="CK57" s="1211"/>
      <c r="CL57" s="1211"/>
      <c r="CM57" s="1211"/>
      <c r="CN57" s="1211">
        <v>63.2</v>
      </c>
      <c r="CO57" s="1211"/>
      <c r="CP57" s="1211"/>
      <c r="CQ57" s="1211"/>
      <c r="CR57" s="1211"/>
      <c r="CS57" s="1211"/>
      <c r="CT57" s="1211"/>
      <c r="CU57" s="1211"/>
      <c r="CV57" s="1211">
        <v>65.2</v>
      </c>
      <c r="CW57" s="1211"/>
      <c r="CX57" s="1211"/>
      <c r="CY57" s="1211"/>
      <c r="CZ57" s="1211"/>
      <c r="DA57" s="1211"/>
      <c r="DB57" s="1211"/>
      <c r="DC57" s="1211"/>
      <c r="DD57" s="23"/>
      <c r="DE57" s="22"/>
    </row>
    <row r="58" spans="1:109" s="18" customFormat="1" x14ac:dyDescent="0.15">
      <c r="A58" s="3"/>
      <c r="B58" s="22"/>
      <c r="G58" s="1221"/>
      <c r="H58" s="1221"/>
      <c r="I58" s="1230"/>
      <c r="J58" s="1230"/>
      <c r="K58" s="1227"/>
      <c r="L58" s="1227"/>
      <c r="M58" s="1227"/>
      <c r="N58" s="1227"/>
      <c r="AM58" s="3"/>
      <c r="AN58" s="1225"/>
      <c r="AO58" s="1225"/>
      <c r="AP58" s="1225"/>
      <c r="AQ58" s="1225"/>
      <c r="AR58" s="1225"/>
      <c r="AS58" s="1225"/>
      <c r="AT58" s="1225"/>
      <c r="AU58" s="1225"/>
      <c r="AV58" s="1225"/>
      <c r="AW58" s="1225"/>
      <c r="AX58" s="1225"/>
      <c r="AY58" s="1225"/>
      <c r="AZ58" s="1225"/>
      <c r="BA58" s="1225"/>
      <c r="BB58" s="1228"/>
      <c r="BC58" s="1228"/>
      <c r="BD58" s="1228"/>
      <c r="BE58" s="1228"/>
      <c r="BF58" s="1228"/>
      <c r="BG58" s="1228"/>
      <c r="BH58" s="1228"/>
      <c r="BI58" s="1228"/>
      <c r="BJ58" s="1228"/>
      <c r="BK58" s="1228"/>
      <c r="BL58" s="1228"/>
      <c r="BM58" s="1228"/>
      <c r="BN58" s="1228"/>
      <c r="BO58" s="1228"/>
      <c r="BP58" s="1211"/>
      <c r="BQ58" s="1211"/>
      <c r="BR58" s="1211"/>
      <c r="BS58" s="1211"/>
      <c r="BT58" s="1211"/>
      <c r="BU58" s="1211"/>
      <c r="BV58" s="1211"/>
      <c r="BW58" s="1211"/>
      <c r="BX58" s="1211"/>
      <c r="BY58" s="1211"/>
      <c r="BZ58" s="1211"/>
      <c r="CA58" s="1211"/>
      <c r="CB58" s="1211"/>
      <c r="CC58" s="1211"/>
      <c r="CD58" s="1211"/>
      <c r="CE58" s="1211"/>
      <c r="CF58" s="1211"/>
      <c r="CG58" s="1211"/>
      <c r="CH58" s="1211"/>
      <c r="CI58" s="1211"/>
      <c r="CJ58" s="1211"/>
      <c r="CK58" s="1211"/>
      <c r="CL58" s="1211"/>
      <c r="CM58" s="1211"/>
      <c r="CN58" s="1211"/>
      <c r="CO58" s="1211"/>
      <c r="CP58" s="1211"/>
      <c r="CQ58" s="1211"/>
      <c r="CR58" s="1211"/>
      <c r="CS58" s="1211"/>
      <c r="CT58" s="1211"/>
      <c r="CU58" s="1211"/>
      <c r="CV58" s="1211"/>
      <c r="CW58" s="1211"/>
      <c r="CX58" s="1211"/>
      <c r="CY58" s="1211"/>
      <c r="CZ58" s="1211"/>
      <c r="DA58" s="1211"/>
      <c r="DB58" s="1211"/>
      <c r="DC58" s="1211"/>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1212" t="s">
        <v>16</v>
      </c>
      <c r="AO65" s="1213"/>
      <c r="AP65" s="1213"/>
      <c r="AQ65" s="1213"/>
      <c r="AR65" s="1213"/>
      <c r="AS65" s="1213"/>
      <c r="AT65" s="1213"/>
      <c r="AU65" s="1213"/>
      <c r="AV65" s="1213"/>
      <c r="AW65" s="1213"/>
      <c r="AX65" s="1213"/>
      <c r="AY65" s="1213"/>
      <c r="AZ65" s="1213"/>
      <c r="BA65" s="1213"/>
      <c r="BB65" s="1213"/>
      <c r="BC65" s="1213"/>
      <c r="BD65" s="1213"/>
      <c r="BE65" s="1213"/>
      <c r="BF65" s="1213"/>
      <c r="BG65" s="1213"/>
      <c r="BH65" s="1213"/>
      <c r="BI65" s="1213"/>
      <c r="BJ65" s="1213"/>
      <c r="BK65" s="1213"/>
      <c r="BL65" s="1213"/>
      <c r="BM65" s="1213"/>
      <c r="BN65" s="1213"/>
      <c r="BO65" s="1213"/>
      <c r="BP65" s="1213"/>
      <c r="BQ65" s="1213"/>
      <c r="BR65" s="1213"/>
      <c r="BS65" s="1213"/>
      <c r="BT65" s="1213"/>
      <c r="BU65" s="1213"/>
      <c r="BV65" s="1213"/>
      <c r="BW65" s="1213"/>
      <c r="BX65" s="1213"/>
      <c r="BY65" s="1213"/>
      <c r="BZ65" s="1213"/>
      <c r="CA65" s="1213"/>
      <c r="CB65" s="1213"/>
      <c r="CC65" s="1213"/>
      <c r="CD65" s="1213"/>
      <c r="CE65" s="1213"/>
      <c r="CF65" s="1213"/>
      <c r="CG65" s="1213"/>
      <c r="CH65" s="1213"/>
      <c r="CI65" s="1213"/>
      <c r="CJ65" s="1213"/>
      <c r="CK65" s="1213"/>
      <c r="CL65" s="1213"/>
      <c r="CM65" s="1213"/>
      <c r="CN65" s="1213"/>
      <c r="CO65" s="1213"/>
      <c r="CP65" s="1213"/>
      <c r="CQ65" s="1213"/>
      <c r="CR65" s="1213"/>
      <c r="CS65" s="1213"/>
      <c r="CT65" s="1213"/>
      <c r="CU65" s="1213"/>
      <c r="CV65" s="1213"/>
      <c r="CW65" s="1213"/>
      <c r="CX65" s="1213"/>
      <c r="CY65" s="1213"/>
      <c r="CZ65" s="1213"/>
      <c r="DA65" s="1213"/>
      <c r="DB65" s="1213"/>
      <c r="DC65" s="1214"/>
    </row>
    <row r="66" spans="2:107" x14ac:dyDescent="0.15">
      <c r="B66" s="10"/>
      <c r="AN66" s="1215"/>
      <c r="AO66" s="1216"/>
      <c r="AP66" s="1216"/>
      <c r="AQ66" s="1216"/>
      <c r="AR66" s="1216"/>
      <c r="AS66" s="1216"/>
      <c r="AT66" s="1216"/>
      <c r="AU66" s="1216"/>
      <c r="AV66" s="1216"/>
      <c r="AW66" s="1216"/>
      <c r="AX66" s="1216"/>
      <c r="AY66" s="1216"/>
      <c r="AZ66" s="1216"/>
      <c r="BA66" s="1216"/>
      <c r="BB66" s="1216"/>
      <c r="BC66" s="1216"/>
      <c r="BD66" s="1216"/>
      <c r="BE66" s="1216"/>
      <c r="BF66" s="1216"/>
      <c r="BG66" s="1216"/>
      <c r="BH66" s="1216"/>
      <c r="BI66" s="1216"/>
      <c r="BJ66" s="1216"/>
      <c r="BK66" s="1216"/>
      <c r="BL66" s="1216"/>
      <c r="BM66" s="1216"/>
      <c r="BN66" s="1216"/>
      <c r="BO66" s="1216"/>
      <c r="BP66" s="1216"/>
      <c r="BQ66" s="1216"/>
      <c r="BR66" s="1216"/>
      <c r="BS66" s="1216"/>
      <c r="BT66" s="1216"/>
      <c r="BU66" s="1216"/>
      <c r="BV66" s="1216"/>
      <c r="BW66" s="1216"/>
      <c r="BX66" s="1216"/>
      <c r="BY66" s="1216"/>
      <c r="BZ66" s="1216"/>
      <c r="CA66" s="1216"/>
      <c r="CB66" s="1216"/>
      <c r="CC66" s="1216"/>
      <c r="CD66" s="1216"/>
      <c r="CE66" s="1216"/>
      <c r="CF66" s="1216"/>
      <c r="CG66" s="1216"/>
      <c r="CH66" s="1216"/>
      <c r="CI66" s="1216"/>
      <c r="CJ66" s="1216"/>
      <c r="CK66" s="1216"/>
      <c r="CL66" s="1216"/>
      <c r="CM66" s="1216"/>
      <c r="CN66" s="1216"/>
      <c r="CO66" s="1216"/>
      <c r="CP66" s="1216"/>
      <c r="CQ66" s="1216"/>
      <c r="CR66" s="1216"/>
      <c r="CS66" s="1216"/>
      <c r="CT66" s="1216"/>
      <c r="CU66" s="1216"/>
      <c r="CV66" s="1216"/>
      <c r="CW66" s="1216"/>
      <c r="CX66" s="1216"/>
      <c r="CY66" s="1216"/>
      <c r="CZ66" s="1216"/>
      <c r="DA66" s="1216"/>
      <c r="DB66" s="1216"/>
      <c r="DC66" s="1217"/>
    </row>
    <row r="67" spans="2:107" x14ac:dyDescent="0.15">
      <c r="B67" s="10"/>
      <c r="AN67" s="1215"/>
      <c r="AO67" s="1216"/>
      <c r="AP67" s="1216"/>
      <c r="AQ67" s="1216"/>
      <c r="AR67" s="1216"/>
      <c r="AS67" s="1216"/>
      <c r="AT67" s="1216"/>
      <c r="AU67" s="1216"/>
      <c r="AV67" s="1216"/>
      <c r="AW67" s="1216"/>
      <c r="AX67" s="1216"/>
      <c r="AY67" s="1216"/>
      <c r="AZ67" s="1216"/>
      <c r="BA67" s="1216"/>
      <c r="BB67" s="1216"/>
      <c r="BC67" s="1216"/>
      <c r="BD67" s="1216"/>
      <c r="BE67" s="1216"/>
      <c r="BF67" s="1216"/>
      <c r="BG67" s="1216"/>
      <c r="BH67" s="1216"/>
      <c r="BI67" s="1216"/>
      <c r="BJ67" s="1216"/>
      <c r="BK67" s="1216"/>
      <c r="BL67" s="1216"/>
      <c r="BM67" s="1216"/>
      <c r="BN67" s="1216"/>
      <c r="BO67" s="1216"/>
      <c r="BP67" s="1216"/>
      <c r="BQ67" s="1216"/>
      <c r="BR67" s="1216"/>
      <c r="BS67" s="1216"/>
      <c r="BT67" s="1216"/>
      <c r="BU67" s="1216"/>
      <c r="BV67" s="1216"/>
      <c r="BW67" s="1216"/>
      <c r="BX67" s="1216"/>
      <c r="BY67" s="1216"/>
      <c r="BZ67" s="1216"/>
      <c r="CA67" s="1216"/>
      <c r="CB67" s="1216"/>
      <c r="CC67" s="1216"/>
      <c r="CD67" s="1216"/>
      <c r="CE67" s="1216"/>
      <c r="CF67" s="1216"/>
      <c r="CG67" s="1216"/>
      <c r="CH67" s="1216"/>
      <c r="CI67" s="1216"/>
      <c r="CJ67" s="1216"/>
      <c r="CK67" s="1216"/>
      <c r="CL67" s="1216"/>
      <c r="CM67" s="1216"/>
      <c r="CN67" s="1216"/>
      <c r="CO67" s="1216"/>
      <c r="CP67" s="1216"/>
      <c r="CQ67" s="1216"/>
      <c r="CR67" s="1216"/>
      <c r="CS67" s="1216"/>
      <c r="CT67" s="1216"/>
      <c r="CU67" s="1216"/>
      <c r="CV67" s="1216"/>
      <c r="CW67" s="1216"/>
      <c r="CX67" s="1216"/>
      <c r="CY67" s="1216"/>
      <c r="CZ67" s="1216"/>
      <c r="DA67" s="1216"/>
      <c r="DB67" s="1216"/>
      <c r="DC67" s="1217"/>
    </row>
    <row r="68" spans="2:107" x14ac:dyDescent="0.15">
      <c r="B68" s="10"/>
      <c r="AN68" s="1215"/>
      <c r="AO68" s="1216"/>
      <c r="AP68" s="1216"/>
      <c r="AQ68" s="1216"/>
      <c r="AR68" s="1216"/>
      <c r="AS68" s="1216"/>
      <c r="AT68" s="1216"/>
      <c r="AU68" s="1216"/>
      <c r="AV68" s="1216"/>
      <c r="AW68" s="1216"/>
      <c r="AX68" s="1216"/>
      <c r="AY68" s="1216"/>
      <c r="AZ68" s="1216"/>
      <c r="BA68" s="1216"/>
      <c r="BB68" s="1216"/>
      <c r="BC68" s="1216"/>
      <c r="BD68" s="1216"/>
      <c r="BE68" s="1216"/>
      <c r="BF68" s="1216"/>
      <c r="BG68" s="1216"/>
      <c r="BH68" s="1216"/>
      <c r="BI68" s="1216"/>
      <c r="BJ68" s="1216"/>
      <c r="BK68" s="1216"/>
      <c r="BL68" s="1216"/>
      <c r="BM68" s="1216"/>
      <c r="BN68" s="1216"/>
      <c r="BO68" s="1216"/>
      <c r="BP68" s="1216"/>
      <c r="BQ68" s="1216"/>
      <c r="BR68" s="1216"/>
      <c r="BS68" s="1216"/>
      <c r="BT68" s="1216"/>
      <c r="BU68" s="1216"/>
      <c r="BV68" s="1216"/>
      <c r="BW68" s="1216"/>
      <c r="BX68" s="1216"/>
      <c r="BY68" s="1216"/>
      <c r="BZ68" s="1216"/>
      <c r="CA68" s="1216"/>
      <c r="CB68" s="1216"/>
      <c r="CC68" s="1216"/>
      <c r="CD68" s="1216"/>
      <c r="CE68" s="1216"/>
      <c r="CF68" s="1216"/>
      <c r="CG68" s="1216"/>
      <c r="CH68" s="1216"/>
      <c r="CI68" s="1216"/>
      <c r="CJ68" s="1216"/>
      <c r="CK68" s="1216"/>
      <c r="CL68" s="1216"/>
      <c r="CM68" s="1216"/>
      <c r="CN68" s="1216"/>
      <c r="CO68" s="1216"/>
      <c r="CP68" s="1216"/>
      <c r="CQ68" s="1216"/>
      <c r="CR68" s="1216"/>
      <c r="CS68" s="1216"/>
      <c r="CT68" s="1216"/>
      <c r="CU68" s="1216"/>
      <c r="CV68" s="1216"/>
      <c r="CW68" s="1216"/>
      <c r="CX68" s="1216"/>
      <c r="CY68" s="1216"/>
      <c r="CZ68" s="1216"/>
      <c r="DA68" s="1216"/>
      <c r="DB68" s="1216"/>
      <c r="DC68" s="1217"/>
    </row>
    <row r="69" spans="2:107" x14ac:dyDescent="0.15">
      <c r="B69" s="10"/>
      <c r="AN69" s="1218"/>
      <c r="AO69" s="1219"/>
      <c r="AP69" s="1219"/>
      <c r="AQ69" s="1219"/>
      <c r="AR69" s="1219"/>
      <c r="AS69" s="1219"/>
      <c r="AT69" s="1219"/>
      <c r="AU69" s="1219"/>
      <c r="AV69" s="1219"/>
      <c r="AW69" s="1219"/>
      <c r="AX69" s="1219"/>
      <c r="AY69" s="1219"/>
      <c r="AZ69" s="1219"/>
      <c r="BA69" s="1219"/>
      <c r="BB69" s="1219"/>
      <c r="BC69" s="1219"/>
      <c r="BD69" s="1219"/>
      <c r="BE69" s="1219"/>
      <c r="BF69" s="1219"/>
      <c r="BG69" s="1219"/>
      <c r="BH69" s="1219"/>
      <c r="BI69" s="1219"/>
      <c r="BJ69" s="1219"/>
      <c r="BK69" s="1219"/>
      <c r="BL69" s="1219"/>
      <c r="BM69" s="1219"/>
      <c r="BN69" s="1219"/>
      <c r="BO69" s="1219"/>
      <c r="BP69" s="1219"/>
      <c r="BQ69" s="1219"/>
      <c r="BR69" s="1219"/>
      <c r="BS69" s="1219"/>
      <c r="BT69" s="1219"/>
      <c r="BU69" s="1219"/>
      <c r="BV69" s="1219"/>
      <c r="BW69" s="1219"/>
      <c r="BX69" s="1219"/>
      <c r="BY69" s="1219"/>
      <c r="BZ69" s="1219"/>
      <c r="CA69" s="1219"/>
      <c r="CB69" s="1219"/>
      <c r="CC69" s="1219"/>
      <c r="CD69" s="1219"/>
      <c r="CE69" s="1219"/>
      <c r="CF69" s="1219"/>
      <c r="CG69" s="1219"/>
      <c r="CH69" s="1219"/>
      <c r="CI69" s="1219"/>
      <c r="CJ69" s="1219"/>
      <c r="CK69" s="1219"/>
      <c r="CL69" s="1219"/>
      <c r="CM69" s="1219"/>
      <c r="CN69" s="1219"/>
      <c r="CO69" s="1219"/>
      <c r="CP69" s="1219"/>
      <c r="CQ69" s="1219"/>
      <c r="CR69" s="1219"/>
      <c r="CS69" s="1219"/>
      <c r="CT69" s="1219"/>
      <c r="CU69" s="1219"/>
      <c r="CV69" s="1219"/>
      <c r="CW69" s="1219"/>
      <c r="CX69" s="1219"/>
      <c r="CY69" s="1219"/>
      <c r="CZ69" s="1219"/>
      <c r="DA69" s="1219"/>
      <c r="DB69" s="1219"/>
      <c r="DC69" s="1220"/>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1221"/>
      <c r="H72" s="1221"/>
      <c r="I72" s="1221"/>
      <c r="J72" s="1221"/>
      <c r="K72" s="20"/>
      <c r="L72" s="20"/>
      <c r="M72" s="21"/>
      <c r="N72" s="21"/>
      <c r="AN72" s="1222"/>
      <c r="AO72" s="1223"/>
      <c r="AP72" s="1223"/>
      <c r="AQ72" s="1223"/>
      <c r="AR72" s="1223"/>
      <c r="AS72" s="1223"/>
      <c r="AT72" s="1223"/>
      <c r="AU72" s="1223"/>
      <c r="AV72" s="1223"/>
      <c r="AW72" s="1223"/>
      <c r="AX72" s="1223"/>
      <c r="AY72" s="1223"/>
      <c r="AZ72" s="1223"/>
      <c r="BA72" s="1223"/>
      <c r="BB72" s="1223"/>
      <c r="BC72" s="1223"/>
      <c r="BD72" s="1223"/>
      <c r="BE72" s="1223"/>
      <c r="BF72" s="1223"/>
      <c r="BG72" s="1223"/>
      <c r="BH72" s="1223"/>
      <c r="BI72" s="1223"/>
      <c r="BJ72" s="1223"/>
      <c r="BK72" s="1223"/>
      <c r="BL72" s="1223"/>
      <c r="BM72" s="1223"/>
      <c r="BN72" s="1223"/>
      <c r="BO72" s="1224"/>
      <c r="BP72" s="1225" t="s">
        <v>3</v>
      </c>
      <c r="BQ72" s="1225"/>
      <c r="BR72" s="1225"/>
      <c r="BS72" s="1225"/>
      <c r="BT72" s="1225"/>
      <c r="BU72" s="1225"/>
      <c r="BV72" s="1225"/>
      <c r="BW72" s="1225"/>
      <c r="BX72" s="1225" t="s">
        <v>4</v>
      </c>
      <c r="BY72" s="1225"/>
      <c r="BZ72" s="1225"/>
      <c r="CA72" s="1225"/>
      <c r="CB72" s="1225"/>
      <c r="CC72" s="1225"/>
      <c r="CD72" s="1225"/>
      <c r="CE72" s="1225"/>
      <c r="CF72" s="1225" t="s">
        <v>5</v>
      </c>
      <c r="CG72" s="1225"/>
      <c r="CH72" s="1225"/>
      <c r="CI72" s="1225"/>
      <c r="CJ72" s="1225"/>
      <c r="CK72" s="1225"/>
      <c r="CL72" s="1225"/>
      <c r="CM72" s="1225"/>
      <c r="CN72" s="1225" t="s">
        <v>6</v>
      </c>
      <c r="CO72" s="1225"/>
      <c r="CP72" s="1225"/>
      <c r="CQ72" s="1225"/>
      <c r="CR72" s="1225"/>
      <c r="CS72" s="1225"/>
      <c r="CT72" s="1225"/>
      <c r="CU72" s="1225"/>
      <c r="CV72" s="1225" t="s">
        <v>7</v>
      </c>
      <c r="CW72" s="1225"/>
      <c r="CX72" s="1225"/>
      <c r="CY72" s="1225"/>
      <c r="CZ72" s="1225"/>
      <c r="DA72" s="1225"/>
      <c r="DB72" s="1225"/>
      <c r="DC72" s="1225"/>
    </row>
    <row r="73" spans="2:107" x14ac:dyDescent="0.15">
      <c r="B73" s="10"/>
      <c r="G73" s="1226"/>
      <c r="H73" s="1226"/>
      <c r="I73" s="1226"/>
      <c r="J73" s="1226"/>
      <c r="K73" s="1231"/>
      <c r="L73" s="1231"/>
      <c r="M73" s="1231"/>
      <c r="N73" s="1231"/>
      <c r="AM73" s="19"/>
      <c r="AN73" s="1228" t="s">
        <v>8</v>
      </c>
      <c r="AO73" s="1228"/>
      <c r="AP73" s="1228"/>
      <c r="AQ73" s="1228"/>
      <c r="AR73" s="1228"/>
      <c r="AS73" s="1228"/>
      <c r="AT73" s="1228"/>
      <c r="AU73" s="1228"/>
      <c r="AV73" s="1228"/>
      <c r="AW73" s="1228"/>
      <c r="AX73" s="1228"/>
      <c r="AY73" s="1228"/>
      <c r="AZ73" s="1228"/>
      <c r="BA73" s="1228"/>
      <c r="BB73" s="1228" t="s">
        <v>9</v>
      </c>
      <c r="BC73" s="1228"/>
      <c r="BD73" s="1228"/>
      <c r="BE73" s="1228"/>
      <c r="BF73" s="1228"/>
      <c r="BG73" s="1228"/>
      <c r="BH73" s="1228"/>
      <c r="BI73" s="1228"/>
      <c r="BJ73" s="1228"/>
      <c r="BK73" s="1228"/>
      <c r="BL73" s="1228"/>
      <c r="BM73" s="1228"/>
      <c r="BN73" s="1228"/>
      <c r="BO73" s="1228"/>
      <c r="BP73" s="1211"/>
      <c r="BQ73" s="1211"/>
      <c r="BR73" s="1211"/>
      <c r="BS73" s="1211"/>
      <c r="BT73" s="1211"/>
      <c r="BU73" s="1211"/>
      <c r="BV73" s="1211"/>
      <c r="BW73" s="1211"/>
      <c r="BX73" s="1211"/>
      <c r="BY73" s="1211"/>
      <c r="BZ73" s="1211"/>
      <c r="CA73" s="1211"/>
      <c r="CB73" s="1211"/>
      <c r="CC73" s="1211"/>
      <c r="CD73" s="1211"/>
      <c r="CE73" s="1211"/>
      <c r="CF73" s="1211"/>
      <c r="CG73" s="1211"/>
      <c r="CH73" s="1211"/>
      <c r="CI73" s="1211"/>
      <c r="CJ73" s="1211"/>
      <c r="CK73" s="1211"/>
      <c r="CL73" s="1211"/>
      <c r="CM73" s="1211"/>
      <c r="CN73" s="1211"/>
      <c r="CO73" s="1211"/>
      <c r="CP73" s="1211"/>
      <c r="CQ73" s="1211"/>
      <c r="CR73" s="1211"/>
      <c r="CS73" s="1211"/>
      <c r="CT73" s="1211"/>
      <c r="CU73" s="1211"/>
      <c r="CV73" s="1211"/>
      <c r="CW73" s="1211"/>
      <c r="CX73" s="1211"/>
      <c r="CY73" s="1211"/>
      <c r="CZ73" s="1211"/>
      <c r="DA73" s="1211"/>
      <c r="DB73" s="1211"/>
      <c r="DC73" s="1211"/>
    </row>
    <row r="74" spans="2:107" x14ac:dyDescent="0.15">
      <c r="B74" s="10"/>
      <c r="G74" s="1226"/>
      <c r="H74" s="1226"/>
      <c r="I74" s="1226"/>
      <c r="J74" s="1226"/>
      <c r="K74" s="1231"/>
      <c r="L74" s="1231"/>
      <c r="M74" s="1231"/>
      <c r="N74" s="1231"/>
      <c r="AM74" s="19"/>
      <c r="AN74" s="1228"/>
      <c r="AO74" s="1228"/>
      <c r="AP74" s="1228"/>
      <c r="AQ74" s="1228"/>
      <c r="AR74" s="1228"/>
      <c r="AS74" s="1228"/>
      <c r="AT74" s="1228"/>
      <c r="AU74" s="1228"/>
      <c r="AV74" s="1228"/>
      <c r="AW74" s="1228"/>
      <c r="AX74" s="1228"/>
      <c r="AY74" s="1228"/>
      <c r="AZ74" s="1228"/>
      <c r="BA74" s="1228"/>
      <c r="BB74" s="1228"/>
      <c r="BC74" s="1228"/>
      <c r="BD74" s="1228"/>
      <c r="BE74" s="1228"/>
      <c r="BF74" s="1228"/>
      <c r="BG74" s="1228"/>
      <c r="BH74" s="1228"/>
      <c r="BI74" s="1228"/>
      <c r="BJ74" s="1228"/>
      <c r="BK74" s="1228"/>
      <c r="BL74" s="1228"/>
      <c r="BM74" s="1228"/>
      <c r="BN74" s="1228"/>
      <c r="BO74" s="1228"/>
      <c r="BP74" s="1211"/>
      <c r="BQ74" s="1211"/>
      <c r="BR74" s="1211"/>
      <c r="BS74" s="1211"/>
      <c r="BT74" s="1211"/>
      <c r="BU74" s="1211"/>
      <c r="BV74" s="1211"/>
      <c r="BW74" s="1211"/>
      <c r="BX74" s="1211"/>
      <c r="BY74" s="1211"/>
      <c r="BZ74" s="1211"/>
      <c r="CA74" s="1211"/>
      <c r="CB74" s="1211"/>
      <c r="CC74" s="1211"/>
      <c r="CD74" s="1211"/>
      <c r="CE74" s="1211"/>
      <c r="CF74" s="1211"/>
      <c r="CG74" s="1211"/>
      <c r="CH74" s="1211"/>
      <c r="CI74" s="1211"/>
      <c r="CJ74" s="1211"/>
      <c r="CK74" s="1211"/>
      <c r="CL74" s="1211"/>
      <c r="CM74" s="1211"/>
      <c r="CN74" s="1211"/>
      <c r="CO74" s="1211"/>
      <c r="CP74" s="1211"/>
      <c r="CQ74" s="1211"/>
      <c r="CR74" s="1211"/>
      <c r="CS74" s="1211"/>
      <c r="CT74" s="1211"/>
      <c r="CU74" s="1211"/>
      <c r="CV74" s="1211"/>
      <c r="CW74" s="1211"/>
      <c r="CX74" s="1211"/>
      <c r="CY74" s="1211"/>
      <c r="CZ74" s="1211"/>
      <c r="DA74" s="1211"/>
      <c r="DB74" s="1211"/>
      <c r="DC74" s="1211"/>
    </row>
    <row r="75" spans="2:107" x14ac:dyDescent="0.15">
      <c r="B75" s="10"/>
      <c r="G75" s="1226"/>
      <c r="H75" s="1226"/>
      <c r="I75" s="1221"/>
      <c r="J75" s="1221"/>
      <c r="K75" s="1227"/>
      <c r="L75" s="1227"/>
      <c r="M75" s="1227"/>
      <c r="N75" s="1227"/>
      <c r="AM75" s="19"/>
      <c r="AN75" s="1228"/>
      <c r="AO75" s="1228"/>
      <c r="AP75" s="1228"/>
      <c r="AQ75" s="1228"/>
      <c r="AR75" s="1228"/>
      <c r="AS75" s="1228"/>
      <c r="AT75" s="1228"/>
      <c r="AU75" s="1228"/>
      <c r="AV75" s="1228"/>
      <c r="AW75" s="1228"/>
      <c r="AX75" s="1228"/>
      <c r="AY75" s="1228"/>
      <c r="AZ75" s="1228"/>
      <c r="BA75" s="1228"/>
      <c r="BB75" s="1228" t="s">
        <v>13</v>
      </c>
      <c r="BC75" s="1228"/>
      <c r="BD75" s="1228"/>
      <c r="BE75" s="1228"/>
      <c r="BF75" s="1228"/>
      <c r="BG75" s="1228"/>
      <c r="BH75" s="1228"/>
      <c r="BI75" s="1228"/>
      <c r="BJ75" s="1228"/>
      <c r="BK75" s="1228"/>
      <c r="BL75" s="1228"/>
      <c r="BM75" s="1228"/>
      <c r="BN75" s="1228"/>
      <c r="BO75" s="1228"/>
      <c r="BP75" s="1211">
        <v>6.1</v>
      </c>
      <c r="BQ75" s="1211"/>
      <c r="BR75" s="1211"/>
      <c r="BS75" s="1211"/>
      <c r="BT75" s="1211"/>
      <c r="BU75" s="1211"/>
      <c r="BV75" s="1211"/>
      <c r="BW75" s="1211"/>
      <c r="BX75" s="1211">
        <v>6.2</v>
      </c>
      <c r="BY75" s="1211"/>
      <c r="BZ75" s="1211"/>
      <c r="CA75" s="1211"/>
      <c r="CB75" s="1211"/>
      <c r="CC75" s="1211"/>
      <c r="CD75" s="1211"/>
      <c r="CE75" s="1211"/>
      <c r="CF75" s="1211">
        <v>4.8</v>
      </c>
      <c r="CG75" s="1211"/>
      <c r="CH75" s="1211"/>
      <c r="CI75" s="1211"/>
      <c r="CJ75" s="1211"/>
      <c r="CK75" s="1211"/>
      <c r="CL75" s="1211"/>
      <c r="CM75" s="1211"/>
      <c r="CN75" s="1211">
        <v>4.9000000000000004</v>
      </c>
      <c r="CO75" s="1211"/>
      <c r="CP75" s="1211"/>
      <c r="CQ75" s="1211"/>
      <c r="CR75" s="1211"/>
      <c r="CS75" s="1211"/>
      <c r="CT75" s="1211"/>
      <c r="CU75" s="1211"/>
      <c r="CV75" s="1211">
        <v>5</v>
      </c>
      <c r="CW75" s="1211"/>
      <c r="CX75" s="1211"/>
      <c r="CY75" s="1211"/>
      <c r="CZ75" s="1211"/>
      <c r="DA75" s="1211"/>
      <c r="DB75" s="1211"/>
      <c r="DC75" s="1211"/>
    </row>
    <row r="76" spans="2:107" x14ac:dyDescent="0.15">
      <c r="B76" s="10"/>
      <c r="G76" s="1226"/>
      <c r="H76" s="1226"/>
      <c r="I76" s="1221"/>
      <c r="J76" s="1221"/>
      <c r="K76" s="1227"/>
      <c r="L76" s="1227"/>
      <c r="M76" s="1227"/>
      <c r="N76" s="1227"/>
      <c r="AM76" s="19"/>
      <c r="AN76" s="1228"/>
      <c r="AO76" s="1228"/>
      <c r="AP76" s="1228"/>
      <c r="AQ76" s="1228"/>
      <c r="AR76" s="1228"/>
      <c r="AS76" s="1228"/>
      <c r="AT76" s="1228"/>
      <c r="AU76" s="1228"/>
      <c r="AV76" s="1228"/>
      <c r="AW76" s="1228"/>
      <c r="AX76" s="1228"/>
      <c r="AY76" s="1228"/>
      <c r="AZ76" s="1228"/>
      <c r="BA76" s="1228"/>
      <c r="BB76" s="1228"/>
      <c r="BC76" s="1228"/>
      <c r="BD76" s="1228"/>
      <c r="BE76" s="1228"/>
      <c r="BF76" s="1228"/>
      <c r="BG76" s="1228"/>
      <c r="BH76" s="1228"/>
      <c r="BI76" s="1228"/>
      <c r="BJ76" s="1228"/>
      <c r="BK76" s="1228"/>
      <c r="BL76" s="1228"/>
      <c r="BM76" s="1228"/>
      <c r="BN76" s="1228"/>
      <c r="BO76" s="1228"/>
      <c r="BP76" s="1211"/>
      <c r="BQ76" s="1211"/>
      <c r="BR76" s="1211"/>
      <c r="BS76" s="1211"/>
      <c r="BT76" s="1211"/>
      <c r="BU76" s="1211"/>
      <c r="BV76" s="1211"/>
      <c r="BW76" s="1211"/>
      <c r="BX76" s="1211"/>
      <c r="BY76" s="1211"/>
      <c r="BZ76" s="1211"/>
      <c r="CA76" s="1211"/>
      <c r="CB76" s="1211"/>
      <c r="CC76" s="1211"/>
      <c r="CD76" s="1211"/>
      <c r="CE76" s="1211"/>
      <c r="CF76" s="1211"/>
      <c r="CG76" s="1211"/>
      <c r="CH76" s="1211"/>
      <c r="CI76" s="1211"/>
      <c r="CJ76" s="1211"/>
      <c r="CK76" s="1211"/>
      <c r="CL76" s="1211"/>
      <c r="CM76" s="1211"/>
      <c r="CN76" s="1211"/>
      <c r="CO76" s="1211"/>
      <c r="CP76" s="1211"/>
      <c r="CQ76" s="1211"/>
      <c r="CR76" s="1211"/>
      <c r="CS76" s="1211"/>
      <c r="CT76" s="1211"/>
      <c r="CU76" s="1211"/>
      <c r="CV76" s="1211"/>
      <c r="CW76" s="1211"/>
      <c r="CX76" s="1211"/>
      <c r="CY76" s="1211"/>
      <c r="CZ76" s="1211"/>
      <c r="DA76" s="1211"/>
      <c r="DB76" s="1211"/>
      <c r="DC76" s="1211"/>
    </row>
    <row r="77" spans="2:107" x14ac:dyDescent="0.15">
      <c r="B77" s="10"/>
      <c r="G77" s="1221"/>
      <c r="H77" s="1221"/>
      <c r="I77" s="1221"/>
      <c r="J77" s="1221"/>
      <c r="K77" s="1231"/>
      <c r="L77" s="1231"/>
      <c r="M77" s="1231"/>
      <c r="N77" s="1231"/>
      <c r="AN77" s="1225" t="s">
        <v>11</v>
      </c>
      <c r="AO77" s="1225"/>
      <c r="AP77" s="1225"/>
      <c r="AQ77" s="1225"/>
      <c r="AR77" s="1225"/>
      <c r="AS77" s="1225"/>
      <c r="AT77" s="1225"/>
      <c r="AU77" s="1225"/>
      <c r="AV77" s="1225"/>
      <c r="AW77" s="1225"/>
      <c r="AX77" s="1225"/>
      <c r="AY77" s="1225"/>
      <c r="AZ77" s="1225"/>
      <c r="BA77" s="1225"/>
      <c r="BB77" s="1228" t="s">
        <v>9</v>
      </c>
      <c r="BC77" s="1228"/>
      <c r="BD77" s="1228"/>
      <c r="BE77" s="1228"/>
      <c r="BF77" s="1228"/>
      <c r="BG77" s="1228"/>
      <c r="BH77" s="1228"/>
      <c r="BI77" s="1228"/>
      <c r="BJ77" s="1228"/>
      <c r="BK77" s="1228"/>
      <c r="BL77" s="1228"/>
      <c r="BM77" s="1228"/>
      <c r="BN77" s="1228"/>
      <c r="BO77" s="1228"/>
      <c r="BP77" s="1211">
        <v>52.7</v>
      </c>
      <c r="BQ77" s="1211"/>
      <c r="BR77" s="1211"/>
      <c r="BS77" s="1211"/>
      <c r="BT77" s="1211"/>
      <c r="BU77" s="1211"/>
      <c r="BV77" s="1211"/>
      <c r="BW77" s="1211"/>
      <c r="BX77" s="1211">
        <v>49.7</v>
      </c>
      <c r="BY77" s="1211"/>
      <c r="BZ77" s="1211"/>
      <c r="CA77" s="1211"/>
      <c r="CB77" s="1211"/>
      <c r="CC77" s="1211"/>
      <c r="CD77" s="1211"/>
      <c r="CE77" s="1211"/>
      <c r="CF77" s="1211">
        <v>37.299999999999997</v>
      </c>
      <c r="CG77" s="1211"/>
      <c r="CH77" s="1211"/>
      <c r="CI77" s="1211"/>
      <c r="CJ77" s="1211"/>
      <c r="CK77" s="1211"/>
      <c r="CL77" s="1211"/>
      <c r="CM77" s="1211"/>
      <c r="CN77" s="1211">
        <v>25.1</v>
      </c>
      <c r="CO77" s="1211"/>
      <c r="CP77" s="1211"/>
      <c r="CQ77" s="1211"/>
      <c r="CR77" s="1211"/>
      <c r="CS77" s="1211"/>
      <c r="CT77" s="1211"/>
      <c r="CU77" s="1211"/>
      <c r="CV77" s="1211">
        <v>17.600000000000001</v>
      </c>
      <c r="CW77" s="1211"/>
      <c r="CX77" s="1211"/>
      <c r="CY77" s="1211"/>
      <c r="CZ77" s="1211"/>
      <c r="DA77" s="1211"/>
      <c r="DB77" s="1211"/>
      <c r="DC77" s="1211"/>
    </row>
    <row r="78" spans="2:107" x14ac:dyDescent="0.15">
      <c r="B78" s="10"/>
      <c r="G78" s="1221"/>
      <c r="H78" s="1221"/>
      <c r="I78" s="1221"/>
      <c r="J78" s="1221"/>
      <c r="K78" s="1231"/>
      <c r="L78" s="1231"/>
      <c r="M78" s="1231"/>
      <c r="N78" s="1231"/>
      <c r="AN78" s="1225"/>
      <c r="AO78" s="1225"/>
      <c r="AP78" s="1225"/>
      <c r="AQ78" s="1225"/>
      <c r="AR78" s="1225"/>
      <c r="AS78" s="1225"/>
      <c r="AT78" s="1225"/>
      <c r="AU78" s="1225"/>
      <c r="AV78" s="1225"/>
      <c r="AW78" s="1225"/>
      <c r="AX78" s="1225"/>
      <c r="AY78" s="1225"/>
      <c r="AZ78" s="1225"/>
      <c r="BA78" s="1225"/>
      <c r="BB78" s="1228"/>
      <c r="BC78" s="1228"/>
      <c r="BD78" s="1228"/>
      <c r="BE78" s="1228"/>
      <c r="BF78" s="1228"/>
      <c r="BG78" s="1228"/>
      <c r="BH78" s="1228"/>
      <c r="BI78" s="1228"/>
      <c r="BJ78" s="1228"/>
      <c r="BK78" s="1228"/>
      <c r="BL78" s="1228"/>
      <c r="BM78" s="1228"/>
      <c r="BN78" s="1228"/>
      <c r="BO78" s="1228"/>
      <c r="BP78" s="1211"/>
      <c r="BQ78" s="1211"/>
      <c r="BR78" s="1211"/>
      <c r="BS78" s="1211"/>
      <c r="BT78" s="1211"/>
      <c r="BU78" s="1211"/>
      <c r="BV78" s="1211"/>
      <c r="BW78" s="1211"/>
      <c r="BX78" s="1211"/>
      <c r="BY78" s="1211"/>
      <c r="BZ78" s="1211"/>
      <c r="CA78" s="1211"/>
      <c r="CB78" s="1211"/>
      <c r="CC78" s="1211"/>
      <c r="CD78" s="1211"/>
      <c r="CE78" s="1211"/>
      <c r="CF78" s="1211"/>
      <c r="CG78" s="1211"/>
      <c r="CH78" s="1211"/>
      <c r="CI78" s="1211"/>
      <c r="CJ78" s="1211"/>
      <c r="CK78" s="1211"/>
      <c r="CL78" s="1211"/>
      <c r="CM78" s="1211"/>
      <c r="CN78" s="1211"/>
      <c r="CO78" s="1211"/>
      <c r="CP78" s="1211"/>
      <c r="CQ78" s="1211"/>
      <c r="CR78" s="1211"/>
      <c r="CS78" s="1211"/>
      <c r="CT78" s="1211"/>
      <c r="CU78" s="1211"/>
      <c r="CV78" s="1211"/>
      <c r="CW78" s="1211"/>
      <c r="CX78" s="1211"/>
      <c r="CY78" s="1211"/>
      <c r="CZ78" s="1211"/>
      <c r="DA78" s="1211"/>
      <c r="DB78" s="1211"/>
      <c r="DC78" s="1211"/>
    </row>
    <row r="79" spans="2:107" x14ac:dyDescent="0.15">
      <c r="B79" s="10"/>
      <c r="G79" s="1221"/>
      <c r="H79" s="1221"/>
      <c r="I79" s="1230"/>
      <c r="J79" s="1230"/>
      <c r="K79" s="1232"/>
      <c r="L79" s="1232"/>
      <c r="M79" s="1232"/>
      <c r="N79" s="1232"/>
      <c r="AN79" s="1225"/>
      <c r="AO79" s="1225"/>
      <c r="AP79" s="1225"/>
      <c r="AQ79" s="1225"/>
      <c r="AR79" s="1225"/>
      <c r="AS79" s="1225"/>
      <c r="AT79" s="1225"/>
      <c r="AU79" s="1225"/>
      <c r="AV79" s="1225"/>
      <c r="AW79" s="1225"/>
      <c r="AX79" s="1225"/>
      <c r="AY79" s="1225"/>
      <c r="AZ79" s="1225"/>
      <c r="BA79" s="1225"/>
      <c r="BB79" s="1228" t="s">
        <v>13</v>
      </c>
      <c r="BC79" s="1228"/>
      <c r="BD79" s="1228"/>
      <c r="BE79" s="1228"/>
      <c r="BF79" s="1228"/>
      <c r="BG79" s="1228"/>
      <c r="BH79" s="1228"/>
      <c r="BI79" s="1228"/>
      <c r="BJ79" s="1228"/>
      <c r="BK79" s="1228"/>
      <c r="BL79" s="1228"/>
      <c r="BM79" s="1228"/>
      <c r="BN79" s="1228"/>
      <c r="BO79" s="1228"/>
      <c r="BP79" s="1211">
        <v>9.5</v>
      </c>
      <c r="BQ79" s="1211"/>
      <c r="BR79" s="1211"/>
      <c r="BS79" s="1211"/>
      <c r="BT79" s="1211"/>
      <c r="BU79" s="1211"/>
      <c r="BV79" s="1211"/>
      <c r="BW79" s="1211"/>
      <c r="BX79" s="1211">
        <v>9.1999999999999993</v>
      </c>
      <c r="BY79" s="1211"/>
      <c r="BZ79" s="1211"/>
      <c r="CA79" s="1211"/>
      <c r="CB79" s="1211"/>
      <c r="CC79" s="1211"/>
      <c r="CD79" s="1211"/>
      <c r="CE79" s="1211"/>
      <c r="CF79" s="1211">
        <v>8.6</v>
      </c>
      <c r="CG79" s="1211"/>
      <c r="CH79" s="1211"/>
      <c r="CI79" s="1211"/>
      <c r="CJ79" s="1211"/>
      <c r="CK79" s="1211"/>
      <c r="CL79" s="1211"/>
      <c r="CM79" s="1211"/>
      <c r="CN79" s="1211">
        <v>8.3000000000000007</v>
      </c>
      <c r="CO79" s="1211"/>
      <c r="CP79" s="1211"/>
      <c r="CQ79" s="1211"/>
      <c r="CR79" s="1211"/>
      <c r="CS79" s="1211"/>
      <c r="CT79" s="1211"/>
      <c r="CU79" s="1211"/>
      <c r="CV79" s="1211">
        <v>8.4</v>
      </c>
      <c r="CW79" s="1211"/>
      <c r="CX79" s="1211"/>
      <c r="CY79" s="1211"/>
      <c r="CZ79" s="1211"/>
      <c r="DA79" s="1211"/>
      <c r="DB79" s="1211"/>
      <c r="DC79" s="1211"/>
    </row>
    <row r="80" spans="2:107" x14ac:dyDescent="0.15">
      <c r="B80" s="10"/>
      <c r="G80" s="1221"/>
      <c r="H80" s="1221"/>
      <c r="I80" s="1230"/>
      <c r="J80" s="1230"/>
      <c r="K80" s="1232"/>
      <c r="L80" s="1232"/>
      <c r="M80" s="1232"/>
      <c r="N80" s="1232"/>
      <c r="AN80" s="1225"/>
      <c r="AO80" s="1225"/>
      <c r="AP80" s="1225"/>
      <c r="AQ80" s="1225"/>
      <c r="AR80" s="1225"/>
      <c r="AS80" s="1225"/>
      <c r="AT80" s="1225"/>
      <c r="AU80" s="1225"/>
      <c r="AV80" s="1225"/>
      <c r="AW80" s="1225"/>
      <c r="AX80" s="1225"/>
      <c r="AY80" s="1225"/>
      <c r="AZ80" s="1225"/>
      <c r="BA80" s="1225"/>
      <c r="BB80" s="1228"/>
      <c r="BC80" s="1228"/>
      <c r="BD80" s="1228"/>
      <c r="BE80" s="1228"/>
      <c r="BF80" s="1228"/>
      <c r="BG80" s="1228"/>
      <c r="BH80" s="1228"/>
      <c r="BI80" s="1228"/>
      <c r="BJ80" s="1228"/>
      <c r="BK80" s="1228"/>
      <c r="BL80" s="1228"/>
      <c r="BM80" s="1228"/>
      <c r="BN80" s="1228"/>
      <c r="BO80" s="1228"/>
      <c r="BP80" s="1211"/>
      <c r="BQ80" s="1211"/>
      <c r="BR80" s="1211"/>
      <c r="BS80" s="1211"/>
      <c r="BT80" s="1211"/>
      <c r="BU80" s="1211"/>
      <c r="BV80" s="1211"/>
      <c r="BW80" s="1211"/>
      <c r="BX80" s="1211"/>
      <c r="BY80" s="1211"/>
      <c r="BZ80" s="1211"/>
      <c r="CA80" s="1211"/>
      <c r="CB80" s="1211"/>
      <c r="CC80" s="1211"/>
      <c r="CD80" s="1211"/>
      <c r="CE80" s="1211"/>
      <c r="CF80" s="1211"/>
      <c r="CG80" s="1211"/>
      <c r="CH80" s="1211"/>
      <c r="CI80" s="1211"/>
      <c r="CJ80" s="1211"/>
      <c r="CK80" s="1211"/>
      <c r="CL80" s="1211"/>
      <c r="CM80" s="1211"/>
      <c r="CN80" s="1211"/>
      <c r="CO80" s="1211"/>
      <c r="CP80" s="1211"/>
      <c r="CQ80" s="1211"/>
      <c r="CR80" s="1211"/>
      <c r="CS80" s="1211"/>
      <c r="CT80" s="1211"/>
      <c r="CU80" s="1211"/>
      <c r="CV80" s="1211"/>
      <c r="CW80" s="1211"/>
      <c r="CX80" s="1211"/>
      <c r="CY80" s="1211"/>
      <c r="CZ80" s="1211"/>
      <c r="DA80" s="1211"/>
      <c r="DB80" s="1211"/>
      <c r="DC80" s="1211"/>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MKSnljwNZgugRLH//J1E0s0iWz0xsCLy/fOEO8V6uiVXdu3vcUsiWEiexxquJs1SxYPXfIw9EVqnbdPTaokV0g==" saltValue="tFnUkFJEe1QSHs/oyAnUp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85" zoomScaleNormal="85"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kAlkX77AwA4bWgPHNKTvZDdusW636Y6KZQa9xykjeg1UcZ8FsHbkn1WYBYn7XU05BoP/i+Tl37/J0e1DQtQUNg==" saltValue="Py+4Z+Ti9ve+xJE7DlIZIg=="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85" zoomScaleNormal="85"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8lKprrlXmJtnI2qwFtmXPvMIsxlv2clXrP+/m0FYIkBaugxHHhSQ7H/cMLa+0tGP5gw44R4WMaTPJV8PKvDM2Q==" saltValue="RjKMaiWsjX9J7w1ltTnHSg=="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73" customWidth="1"/>
    <col min="2" max="2" width="2.375" style="73" customWidth="1"/>
    <col min="3" max="16" width="2.625" style="73" customWidth="1"/>
    <col min="17" max="17" width="2.375" style="73" customWidth="1"/>
    <col min="18" max="95" width="1.625" style="73" customWidth="1"/>
    <col min="96" max="133" width="1.625" style="85" customWidth="1"/>
    <col min="134" max="143" width="1.625" style="73" customWidth="1"/>
    <col min="144" max="16384" width="0" style="73" hidden="1"/>
  </cols>
  <sheetData>
    <row r="1" spans="2:143" ht="22.5" customHeight="1" thickBot="1" x14ac:dyDescent="0.2">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11" t="s">
        <v>145</v>
      </c>
      <c r="DI1" s="712"/>
      <c r="DJ1" s="712"/>
      <c r="DK1" s="712"/>
      <c r="DL1" s="712"/>
      <c r="DM1" s="712"/>
      <c r="DN1" s="713"/>
      <c r="DO1" s="73"/>
      <c r="DP1" s="711" t="s">
        <v>146</v>
      </c>
      <c r="DQ1" s="712"/>
      <c r="DR1" s="712"/>
      <c r="DS1" s="712"/>
      <c r="DT1" s="712"/>
      <c r="DU1" s="712"/>
      <c r="DV1" s="712"/>
      <c r="DW1" s="712"/>
      <c r="DX1" s="712"/>
      <c r="DY1" s="712"/>
      <c r="DZ1" s="712"/>
      <c r="EA1" s="712"/>
      <c r="EB1" s="712"/>
      <c r="EC1" s="713"/>
      <c r="ED1" s="72"/>
      <c r="EE1" s="72"/>
      <c r="EF1" s="72"/>
      <c r="EG1" s="72"/>
      <c r="EH1" s="72"/>
      <c r="EI1" s="72"/>
      <c r="EJ1" s="72"/>
      <c r="EK1" s="72"/>
      <c r="EL1" s="72"/>
      <c r="EM1" s="72"/>
    </row>
    <row r="2" spans="2:143" ht="22.5" customHeight="1" x14ac:dyDescent="0.15">
      <c r="B2" s="74" t="s">
        <v>147</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15">
      <c r="B3" s="673" t="s">
        <v>148</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149</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150</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24</v>
      </c>
      <c r="C4" s="674"/>
      <c r="D4" s="674"/>
      <c r="E4" s="674"/>
      <c r="F4" s="674"/>
      <c r="G4" s="674"/>
      <c r="H4" s="674"/>
      <c r="I4" s="674"/>
      <c r="J4" s="674"/>
      <c r="K4" s="674"/>
      <c r="L4" s="674"/>
      <c r="M4" s="674"/>
      <c r="N4" s="674"/>
      <c r="O4" s="674"/>
      <c r="P4" s="674"/>
      <c r="Q4" s="675"/>
      <c r="R4" s="673" t="s">
        <v>151</v>
      </c>
      <c r="S4" s="674"/>
      <c r="T4" s="674"/>
      <c r="U4" s="674"/>
      <c r="V4" s="674"/>
      <c r="W4" s="674"/>
      <c r="X4" s="674"/>
      <c r="Y4" s="675"/>
      <c r="Z4" s="673" t="s">
        <v>152</v>
      </c>
      <c r="AA4" s="674"/>
      <c r="AB4" s="674"/>
      <c r="AC4" s="675"/>
      <c r="AD4" s="673" t="s">
        <v>153</v>
      </c>
      <c r="AE4" s="674"/>
      <c r="AF4" s="674"/>
      <c r="AG4" s="674"/>
      <c r="AH4" s="674"/>
      <c r="AI4" s="674"/>
      <c r="AJ4" s="674"/>
      <c r="AK4" s="675"/>
      <c r="AL4" s="673" t="s">
        <v>152</v>
      </c>
      <c r="AM4" s="674"/>
      <c r="AN4" s="674"/>
      <c r="AO4" s="675"/>
      <c r="AP4" s="714" t="s">
        <v>154</v>
      </c>
      <c r="AQ4" s="714"/>
      <c r="AR4" s="714"/>
      <c r="AS4" s="714"/>
      <c r="AT4" s="714"/>
      <c r="AU4" s="714"/>
      <c r="AV4" s="714"/>
      <c r="AW4" s="714"/>
      <c r="AX4" s="714"/>
      <c r="AY4" s="714"/>
      <c r="AZ4" s="714"/>
      <c r="BA4" s="714"/>
      <c r="BB4" s="714"/>
      <c r="BC4" s="714"/>
      <c r="BD4" s="714"/>
      <c r="BE4" s="714"/>
      <c r="BF4" s="714"/>
      <c r="BG4" s="714" t="s">
        <v>155</v>
      </c>
      <c r="BH4" s="714"/>
      <c r="BI4" s="714"/>
      <c r="BJ4" s="714"/>
      <c r="BK4" s="714"/>
      <c r="BL4" s="714"/>
      <c r="BM4" s="714"/>
      <c r="BN4" s="714"/>
      <c r="BO4" s="714" t="s">
        <v>152</v>
      </c>
      <c r="BP4" s="714"/>
      <c r="BQ4" s="714"/>
      <c r="BR4" s="714"/>
      <c r="BS4" s="714" t="s">
        <v>156</v>
      </c>
      <c r="BT4" s="714"/>
      <c r="BU4" s="714"/>
      <c r="BV4" s="714"/>
      <c r="BW4" s="714"/>
      <c r="BX4" s="714"/>
      <c r="BY4" s="714"/>
      <c r="BZ4" s="714"/>
      <c r="CA4" s="714"/>
      <c r="CB4" s="714"/>
      <c r="CD4" s="673" t="s">
        <v>157</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0" t="s">
        <v>158</v>
      </c>
      <c r="C5" s="671"/>
      <c r="D5" s="671"/>
      <c r="E5" s="671"/>
      <c r="F5" s="671"/>
      <c r="G5" s="671"/>
      <c r="H5" s="671"/>
      <c r="I5" s="671"/>
      <c r="J5" s="671"/>
      <c r="K5" s="671"/>
      <c r="L5" s="671"/>
      <c r="M5" s="671"/>
      <c r="N5" s="671"/>
      <c r="O5" s="671"/>
      <c r="P5" s="671"/>
      <c r="Q5" s="672"/>
      <c r="R5" s="667">
        <v>6570640</v>
      </c>
      <c r="S5" s="668"/>
      <c r="T5" s="668"/>
      <c r="U5" s="668"/>
      <c r="V5" s="668"/>
      <c r="W5" s="668"/>
      <c r="X5" s="668"/>
      <c r="Y5" s="696"/>
      <c r="Z5" s="709">
        <v>27.7</v>
      </c>
      <c r="AA5" s="709"/>
      <c r="AB5" s="709"/>
      <c r="AC5" s="709"/>
      <c r="AD5" s="710">
        <v>6475415</v>
      </c>
      <c r="AE5" s="710"/>
      <c r="AF5" s="710"/>
      <c r="AG5" s="710"/>
      <c r="AH5" s="710"/>
      <c r="AI5" s="710"/>
      <c r="AJ5" s="710"/>
      <c r="AK5" s="710"/>
      <c r="AL5" s="697">
        <v>49.3</v>
      </c>
      <c r="AM5" s="680"/>
      <c r="AN5" s="680"/>
      <c r="AO5" s="698"/>
      <c r="AP5" s="670" t="s">
        <v>159</v>
      </c>
      <c r="AQ5" s="671"/>
      <c r="AR5" s="671"/>
      <c r="AS5" s="671"/>
      <c r="AT5" s="671"/>
      <c r="AU5" s="671"/>
      <c r="AV5" s="671"/>
      <c r="AW5" s="671"/>
      <c r="AX5" s="671"/>
      <c r="AY5" s="671"/>
      <c r="AZ5" s="671"/>
      <c r="BA5" s="671"/>
      <c r="BB5" s="671"/>
      <c r="BC5" s="671"/>
      <c r="BD5" s="671"/>
      <c r="BE5" s="671"/>
      <c r="BF5" s="672"/>
      <c r="BG5" s="621">
        <v>6457906</v>
      </c>
      <c r="BH5" s="622"/>
      <c r="BI5" s="622"/>
      <c r="BJ5" s="622"/>
      <c r="BK5" s="622"/>
      <c r="BL5" s="622"/>
      <c r="BM5" s="622"/>
      <c r="BN5" s="623"/>
      <c r="BO5" s="657">
        <v>98.3</v>
      </c>
      <c r="BP5" s="657"/>
      <c r="BQ5" s="657"/>
      <c r="BR5" s="657"/>
      <c r="BS5" s="658">
        <v>63452</v>
      </c>
      <c r="BT5" s="658"/>
      <c r="BU5" s="658"/>
      <c r="BV5" s="658"/>
      <c r="BW5" s="658"/>
      <c r="BX5" s="658"/>
      <c r="BY5" s="658"/>
      <c r="BZ5" s="658"/>
      <c r="CA5" s="658"/>
      <c r="CB5" s="689"/>
      <c r="CD5" s="673" t="s">
        <v>154</v>
      </c>
      <c r="CE5" s="674"/>
      <c r="CF5" s="674"/>
      <c r="CG5" s="674"/>
      <c r="CH5" s="674"/>
      <c r="CI5" s="674"/>
      <c r="CJ5" s="674"/>
      <c r="CK5" s="674"/>
      <c r="CL5" s="674"/>
      <c r="CM5" s="674"/>
      <c r="CN5" s="674"/>
      <c r="CO5" s="674"/>
      <c r="CP5" s="674"/>
      <c r="CQ5" s="675"/>
      <c r="CR5" s="673" t="s">
        <v>160</v>
      </c>
      <c r="CS5" s="674"/>
      <c r="CT5" s="674"/>
      <c r="CU5" s="674"/>
      <c r="CV5" s="674"/>
      <c r="CW5" s="674"/>
      <c r="CX5" s="674"/>
      <c r="CY5" s="675"/>
      <c r="CZ5" s="673" t="s">
        <v>152</v>
      </c>
      <c r="DA5" s="674"/>
      <c r="DB5" s="674"/>
      <c r="DC5" s="675"/>
      <c r="DD5" s="673" t="s">
        <v>161</v>
      </c>
      <c r="DE5" s="674"/>
      <c r="DF5" s="674"/>
      <c r="DG5" s="674"/>
      <c r="DH5" s="674"/>
      <c r="DI5" s="674"/>
      <c r="DJ5" s="674"/>
      <c r="DK5" s="674"/>
      <c r="DL5" s="674"/>
      <c r="DM5" s="674"/>
      <c r="DN5" s="674"/>
      <c r="DO5" s="674"/>
      <c r="DP5" s="675"/>
      <c r="DQ5" s="673" t="s">
        <v>162</v>
      </c>
      <c r="DR5" s="674"/>
      <c r="DS5" s="674"/>
      <c r="DT5" s="674"/>
      <c r="DU5" s="674"/>
      <c r="DV5" s="674"/>
      <c r="DW5" s="674"/>
      <c r="DX5" s="674"/>
      <c r="DY5" s="674"/>
      <c r="DZ5" s="674"/>
      <c r="EA5" s="674"/>
      <c r="EB5" s="674"/>
      <c r="EC5" s="675"/>
    </row>
    <row r="6" spans="2:143" ht="11.25" customHeight="1" x14ac:dyDescent="0.15">
      <c r="B6" s="618" t="s">
        <v>163</v>
      </c>
      <c r="C6" s="619"/>
      <c r="D6" s="619"/>
      <c r="E6" s="619"/>
      <c r="F6" s="619"/>
      <c r="G6" s="619"/>
      <c r="H6" s="619"/>
      <c r="I6" s="619"/>
      <c r="J6" s="619"/>
      <c r="K6" s="619"/>
      <c r="L6" s="619"/>
      <c r="M6" s="619"/>
      <c r="N6" s="619"/>
      <c r="O6" s="619"/>
      <c r="P6" s="619"/>
      <c r="Q6" s="620"/>
      <c r="R6" s="621">
        <v>158770</v>
      </c>
      <c r="S6" s="622"/>
      <c r="T6" s="622"/>
      <c r="U6" s="622"/>
      <c r="V6" s="622"/>
      <c r="W6" s="622"/>
      <c r="X6" s="622"/>
      <c r="Y6" s="623"/>
      <c r="Z6" s="657">
        <v>0.7</v>
      </c>
      <c r="AA6" s="657"/>
      <c r="AB6" s="657"/>
      <c r="AC6" s="657"/>
      <c r="AD6" s="658">
        <v>158770</v>
      </c>
      <c r="AE6" s="658"/>
      <c r="AF6" s="658"/>
      <c r="AG6" s="658"/>
      <c r="AH6" s="658"/>
      <c r="AI6" s="658"/>
      <c r="AJ6" s="658"/>
      <c r="AK6" s="658"/>
      <c r="AL6" s="624">
        <v>1.2</v>
      </c>
      <c r="AM6" s="625"/>
      <c r="AN6" s="625"/>
      <c r="AO6" s="659"/>
      <c r="AP6" s="618" t="s">
        <v>164</v>
      </c>
      <c r="AQ6" s="619"/>
      <c r="AR6" s="619"/>
      <c r="AS6" s="619"/>
      <c r="AT6" s="619"/>
      <c r="AU6" s="619"/>
      <c r="AV6" s="619"/>
      <c r="AW6" s="619"/>
      <c r="AX6" s="619"/>
      <c r="AY6" s="619"/>
      <c r="AZ6" s="619"/>
      <c r="BA6" s="619"/>
      <c r="BB6" s="619"/>
      <c r="BC6" s="619"/>
      <c r="BD6" s="619"/>
      <c r="BE6" s="619"/>
      <c r="BF6" s="620"/>
      <c r="BG6" s="621">
        <v>6457906</v>
      </c>
      <c r="BH6" s="622"/>
      <c r="BI6" s="622"/>
      <c r="BJ6" s="622"/>
      <c r="BK6" s="622"/>
      <c r="BL6" s="622"/>
      <c r="BM6" s="622"/>
      <c r="BN6" s="623"/>
      <c r="BO6" s="657">
        <v>98.3</v>
      </c>
      <c r="BP6" s="657"/>
      <c r="BQ6" s="657"/>
      <c r="BR6" s="657"/>
      <c r="BS6" s="658">
        <v>63452</v>
      </c>
      <c r="BT6" s="658"/>
      <c r="BU6" s="658"/>
      <c r="BV6" s="658"/>
      <c r="BW6" s="658"/>
      <c r="BX6" s="658"/>
      <c r="BY6" s="658"/>
      <c r="BZ6" s="658"/>
      <c r="CA6" s="658"/>
      <c r="CB6" s="689"/>
      <c r="CD6" s="670" t="s">
        <v>165</v>
      </c>
      <c r="CE6" s="671"/>
      <c r="CF6" s="671"/>
      <c r="CG6" s="671"/>
      <c r="CH6" s="671"/>
      <c r="CI6" s="671"/>
      <c r="CJ6" s="671"/>
      <c r="CK6" s="671"/>
      <c r="CL6" s="671"/>
      <c r="CM6" s="671"/>
      <c r="CN6" s="671"/>
      <c r="CO6" s="671"/>
      <c r="CP6" s="671"/>
      <c r="CQ6" s="672"/>
      <c r="CR6" s="621">
        <v>150547</v>
      </c>
      <c r="CS6" s="622"/>
      <c r="CT6" s="622"/>
      <c r="CU6" s="622"/>
      <c r="CV6" s="622"/>
      <c r="CW6" s="622"/>
      <c r="CX6" s="622"/>
      <c r="CY6" s="623"/>
      <c r="CZ6" s="697">
        <v>0.7</v>
      </c>
      <c r="DA6" s="680"/>
      <c r="DB6" s="680"/>
      <c r="DC6" s="699"/>
      <c r="DD6" s="627" t="s">
        <v>64</v>
      </c>
      <c r="DE6" s="622"/>
      <c r="DF6" s="622"/>
      <c r="DG6" s="622"/>
      <c r="DH6" s="622"/>
      <c r="DI6" s="622"/>
      <c r="DJ6" s="622"/>
      <c r="DK6" s="622"/>
      <c r="DL6" s="622"/>
      <c r="DM6" s="622"/>
      <c r="DN6" s="622"/>
      <c r="DO6" s="622"/>
      <c r="DP6" s="623"/>
      <c r="DQ6" s="627">
        <v>150454</v>
      </c>
      <c r="DR6" s="622"/>
      <c r="DS6" s="622"/>
      <c r="DT6" s="622"/>
      <c r="DU6" s="622"/>
      <c r="DV6" s="622"/>
      <c r="DW6" s="622"/>
      <c r="DX6" s="622"/>
      <c r="DY6" s="622"/>
      <c r="DZ6" s="622"/>
      <c r="EA6" s="622"/>
      <c r="EB6" s="622"/>
      <c r="EC6" s="656"/>
    </row>
    <row r="7" spans="2:143" ht="11.25" customHeight="1" x14ac:dyDescent="0.15">
      <c r="B7" s="618" t="s">
        <v>166</v>
      </c>
      <c r="C7" s="619"/>
      <c r="D7" s="619"/>
      <c r="E7" s="619"/>
      <c r="F7" s="619"/>
      <c r="G7" s="619"/>
      <c r="H7" s="619"/>
      <c r="I7" s="619"/>
      <c r="J7" s="619"/>
      <c r="K7" s="619"/>
      <c r="L7" s="619"/>
      <c r="M7" s="619"/>
      <c r="N7" s="619"/>
      <c r="O7" s="619"/>
      <c r="P7" s="619"/>
      <c r="Q7" s="620"/>
      <c r="R7" s="621">
        <v>2891</v>
      </c>
      <c r="S7" s="622"/>
      <c r="T7" s="622"/>
      <c r="U7" s="622"/>
      <c r="V7" s="622"/>
      <c r="W7" s="622"/>
      <c r="X7" s="622"/>
      <c r="Y7" s="623"/>
      <c r="Z7" s="657">
        <v>0</v>
      </c>
      <c r="AA7" s="657"/>
      <c r="AB7" s="657"/>
      <c r="AC7" s="657"/>
      <c r="AD7" s="658">
        <v>2891</v>
      </c>
      <c r="AE7" s="658"/>
      <c r="AF7" s="658"/>
      <c r="AG7" s="658"/>
      <c r="AH7" s="658"/>
      <c r="AI7" s="658"/>
      <c r="AJ7" s="658"/>
      <c r="AK7" s="658"/>
      <c r="AL7" s="624">
        <v>0</v>
      </c>
      <c r="AM7" s="625"/>
      <c r="AN7" s="625"/>
      <c r="AO7" s="659"/>
      <c r="AP7" s="618" t="s">
        <v>167</v>
      </c>
      <c r="AQ7" s="619"/>
      <c r="AR7" s="619"/>
      <c r="AS7" s="619"/>
      <c r="AT7" s="619"/>
      <c r="AU7" s="619"/>
      <c r="AV7" s="619"/>
      <c r="AW7" s="619"/>
      <c r="AX7" s="619"/>
      <c r="AY7" s="619"/>
      <c r="AZ7" s="619"/>
      <c r="BA7" s="619"/>
      <c r="BB7" s="619"/>
      <c r="BC7" s="619"/>
      <c r="BD7" s="619"/>
      <c r="BE7" s="619"/>
      <c r="BF7" s="620"/>
      <c r="BG7" s="621">
        <v>2512232</v>
      </c>
      <c r="BH7" s="622"/>
      <c r="BI7" s="622"/>
      <c r="BJ7" s="622"/>
      <c r="BK7" s="622"/>
      <c r="BL7" s="622"/>
      <c r="BM7" s="622"/>
      <c r="BN7" s="623"/>
      <c r="BO7" s="657">
        <v>38.200000000000003</v>
      </c>
      <c r="BP7" s="657"/>
      <c r="BQ7" s="657"/>
      <c r="BR7" s="657"/>
      <c r="BS7" s="658">
        <v>63452</v>
      </c>
      <c r="BT7" s="658"/>
      <c r="BU7" s="658"/>
      <c r="BV7" s="658"/>
      <c r="BW7" s="658"/>
      <c r="BX7" s="658"/>
      <c r="BY7" s="658"/>
      <c r="BZ7" s="658"/>
      <c r="CA7" s="658"/>
      <c r="CB7" s="689"/>
      <c r="CD7" s="618" t="s">
        <v>168</v>
      </c>
      <c r="CE7" s="619"/>
      <c r="CF7" s="619"/>
      <c r="CG7" s="619"/>
      <c r="CH7" s="619"/>
      <c r="CI7" s="619"/>
      <c r="CJ7" s="619"/>
      <c r="CK7" s="619"/>
      <c r="CL7" s="619"/>
      <c r="CM7" s="619"/>
      <c r="CN7" s="619"/>
      <c r="CO7" s="619"/>
      <c r="CP7" s="619"/>
      <c r="CQ7" s="620"/>
      <c r="CR7" s="621">
        <v>2977139</v>
      </c>
      <c r="CS7" s="622"/>
      <c r="CT7" s="622"/>
      <c r="CU7" s="622"/>
      <c r="CV7" s="622"/>
      <c r="CW7" s="622"/>
      <c r="CX7" s="622"/>
      <c r="CY7" s="623"/>
      <c r="CZ7" s="657">
        <v>13</v>
      </c>
      <c r="DA7" s="657"/>
      <c r="DB7" s="657"/>
      <c r="DC7" s="657"/>
      <c r="DD7" s="627">
        <v>243785</v>
      </c>
      <c r="DE7" s="622"/>
      <c r="DF7" s="622"/>
      <c r="DG7" s="622"/>
      <c r="DH7" s="622"/>
      <c r="DI7" s="622"/>
      <c r="DJ7" s="622"/>
      <c r="DK7" s="622"/>
      <c r="DL7" s="622"/>
      <c r="DM7" s="622"/>
      <c r="DN7" s="622"/>
      <c r="DO7" s="622"/>
      <c r="DP7" s="623"/>
      <c r="DQ7" s="627">
        <v>1930142</v>
      </c>
      <c r="DR7" s="622"/>
      <c r="DS7" s="622"/>
      <c r="DT7" s="622"/>
      <c r="DU7" s="622"/>
      <c r="DV7" s="622"/>
      <c r="DW7" s="622"/>
      <c r="DX7" s="622"/>
      <c r="DY7" s="622"/>
      <c r="DZ7" s="622"/>
      <c r="EA7" s="622"/>
      <c r="EB7" s="622"/>
      <c r="EC7" s="656"/>
    </row>
    <row r="8" spans="2:143" ht="11.25" customHeight="1" x14ac:dyDescent="0.15">
      <c r="B8" s="618" t="s">
        <v>169</v>
      </c>
      <c r="C8" s="619"/>
      <c r="D8" s="619"/>
      <c r="E8" s="619"/>
      <c r="F8" s="619"/>
      <c r="G8" s="619"/>
      <c r="H8" s="619"/>
      <c r="I8" s="619"/>
      <c r="J8" s="619"/>
      <c r="K8" s="619"/>
      <c r="L8" s="619"/>
      <c r="M8" s="619"/>
      <c r="N8" s="619"/>
      <c r="O8" s="619"/>
      <c r="P8" s="619"/>
      <c r="Q8" s="620"/>
      <c r="R8" s="621">
        <v>28835</v>
      </c>
      <c r="S8" s="622"/>
      <c r="T8" s="622"/>
      <c r="U8" s="622"/>
      <c r="V8" s="622"/>
      <c r="W8" s="622"/>
      <c r="X8" s="622"/>
      <c r="Y8" s="623"/>
      <c r="Z8" s="657">
        <v>0.1</v>
      </c>
      <c r="AA8" s="657"/>
      <c r="AB8" s="657"/>
      <c r="AC8" s="657"/>
      <c r="AD8" s="658">
        <v>28835</v>
      </c>
      <c r="AE8" s="658"/>
      <c r="AF8" s="658"/>
      <c r="AG8" s="658"/>
      <c r="AH8" s="658"/>
      <c r="AI8" s="658"/>
      <c r="AJ8" s="658"/>
      <c r="AK8" s="658"/>
      <c r="AL8" s="624">
        <v>0.2</v>
      </c>
      <c r="AM8" s="625"/>
      <c r="AN8" s="625"/>
      <c r="AO8" s="659"/>
      <c r="AP8" s="618" t="s">
        <v>170</v>
      </c>
      <c r="AQ8" s="619"/>
      <c r="AR8" s="619"/>
      <c r="AS8" s="619"/>
      <c r="AT8" s="619"/>
      <c r="AU8" s="619"/>
      <c r="AV8" s="619"/>
      <c r="AW8" s="619"/>
      <c r="AX8" s="619"/>
      <c r="AY8" s="619"/>
      <c r="AZ8" s="619"/>
      <c r="BA8" s="619"/>
      <c r="BB8" s="619"/>
      <c r="BC8" s="619"/>
      <c r="BD8" s="619"/>
      <c r="BE8" s="619"/>
      <c r="BF8" s="620"/>
      <c r="BG8" s="621">
        <v>69704</v>
      </c>
      <c r="BH8" s="622"/>
      <c r="BI8" s="622"/>
      <c r="BJ8" s="622"/>
      <c r="BK8" s="622"/>
      <c r="BL8" s="622"/>
      <c r="BM8" s="622"/>
      <c r="BN8" s="623"/>
      <c r="BO8" s="657">
        <v>1.1000000000000001</v>
      </c>
      <c r="BP8" s="657"/>
      <c r="BQ8" s="657"/>
      <c r="BR8" s="657"/>
      <c r="BS8" s="658" t="s">
        <v>64</v>
      </c>
      <c r="BT8" s="658"/>
      <c r="BU8" s="658"/>
      <c r="BV8" s="658"/>
      <c r="BW8" s="658"/>
      <c r="BX8" s="658"/>
      <c r="BY8" s="658"/>
      <c r="BZ8" s="658"/>
      <c r="CA8" s="658"/>
      <c r="CB8" s="689"/>
      <c r="CD8" s="618" t="s">
        <v>171</v>
      </c>
      <c r="CE8" s="619"/>
      <c r="CF8" s="619"/>
      <c r="CG8" s="619"/>
      <c r="CH8" s="619"/>
      <c r="CI8" s="619"/>
      <c r="CJ8" s="619"/>
      <c r="CK8" s="619"/>
      <c r="CL8" s="619"/>
      <c r="CM8" s="619"/>
      <c r="CN8" s="619"/>
      <c r="CO8" s="619"/>
      <c r="CP8" s="619"/>
      <c r="CQ8" s="620"/>
      <c r="CR8" s="621">
        <v>7745027</v>
      </c>
      <c r="CS8" s="622"/>
      <c r="CT8" s="622"/>
      <c r="CU8" s="622"/>
      <c r="CV8" s="622"/>
      <c r="CW8" s="622"/>
      <c r="CX8" s="622"/>
      <c r="CY8" s="623"/>
      <c r="CZ8" s="657">
        <v>33.9</v>
      </c>
      <c r="DA8" s="657"/>
      <c r="DB8" s="657"/>
      <c r="DC8" s="657"/>
      <c r="DD8" s="627">
        <v>478678</v>
      </c>
      <c r="DE8" s="622"/>
      <c r="DF8" s="622"/>
      <c r="DG8" s="622"/>
      <c r="DH8" s="622"/>
      <c r="DI8" s="622"/>
      <c r="DJ8" s="622"/>
      <c r="DK8" s="622"/>
      <c r="DL8" s="622"/>
      <c r="DM8" s="622"/>
      <c r="DN8" s="622"/>
      <c r="DO8" s="622"/>
      <c r="DP8" s="623"/>
      <c r="DQ8" s="627">
        <v>4196834</v>
      </c>
      <c r="DR8" s="622"/>
      <c r="DS8" s="622"/>
      <c r="DT8" s="622"/>
      <c r="DU8" s="622"/>
      <c r="DV8" s="622"/>
      <c r="DW8" s="622"/>
      <c r="DX8" s="622"/>
      <c r="DY8" s="622"/>
      <c r="DZ8" s="622"/>
      <c r="EA8" s="622"/>
      <c r="EB8" s="622"/>
      <c r="EC8" s="656"/>
    </row>
    <row r="9" spans="2:143" ht="11.25" customHeight="1" x14ac:dyDescent="0.15">
      <c r="B9" s="618" t="s">
        <v>172</v>
      </c>
      <c r="C9" s="619"/>
      <c r="D9" s="619"/>
      <c r="E9" s="619"/>
      <c r="F9" s="619"/>
      <c r="G9" s="619"/>
      <c r="H9" s="619"/>
      <c r="I9" s="619"/>
      <c r="J9" s="619"/>
      <c r="K9" s="619"/>
      <c r="L9" s="619"/>
      <c r="M9" s="619"/>
      <c r="N9" s="619"/>
      <c r="O9" s="619"/>
      <c r="P9" s="619"/>
      <c r="Q9" s="620"/>
      <c r="R9" s="621">
        <v>22797</v>
      </c>
      <c r="S9" s="622"/>
      <c r="T9" s="622"/>
      <c r="U9" s="622"/>
      <c r="V9" s="622"/>
      <c r="W9" s="622"/>
      <c r="X9" s="622"/>
      <c r="Y9" s="623"/>
      <c r="Z9" s="657">
        <v>0.1</v>
      </c>
      <c r="AA9" s="657"/>
      <c r="AB9" s="657"/>
      <c r="AC9" s="657"/>
      <c r="AD9" s="658">
        <v>22797</v>
      </c>
      <c r="AE9" s="658"/>
      <c r="AF9" s="658"/>
      <c r="AG9" s="658"/>
      <c r="AH9" s="658"/>
      <c r="AI9" s="658"/>
      <c r="AJ9" s="658"/>
      <c r="AK9" s="658"/>
      <c r="AL9" s="624">
        <v>0.2</v>
      </c>
      <c r="AM9" s="625"/>
      <c r="AN9" s="625"/>
      <c r="AO9" s="659"/>
      <c r="AP9" s="618" t="s">
        <v>173</v>
      </c>
      <c r="AQ9" s="619"/>
      <c r="AR9" s="619"/>
      <c r="AS9" s="619"/>
      <c r="AT9" s="619"/>
      <c r="AU9" s="619"/>
      <c r="AV9" s="619"/>
      <c r="AW9" s="619"/>
      <c r="AX9" s="619"/>
      <c r="AY9" s="619"/>
      <c r="AZ9" s="619"/>
      <c r="BA9" s="619"/>
      <c r="BB9" s="619"/>
      <c r="BC9" s="619"/>
      <c r="BD9" s="619"/>
      <c r="BE9" s="619"/>
      <c r="BF9" s="620"/>
      <c r="BG9" s="621">
        <v>2037035</v>
      </c>
      <c r="BH9" s="622"/>
      <c r="BI9" s="622"/>
      <c r="BJ9" s="622"/>
      <c r="BK9" s="622"/>
      <c r="BL9" s="622"/>
      <c r="BM9" s="622"/>
      <c r="BN9" s="623"/>
      <c r="BO9" s="657">
        <v>31</v>
      </c>
      <c r="BP9" s="657"/>
      <c r="BQ9" s="657"/>
      <c r="BR9" s="657"/>
      <c r="BS9" s="658" t="s">
        <v>64</v>
      </c>
      <c r="BT9" s="658"/>
      <c r="BU9" s="658"/>
      <c r="BV9" s="658"/>
      <c r="BW9" s="658"/>
      <c r="BX9" s="658"/>
      <c r="BY9" s="658"/>
      <c r="BZ9" s="658"/>
      <c r="CA9" s="658"/>
      <c r="CB9" s="689"/>
      <c r="CD9" s="618" t="s">
        <v>174</v>
      </c>
      <c r="CE9" s="619"/>
      <c r="CF9" s="619"/>
      <c r="CG9" s="619"/>
      <c r="CH9" s="619"/>
      <c r="CI9" s="619"/>
      <c r="CJ9" s="619"/>
      <c r="CK9" s="619"/>
      <c r="CL9" s="619"/>
      <c r="CM9" s="619"/>
      <c r="CN9" s="619"/>
      <c r="CO9" s="619"/>
      <c r="CP9" s="619"/>
      <c r="CQ9" s="620"/>
      <c r="CR9" s="621">
        <v>1186082</v>
      </c>
      <c r="CS9" s="622"/>
      <c r="CT9" s="622"/>
      <c r="CU9" s="622"/>
      <c r="CV9" s="622"/>
      <c r="CW9" s="622"/>
      <c r="CX9" s="622"/>
      <c r="CY9" s="623"/>
      <c r="CZ9" s="657">
        <v>5.2</v>
      </c>
      <c r="DA9" s="657"/>
      <c r="DB9" s="657"/>
      <c r="DC9" s="657"/>
      <c r="DD9" s="627">
        <v>7535</v>
      </c>
      <c r="DE9" s="622"/>
      <c r="DF9" s="622"/>
      <c r="DG9" s="622"/>
      <c r="DH9" s="622"/>
      <c r="DI9" s="622"/>
      <c r="DJ9" s="622"/>
      <c r="DK9" s="622"/>
      <c r="DL9" s="622"/>
      <c r="DM9" s="622"/>
      <c r="DN9" s="622"/>
      <c r="DO9" s="622"/>
      <c r="DP9" s="623"/>
      <c r="DQ9" s="627">
        <v>796670</v>
      </c>
      <c r="DR9" s="622"/>
      <c r="DS9" s="622"/>
      <c r="DT9" s="622"/>
      <c r="DU9" s="622"/>
      <c r="DV9" s="622"/>
      <c r="DW9" s="622"/>
      <c r="DX9" s="622"/>
      <c r="DY9" s="622"/>
      <c r="DZ9" s="622"/>
      <c r="EA9" s="622"/>
      <c r="EB9" s="622"/>
      <c r="EC9" s="656"/>
    </row>
    <row r="10" spans="2:143" ht="11.25" customHeight="1" x14ac:dyDescent="0.15">
      <c r="B10" s="618" t="s">
        <v>175</v>
      </c>
      <c r="C10" s="619"/>
      <c r="D10" s="619"/>
      <c r="E10" s="619"/>
      <c r="F10" s="619"/>
      <c r="G10" s="619"/>
      <c r="H10" s="619"/>
      <c r="I10" s="619"/>
      <c r="J10" s="619"/>
      <c r="K10" s="619"/>
      <c r="L10" s="619"/>
      <c r="M10" s="619"/>
      <c r="N10" s="619"/>
      <c r="O10" s="619"/>
      <c r="P10" s="619"/>
      <c r="Q10" s="620"/>
      <c r="R10" s="621" t="s">
        <v>64</v>
      </c>
      <c r="S10" s="622"/>
      <c r="T10" s="622"/>
      <c r="U10" s="622"/>
      <c r="V10" s="622"/>
      <c r="W10" s="622"/>
      <c r="X10" s="622"/>
      <c r="Y10" s="623"/>
      <c r="Z10" s="657" t="s">
        <v>64</v>
      </c>
      <c r="AA10" s="657"/>
      <c r="AB10" s="657"/>
      <c r="AC10" s="657"/>
      <c r="AD10" s="658" t="s">
        <v>64</v>
      </c>
      <c r="AE10" s="658"/>
      <c r="AF10" s="658"/>
      <c r="AG10" s="658"/>
      <c r="AH10" s="658"/>
      <c r="AI10" s="658"/>
      <c r="AJ10" s="658"/>
      <c r="AK10" s="658"/>
      <c r="AL10" s="624" t="s">
        <v>64</v>
      </c>
      <c r="AM10" s="625"/>
      <c r="AN10" s="625"/>
      <c r="AO10" s="659"/>
      <c r="AP10" s="618" t="s">
        <v>176</v>
      </c>
      <c r="AQ10" s="619"/>
      <c r="AR10" s="619"/>
      <c r="AS10" s="619"/>
      <c r="AT10" s="619"/>
      <c r="AU10" s="619"/>
      <c r="AV10" s="619"/>
      <c r="AW10" s="619"/>
      <c r="AX10" s="619"/>
      <c r="AY10" s="619"/>
      <c r="AZ10" s="619"/>
      <c r="BA10" s="619"/>
      <c r="BB10" s="619"/>
      <c r="BC10" s="619"/>
      <c r="BD10" s="619"/>
      <c r="BE10" s="619"/>
      <c r="BF10" s="620"/>
      <c r="BG10" s="621">
        <v>115563</v>
      </c>
      <c r="BH10" s="622"/>
      <c r="BI10" s="622"/>
      <c r="BJ10" s="622"/>
      <c r="BK10" s="622"/>
      <c r="BL10" s="622"/>
      <c r="BM10" s="622"/>
      <c r="BN10" s="623"/>
      <c r="BO10" s="657">
        <v>1.8</v>
      </c>
      <c r="BP10" s="657"/>
      <c r="BQ10" s="657"/>
      <c r="BR10" s="657"/>
      <c r="BS10" s="658" t="s">
        <v>64</v>
      </c>
      <c r="BT10" s="658"/>
      <c r="BU10" s="658"/>
      <c r="BV10" s="658"/>
      <c r="BW10" s="658"/>
      <c r="BX10" s="658"/>
      <c r="BY10" s="658"/>
      <c r="BZ10" s="658"/>
      <c r="CA10" s="658"/>
      <c r="CB10" s="689"/>
      <c r="CD10" s="618" t="s">
        <v>177</v>
      </c>
      <c r="CE10" s="619"/>
      <c r="CF10" s="619"/>
      <c r="CG10" s="619"/>
      <c r="CH10" s="619"/>
      <c r="CI10" s="619"/>
      <c r="CJ10" s="619"/>
      <c r="CK10" s="619"/>
      <c r="CL10" s="619"/>
      <c r="CM10" s="619"/>
      <c r="CN10" s="619"/>
      <c r="CO10" s="619"/>
      <c r="CP10" s="619"/>
      <c r="CQ10" s="620"/>
      <c r="CR10" s="621">
        <v>5535</v>
      </c>
      <c r="CS10" s="622"/>
      <c r="CT10" s="622"/>
      <c r="CU10" s="622"/>
      <c r="CV10" s="622"/>
      <c r="CW10" s="622"/>
      <c r="CX10" s="622"/>
      <c r="CY10" s="623"/>
      <c r="CZ10" s="657">
        <v>0</v>
      </c>
      <c r="DA10" s="657"/>
      <c r="DB10" s="657"/>
      <c r="DC10" s="657"/>
      <c r="DD10" s="627" t="s">
        <v>64</v>
      </c>
      <c r="DE10" s="622"/>
      <c r="DF10" s="622"/>
      <c r="DG10" s="622"/>
      <c r="DH10" s="622"/>
      <c r="DI10" s="622"/>
      <c r="DJ10" s="622"/>
      <c r="DK10" s="622"/>
      <c r="DL10" s="622"/>
      <c r="DM10" s="622"/>
      <c r="DN10" s="622"/>
      <c r="DO10" s="622"/>
      <c r="DP10" s="623"/>
      <c r="DQ10" s="627">
        <v>5371</v>
      </c>
      <c r="DR10" s="622"/>
      <c r="DS10" s="622"/>
      <c r="DT10" s="622"/>
      <c r="DU10" s="622"/>
      <c r="DV10" s="622"/>
      <c r="DW10" s="622"/>
      <c r="DX10" s="622"/>
      <c r="DY10" s="622"/>
      <c r="DZ10" s="622"/>
      <c r="EA10" s="622"/>
      <c r="EB10" s="622"/>
      <c r="EC10" s="656"/>
    </row>
    <row r="11" spans="2:143" ht="11.25" customHeight="1" x14ac:dyDescent="0.15">
      <c r="B11" s="618" t="s">
        <v>178</v>
      </c>
      <c r="C11" s="619"/>
      <c r="D11" s="619"/>
      <c r="E11" s="619"/>
      <c r="F11" s="619"/>
      <c r="G11" s="619"/>
      <c r="H11" s="619"/>
      <c r="I11" s="619"/>
      <c r="J11" s="619"/>
      <c r="K11" s="619"/>
      <c r="L11" s="619"/>
      <c r="M11" s="619"/>
      <c r="N11" s="619"/>
      <c r="O11" s="619"/>
      <c r="P11" s="619"/>
      <c r="Q11" s="620"/>
      <c r="R11" s="621">
        <v>863960</v>
      </c>
      <c r="S11" s="622"/>
      <c r="T11" s="622"/>
      <c r="U11" s="622"/>
      <c r="V11" s="622"/>
      <c r="W11" s="622"/>
      <c r="X11" s="622"/>
      <c r="Y11" s="623"/>
      <c r="Z11" s="624">
        <v>3.6</v>
      </c>
      <c r="AA11" s="625"/>
      <c r="AB11" s="625"/>
      <c r="AC11" s="626"/>
      <c r="AD11" s="627">
        <v>863960</v>
      </c>
      <c r="AE11" s="622"/>
      <c r="AF11" s="622"/>
      <c r="AG11" s="622"/>
      <c r="AH11" s="622"/>
      <c r="AI11" s="622"/>
      <c r="AJ11" s="622"/>
      <c r="AK11" s="623"/>
      <c r="AL11" s="624">
        <v>6.6</v>
      </c>
      <c r="AM11" s="625"/>
      <c r="AN11" s="625"/>
      <c r="AO11" s="659"/>
      <c r="AP11" s="618" t="s">
        <v>179</v>
      </c>
      <c r="AQ11" s="619"/>
      <c r="AR11" s="619"/>
      <c r="AS11" s="619"/>
      <c r="AT11" s="619"/>
      <c r="AU11" s="619"/>
      <c r="AV11" s="619"/>
      <c r="AW11" s="619"/>
      <c r="AX11" s="619"/>
      <c r="AY11" s="619"/>
      <c r="AZ11" s="619"/>
      <c r="BA11" s="619"/>
      <c r="BB11" s="619"/>
      <c r="BC11" s="619"/>
      <c r="BD11" s="619"/>
      <c r="BE11" s="619"/>
      <c r="BF11" s="620"/>
      <c r="BG11" s="621">
        <v>289930</v>
      </c>
      <c r="BH11" s="622"/>
      <c r="BI11" s="622"/>
      <c r="BJ11" s="622"/>
      <c r="BK11" s="622"/>
      <c r="BL11" s="622"/>
      <c r="BM11" s="622"/>
      <c r="BN11" s="623"/>
      <c r="BO11" s="657">
        <v>4.4000000000000004</v>
      </c>
      <c r="BP11" s="657"/>
      <c r="BQ11" s="657"/>
      <c r="BR11" s="657"/>
      <c r="BS11" s="658">
        <v>63452</v>
      </c>
      <c r="BT11" s="658"/>
      <c r="BU11" s="658"/>
      <c r="BV11" s="658"/>
      <c r="BW11" s="658"/>
      <c r="BX11" s="658"/>
      <c r="BY11" s="658"/>
      <c r="BZ11" s="658"/>
      <c r="CA11" s="658"/>
      <c r="CB11" s="689"/>
      <c r="CD11" s="618" t="s">
        <v>180</v>
      </c>
      <c r="CE11" s="619"/>
      <c r="CF11" s="619"/>
      <c r="CG11" s="619"/>
      <c r="CH11" s="619"/>
      <c r="CI11" s="619"/>
      <c r="CJ11" s="619"/>
      <c r="CK11" s="619"/>
      <c r="CL11" s="619"/>
      <c r="CM11" s="619"/>
      <c r="CN11" s="619"/>
      <c r="CO11" s="619"/>
      <c r="CP11" s="619"/>
      <c r="CQ11" s="620"/>
      <c r="CR11" s="621">
        <v>702915</v>
      </c>
      <c r="CS11" s="622"/>
      <c r="CT11" s="622"/>
      <c r="CU11" s="622"/>
      <c r="CV11" s="622"/>
      <c r="CW11" s="622"/>
      <c r="CX11" s="622"/>
      <c r="CY11" s="623"/>
      <c r="CZ11" s="657">
        <v>3.1</v>
      </c>
      <c r="DA11" s="657"/>
      <c r="DB11" s="657"/>
      <c r="DC11" s="657"/>
      <c r="DD11" s="627">
        <v>117893</v>
      </c>
      <c r="DE11" s="622"/>
      <c r="DF11" s="622"/>
      <c r="DG11" s="622"/>
      <c r="DH11" s="622"/>
      <c r="DI11" s="622"/>
      <c r="DJ11" s="622"/>
      <c r="DK11" s="622"/>
      <c r="DL11" s="622"/>
      <c r="DM11" s="622"/>
      <c r="DN11" s="622"/>
      <c r="DO11" s="622"/>
      <c r="DP11" s="623"/>
      <c r="DQ11" s="627">
        <v>467050</v>
      </c>
      <c r="DR11" s="622"/>
      <c r="DS11" s="622"/>
      <c r="DT11" s="622"/>
      <c r="DU11" s="622"/>
      <c r="DV11" s="622"/>
      <c r="DW11" s="622"/>
      <c r="DX11" s="622"/>
      <c r="DY11" s="622"/>
      <c r="DZ11" s="622"/>
      <c r="EA11" s="622"/>
      <c r="EB11" s="622"/>
      <c r="EC11" s="656"/>
    </row>
    <row r="12" spans="2:143" ht="11.25" customHeight="1" x14ac:dyDescent="0.15">
      <c r="B12" s="618" t="s">
        <v>181</v>
      </c>
      <c r="C12" s="619"/>
      <c r="D12" s="619"/>
      <c r="E12" s="619"/>
      <c r="F12" s="619"/>
      <c r="G12" s="619"/>
      <c r="H12" s="619"/>
      <c r="I12" s="619"/>
      <c r="J12" s="619"/>
      <c r="K12" s="619"/>
      <c r="L12" s="619"/>
      <c r="M12" s="619"/>
      <c r="N12" s="619"/>
      <c r="O12" s="619"/>
      <c r="P12" s="619"/>
      <c r="Q12" s="620"/>
      <c r="R12" s="621" t="s">
        <v>64</v>
      </c>
      <c r="S12" s="622"/>
      <c r="T12" s="622"/>
      <c r="U12" s="622"/>
      <c r="V12" s="622"/>
      <c r="W12" s="622"/>
      <c r="X12" s="622"/>
      <c r="Y12" s="623"/>
      <c r="Z12" s="657" t="s">
        <v>64</v>
      </c>
      <c r="AA12" s="657"/>
      <c r="AB12" s="657"/>
      <c r="AC12" s="657"/>
      <c r="AD12" s="658" t="s">
        <v>64</v>
      </c>
      <c r="AE12" s="658"/>
      <c r="AF12" s="658"/>
      <c r="AG12" s="658"/>
      <c r="AH12" s="658"/>
      <c r="AI12" s="658"/>
      <c r="AJ12" s="658"/>
      <c r="AK12" s="658"/>
      <c r="AL12" s="624" t="s">
        <v>64</v>
      </c>
      <c r="AM12" s="625"/>
      <c r="AN12" s="625"/>
      <c r="AO12" s="659"/>
      <c r="AP12" s="618" t="s">
        <v>182</v>
      </c>
      <c r="AQ12" s="619"/>
      <c r="AR12" s="619"/>
      <c r="AS12" s="619"/>
      <c r="AT12" s="619"/>
      <c r="AU12" s="619"/>
      <c r="AV12" s="619"/>
      <c r="AW12" s="619"/>
      <c r="AX12" s="619"/>
      <c r="AY12" s="619"/>
      <c r="AZ12" s="619"/>
      <c r="BA12" s="619"/>
      <c r="BB12" s="619"/>
      <c r="BC12" s="619"/>
      <c r="BD12" s="619"/>
      <c r="BE12" s="619"/>
      <c r="BF12" s="620"/>
      <c r="BG12" s="621">
        <v>3527720</v>
      </c>
      <c r="BH12" s="622"/>
      <c r="BI12" s="622"/>
      <c r="BJ12" s="622"/>
      <c r="BK12" s="622"/>
      <c r="BL12" s="622"/>
      <c r="BM12" s="622"/>
      <c r="BN12" s="623"/>
      <c r="BO12" s="657">
        <v>53.7</v>
      </c>
      <c r="BP12" s="657"/>
      <c r="BQ12" s="657"/>
      <c r="BR12" s="657"/>
      <c r="BS12" s="658" t="s">
        <v>64</v>
      </c>
      <c r="BT12" s="658"/>
      <c r="BU12" s="658"/>
      <c r="BV12" s="658"/>
      <c r="BW12" s="658"/>
      <c r="BX12" s="658"/>
      <c r="BY12" s="658"/>
      <c r="BZ12" s="658"/>
      <c r="CA12" s="658"/>
      <c r="CB12" s="689"/>
      <c r="CD12" s="618" t="s">
        <v>183</v>
      </c>
      <c r="CE12" s="619"/>
      <c r="CF12" s="619"/>
      <c r="CG12" s="619"/>
      <c r="CH12" s="619"/>
      <c r="CI12" s="619"/>
      <c r="CJ12" s="619"/>
      <c r="CK12" s="619"/>
      <c r="CL12" s="619"/>
      <c r="CM12" s="619"/>
      <c r="CN12" s="619"/>
      <c r="CO12" s="619"/>
      <c r="CP12" s="619"/>
      <c r="CQ12" s="620"/>
      <c r="CR12" s="621">
        <v>319542</v>
      </c>
      <c r="CS12" s="622"/>
      <c r="CT12" s="622"/>
      <c r="CU12" s="622"/>
      <c r="CV12" s="622"/>
      <c r="CW12" s="622"/>
      <c r="CX12" s="622"/>
      <c r="CY12" s="623"/>
      <c r="CZ12" s="657">
        <v>1.4</v>
      </c>
      <c r="DA12" s="657"/>
      <c r="DB12" s="657"/>
      <c r="DC12" s="657"/>
      <c r="DD12" s="627">
        <v>627</v>
      </c>
      <c r="DE12" s="622"/>
      <c r="DF12" s="622"/>
      <c r="DG12" s="622"/>
      <c r="DH12" s="622"/>
      <c r="DI12" s="622"/>
      <c r="DJ12" s="622"/>
      <c r="DK12" s="622"/>
      <c r="DL12" s="622"/>
      <c r="DM12" s="622"/>
      <c r="DN12" s="622"/>
      <c r="DO12" s="622"/>
      <c r="DP12" s="623"/>
      <c r="DQ12" s="627">
        <v>182827</v>
      </c>
      <c r="DR12" s="622"/>
      <c r="DS12" s="622"/>
      <c r="DT12" s="622"/>
      <c r="DU12" s="622"/>
      <c r="DV12" s="622"/>
      <c r="DW12" s="622"/>
      <c r="DX12" s="622"/>
      <c r="DY12" s="622"/>
      <c r="DZ12" s="622"/>
      <c r="EA12" s="622"/>
      <c r="EB12" s="622"/>
      <c r="EC12" s="656"/>
    </row>
    <row r="13" spans="2:143" ht="11.25" customHeight="1" x14ac:dyDescent="0.15">
      <c r="B13" s="618" t="s">
        <v>184</v>
      </c>
      <c r="C13" s="619"/>
      <c r="D13" s="619"/>
      <c r="E13" s="619"/>
      <c r="F13" s="619"/>
      <c r="G13" s="619"/>
      <c r="H13" s="619"/>
      <c r="I13" s="619"/>
      <c r="J13" s="619"/>
      <c r="K13" s="619"/>
      <c r="L13" s="619"/>
      <c r="M13" s="619"/>
      <c r="N13" s="619"/>
      <c r="O13" s="619"/>
      <c r="P13" s="619"/>
      <c r="Q13" s="620"/>
      <c r="R13" s="621" t="s">
        <v>64</v>
      </c>
      <c r="S13" s="622"/>
      <c r="T13" s="622"/>
      <c r="U13" s="622"/>
      <c r="V13" s="622"/>
      <c r="W13" s="622"/>
      <c r="X13" s="622"/>
      <c r="Y13" s="623"/>
      <c r="Z13" s="657" t="s">
        <v>64</v>
      </c>
      <c r="AA13" s="657"/>
      <c r="AB13" s="657"/>
      <c r="AC13" s="657"/>
      <c r="AD13" s="658" t="s">
        <v>64</v>
      </c>
      <c r="AE13" s="658"/>
      <c r="AF13" s="658"/>
      <c r="AG13" s="658"/>
      <c r="AH13" s="658"/>
      <c r="AI13" s="658"/>
      <c r="AJ13" s="658"/>
      <c r="AK13" s="658"/>
      <c r="AL13" s="624" t="s">
        <v>64</v>
      </c>
      <c r="AM13" s="625"/>
      <c r="AN13" s="625"/>
      <c r="AO13" s="659"/>
      <c r="AP13" s="618" t="s">
        <v>185</v>
      </c>
      <c r="AQ13" s="619"/>
      <c r="AR13" s="619"/>
      <c r="AS13" s="619"/>
      <c r="AT13" s="619"/>
      <c r="AU13" s="619"/>
      <c r="AV13" s="619"/>
      <c r="AW13" s="619"/>
      <c r="AX13" s="619"/>
      <c r="AY13" s="619"/>
      <c r="AZ13" s="619"/>
      <c r="BA13" s="619"/>
      <c r="BB13" s="619"/>
      <c r="BC13" s="619"/>
      <c r="BD13" s="619"/>
      <c r="BE13" s="619"/>
      <c r="BF13" s="620"/>
      <c r="BG13" s="621">
        <v>3525657</v>
      </c>
      <c r="BH13" s="622"/>
      <c r="BI13" s="622"/>
      <c r="BJ13" s="622"/>
      <c r="BK13" s="622"/>
      <c r="BL13" s="622"/>
      <c r="BM13" s="622"/>
      <c r="BN13" s="623"/>
      <c r="BO13" s="657">
        <v>53.7</v>
      </c>
      <c r="BP13" s="657"/>
      <c r="BQ13" s="657"/>
      <c r="BR13" s="657"/>
      <c r="BS13" s="658" t="s">
        <v>64</v>
      </c>
      <c r="BT13" s="658"/>
      <c r="BU13" s="658"/>
      <c r="BV13" s="658"/>
      <c r="BW13" s="658"/>
      <c r="BX13" s="658"/>
      <c r="BY13" s="658"/>
      <c r="BZ13" s="658"/>
      <c r="CA13" s="658"/>
      <c r="CB13" s="689"/>
      <c r="CD13" s="618" t="s">
        <v>186</v>
      </c>
      <c r="CE13" s="619"/>
      <c r="CF13" s="619"/>
      <c r="CG13" s="619"/>
      <c r="CH13" s="619"/>
      <c r="CI13" s="619"/>
      <c r="CJ13" s="619"/>
      <c r="CK13" s="619"/>
      <c r="CL13" s="619"/>
      <c r="CM13" s="619"/>
      <c r="CN13" s="619"/>
      <c r="CO13" s="619"/>
      <c r="CP13" s="619"/>
      <c r="CQ13" s="620"/>
      <c r="CR13" s="621">
        <v>2762709</v>
      </c>
      <c r="CS13" s="622"/>
      <c r="CT13" s="622"/>
      <c r="CU13" s="622"/>
      <c r="CV13" s="622"/>
      <c r="CW13" s="622"/>
      <c r="CX13" s="622"/>
      <c r="CY13" s="623"/>
      <c r="CZ13" s="657">
        <v>12.1</v>
      </c>
      <c r="DA13" s="657"/>
      <c r="DB13" s="657"/>
      <c r="DC13" s="657"/>
      <c r="DD13" s="627">
        <v>670919</v>
      </c>
      <c r="DE13" s="622"/>
      <c r="DF13" s="622"/>
      <c r="DG13" s="622"/>
      <c r="DH13" s="622"/>
      <c r="DI13" s="622"/>
      <c r="DJ13" s="622"/>
      <c r="DK13" s="622"/>
      <c r="DL13" s="622"/>
      <c r="DM13" s="622"/>
      <c r="DN13" s="622"/>
      <c r="DO13" s="622"/>
      <c r="DP13" s="623"/>
      <c r="DQ13" s="627">
        <v>2093304</v>
      </c>
      <c r="DR13" s="622"/>
      <c r="DS13" s="622"/>
      <c r="DT13" s="622"/>
      <c r="DU13" s="622"/>
      <c r="DV13" s="622"/>
      <c r="DW13" s="622"/>
      <c r="DX13" s="622"/>
      <c r="DY13" s="622"/>
      <c r="DZ13" s="622"/>
      <c r="EA13" s="622"/>
      <c r="EB13" s="622"/>
      <c r="EC13" s="656"/>
    </row>
    <row r="14" spans="2:143" ht="11.25" customHeight="1" x14ac:dyDescent="0.15">
      <c r="B14" s="618" t="s">
        <v>187</v>
      </c>
      <c r="C14" s="619"/>
      <c r="D14" s="619"/>
      <c r="E14" s="619"/>
      <c r="F14" s="619"/>
      <c r="G14" s="619"/>
      <c r="H14" s="619"/>
      <c r="I14" s="619"/>
      <c r="J14" s="619"/>
      <c r="K14" s="619"/>
      <c r="L14" s="619"/>
      <c r="M14" s="619"/>
      <c r="N14" s="619"/>
      <c r="O14" s="619"/>
      <c r="P14" s="619"/>
      <c r="Q14" s="620"/>
      <c r="R14" s="621" t="s">
        <v>64</v>
      </c>
      <c r="S14" s="622"/>
      <c r="T14" s="622"/>
      <c r="U14" s="622"/>
      <c r="V14" s="622"/>
      <c r="W14" s="622"/>
      <c r="X14" s="622"/>
      <c r="Y14" s="623"/>
      <c r="Z14" s="657" t="s">
        <v>64</v>
      </c>
      <c r="AA14" s="657"/>
      <c r="AB14" s="657"/>
      <c r="AC14" s="657"/>
      <c r="AD14" s="658" t="s">
        <v>64</v>
      </c>
      <c r="AE14" s="658"/>
      <c r="AF14" s="658"/>
      <c r="AG14" s="658"/>
      <c r="AH14" s="658"/>
      <c r="AI14" s="658"/>
      <c r="AJ14" s="658"/>
      <c r="AK14" s="658"/>
      <c r="AL14" s="624" t="s">
        <v>64</v>
      </c>
      <c r="AM14" s="625"/>
      <c r="AN14" s="625"/>
      <c r="AO14" s="659"/>
      <c r="AP14" s="618" t="s">
        <v>188</v>
      </c>
      <c r="AQ14" s="619"/>
      <c r="AR14" s="619"/>
      <c r="AS14" s="619"/>
      <c r="AT14" s="619"/>
      <c r="AU14" s="619"/>
      <c r="AV14" s="619"/>
      <c r="AW14" s="619"/>
      <c r="AX14" s="619"/>
      <c r="AY14" s="619"/>
      <c r="AZ14" s="619"/>
      <c r="BA14" s="619"/>
      <c r="BB14" s="619"/>
      <c r="BC14" s="619"/>
      <c r="BD14" s="619"/>
      <c r="BE14" s="619"/>
      <c r="BF14" s="620"/>
      <c r="BG14" s="621">
        <v>158406</v>
      </c>
      <c r="BH14" s="622"/>
      <c r="BI14" s="622"/>
      <c r="BJ14" s="622"/>
      <c r="BK14" s="622"/>
      <c r="BL14" s="622"/>
      <c r="BM14" s="622"/>
      <c r="BN14" s="623"/>
      <c r="BO14" s="657">
        <v>2.4</v>
      </c>
      <c r="BP14" s="657"/>
      <c r="BQ14" s="657"/>
      <c r="BR14" s="657"/>
      <c r="BS14" s="658" t="s">
        <v>64</v>
      </c>
      <c r="BT14" s="658"/>
      <c r="BU14" s="658"/>
      <c r="BV14" s="658"/>
      <c r="BW14" s="658"/>
      <c r="BX14" s="658"/>
      <c r="BY14" s="658"/>
      <c r="BZ14" s="658"/>
      <c r="CA14" s="658"/>
      <c r="CB14" s="689"/>
      <c r="CD14" s="618" t="s">
        <v>189</v>
      </c>
      <c r="CE14" s="619"/>
      <c r="CF14" s="619"/>
      <c r="CG14" s="619"/>
      <c r="CH14" s="619"/>
      <c r="CI14" s="619"/>
      <c r="CJ14" s="619"/>
      <c r="CK14" s="619"/>
      <c r="CL14" s="619"/>
      <c r="CM14" s="619"/>
      <c r="CN14" s="619"/>
      <c r="CO14" s="619"/>
      <c r="CP14" s="619"/>
      <c r="CQ14" s="620"/>
      <c r="CR14" s="621">
        <v>1193059</v>
      </c>
      <c r="CS14" s="622"/>
      <c r="CT14" s="622"/>
      <c r="CU14" s="622"/>
      <c r="CV14" s="622"/>
      <c r="CW14" s="622"/>
      <c r="CX14" s="622"/>
      <c r="CY14" s="623"/>
      <c r="CZ14" s="657">
        <v>5.2</v>
      </c>
      <c r="DA14" s="657"/>
      <c r="DB14" s="657"/>
      <c r="DC14" s="657"/>
      <c r="DD14" s="627">
        <v>13516</v>
      </c>
      <c r="DE14" s="622"/>
      <c r="DF14" s="622"/>
      <c r="DG14" s="622"/>
      <c r="DH14" s="622"/>
      <c r="DI14" s="622"/>
      <c r="DJ14" s="622"/>
      <c r="DK14" s="622"/>
      <c r="DL14" s="622"/>
      <c r="DM14" s="622"/>
      <c r="DN14" s="622"/>
      <c r="DO14" s="622"/>
      <c r="DP14" s="623"/>
      <c r="DQ14" s="627">
        <v>829781</v>
      </c>
      <c r="DR14" s="622"/>
      <c r="DS14" s="622"/>
      <c r="DT14" s="622"/>
      <c r="DU14" s="622"/>
      <c r="DV14" s="622"/>
      <c r="DW14" s="622"/>
      <c r="DX14" s="622"/>
      <c r="DY14" s="622"/>
      <c r="DZ14" s="622"/>
      <c r="EA14" s="622"/>
      <c r="EB14" s="622"/>
      <c r="EC14" s="656"/>
    </row>
    <row r="15" spans="2:143" ht="11.25" customHeight="1" x14ac:dyDescent="0.15">
      <c r="B15" s="618" t="s">
        <v>190</v>
      </c>
      <c r="C15" s="619"/>
      <c r="D15" s="619"/>
      <c r="E15" s="619"/>
      <c r="F15" s="619"/>
      <c r="G15" s="619"/>
      <c r="H15" s="619"/>
      <c r="I15" s="619"/>
      <c r="J15" s="619"/>
      <c r="K15" s="619"/>
      <c r="L15" s="619"/>
      <c r="M15" s="619"/>
      <c r="N15" s="619"/>
      <c r="O15" s="619"/>
      <c r="P15" s="619"/>
      <c r="Q15" s="620"/>
      <c r="R15" s="621" t="s">
        <v>64</v>
      </c>
      <c r="S15" s="622"/>
      <c r="T15" s="622"/>
      <c r="U15" s="622"/>
      <c r="V15" s="622"/>
      <c r="W15" s="622"/>
      <c r="X15" s="622"/>
      <c r="Y15" s="623"/>
      <c r="Z15" s="657" t="s">
        <v>64</v>
      </c>
      <c r="AA15" s="657"/>
      <c r="AB15" s="657"/>
      <c r="AC15" s="657"/>
      <c r="AD15" s="658" t="s">
        <v>64</v>
      </c>
      <c r="AE15" s="658"/>
      <c r="AF15" s="658"/>
      <c r="AG15" s="658"/>
      <c r="AH15" s="658"/>
      <c r="AI15" s="658"/>
      <c r="AJ15" s="658"/>
      <c r="AK15" s="658"/>
      <c r="AL15" s="624" t="s">
        <v>64</v>
      </c>
      <c r="AM15" s="625"/>
      <c r="AN15" s="625"/>
      <c r="AO15" s="659"/>
      <c r="AP15" s="618" t="s">
        <v>191</v>
      </c>
      <c r="AQ15" s="619"/>
      <c r="AR15" s="619"/>
      <c r="AS15" s="619"/>
      <c r="AT15" s="619"/>
      <c r="AU15" s="619"/>
      <c r="AV15" s="619"/>
      <c r="AW15" s="619"/>
      <c r="AX15" s="619"/>
      <c r="AY15" s="619"/>
      <c r="AZ15" s="619"/>
      <c r="BA15" s="619"/>
      <c r="BB15" s="619"/>
      <c r="BC15" s="619"/>
      <c r="BD15" s="619"/>
      <c r="BE15" s="619"/>
      <c r="BF15" s="620"/>
      <c r="BG15" s="621">
        <v>253500</v>
      </c>
      <c r="BH15" s="622"/>
      <c r="BI15" s="622"/>
      <c r="BJ15" s="622"/>
      <c r="BK15" s="622"/>
      <c r="BL15" s="622"/>
      <c r="BM15" s="622"/>
      <c r="BN15" s="623"/>
      <c r="BO15" s="657">
        <v>3.9</v>
      </c>
      <c r="BP15" s="657"/>
      <c r="BQ15" s="657"/>
      <c r="BR15" s="657"/>
      <c r="BS15" s="658" t="s">
        <v>64</v>
      </c>
      <c r="BT15" s="658"/>
      <c r="BU15" s="658"/>
      <c r="BV15" s="658"/>
      <c r="BW15" s="658"/>
      <c r="BX15" s="658"/>
      <c r="BY15" s="658"/>
      <c r="BZ15" s="658"/>
      <c r="CA15" s="658"/>
      <c r="CB15" s="689"/>
      <c r="CD15" s="618" t="s">
        <v>192</v>
      </c>
      <c r="CE15" s="619"/>
      <c r="CF15" s="619"/>
      <c r="CG15" s="619"/>
      <c r="CH15" s="619"/>
      <c r="CI15" s="619"/>
      <c r="CJ15" s="619"/>
      <c r="CK15" s="619"/>
      <c r="CL15" s="619"/>
      <c r="CM15" s="619"/>
      <c r="CN15" s="619"/>
      <c r="CO15" s="619"/>
      <c r="CP15" s="619"/>
      <c r="CQ15" s="620"/>
      <c r="CR15" s="621">
        <v>3137608</v>
      </c>
      <c r="CS15" s="622"/>
      <c r="CT15" s="622"/>
      <c r="CU15" s="622"/>
      <c r="CV15" s="622"/>
      <c r="CW15" s="622"/>
      <c r="CX15" s="622"/>
      <c r="CY15" s="623"/>
      <c r="CZ15" s="657">
        <v>13.8</v>
      </c>
      <c r="DA15" s="657"/>
      <c r="DB15" s="657"/>
      <c r="DC15" s="657"/>
      <c r="DD15" s="627">
        <v>688688</v>
      </c>
      <c r="DE15" s="622"/>
      <c r="DF15" s="622"/>
      <c r="DG15" s="622"/>
      <c r="DH15" s="622"/>
      <c r="DI15" s="622"/>
      <c r="DJ15" s="622"/>
      <c r="DK15" s="622"/>
      <c r="DL15" s="622"/>
      <c r="DM15" s="622"/>
      <c r="DN15" s="622"/>
      <c r="DO15" s="622"/>
      <c r="DP15" s="623"/>
      <c r="DQ15" s="627">
        <v>2055035</v>
      </c>
      <c r="DR15" s="622"/>
      <c r="DS15" s="622"/>
      <c r="DT15" s="622"/>
      <c r="DU15" s="622"/>
      <c r="DV15" s="622"/>
      <c r="DW15" s="622"/>
      <c r="DX15" s="622"/>
      <c r="DY15" s="622"/>
      <c r="DZ15" s="622"/>
      <c r="EA15" s="622"/>
      <c r="EB15" s="622"/>
      <c r="EC15" s="656"/>
    </row>
    <row r="16" spans="2:143" ht="11.25" customHeight="1" x14ac:dyDescent="0.15">
      <c r="B16" s="618" t="s">
        <v>193</v>
      </c>
      <c r="C16" s="619"/>
      <c r="D16" s="619"/>
      <c r="E16" s="619"/>
      <c r="F16" s="619"/>
      <c r="G16" s="619"/>
      <c r="H16" s="619"/>
      <c r="I16" s="619"/>
      <c r="J16" s="619"/>
      <c r="K16" s="619"/>
      <c r="L16" s="619"/>
      <c r="M16" s="619"/>
      <c r="N16" s="619"/>
      <c r="O16" s="619"/>
      <c r="P16" s="619"/>
      <c r="Q16" s="620"/>
      <c r="R16" s="621">
        <v>22226</v>
      </c>
      <c r="S16" s="622"/>
      <c r="T16" s="622"/>
      <c r="U16" s="622"/>
      <c r="V16" s="622"/>
      <c r="W16" s="622"/>
      <c r="X16" s="622"/>
      <c r="Y16" s="623"/>
      <c r="Z16" s="657">
        <v>0.1</v>
      </c>
      <c r="AA16" s="657"/>
      <c r="AB16" s="657"/>
      <c r="AC16" s="657"/>
      <c r="AD16" s="658">
        <v>22226</v>
      </c>
      <c r="AE16" s="658"/>
      <c r="AF16" s="658"/>
      <c r="AG16" s="658"/>
      <c r="AH16" s="658"/>
      <c r="AI16" s="658"/>
      <c r="AJ16" s="658"/>
      <c r="AK16" s="658"/>
      <c r="AL16" s="624">
        <v>0.2</v>
      </c>
      <c r="AM16" s="625"/>
      <c r="AN16" s="625"/>
      <c r="AO16" s="659"/>
      <c r="AP16" s="618" t="s">
        <v>194</v>
      </c>
      <c r="AQ16" s="619"/>
      <c r="AR16" s="619"/>
      <c r="AS16" s="619"/>
      <c r="AT16" s="619"/>
      <c r="AU16" s="619"/>
      <c r="AV16" s="619"/>
      <c r="AW16" s="619"/>
      <c r="AX16" s="619"/>
      <c r="AY16" s="619"/>
      <c r="AZ16" s="619"/>
      <c r="BA16" s="619"/>
      <c r="BB16" s="619"/>
      <c r="BC16" s="619"/>
      <c r="BD16" s="619"/>
      <c r="BE16" s="619"/>
      <c r="BF16" s="620"/>
      <c r="BG16" s="621">
        <v>6048</v>
      </c>
      <c r="BH16" s="622"/>
      <c r="BI16" s="622"/>
      <c r="BJ16" s="622"/>
      <c r="BK16" s="622"/>
      <c r="BL16" s="622"/>
      <c r="BM16" s="622"/>
      <c r="BN16" s="623"/>
      <c r="BO16" s="657">
        <v>0.1</v>
      </c>
      <c r="BP16" s="657"/>
      <c r="BQ16" s="657"/>
      <c r="BR16" s="657"/>
      <c r="BS16" s="658" t="s">
        <v>64</v>
      </c>
      <c r="BT16" s="658"/>
      <c r="BU16" s="658"/>
      <c r="BV16" s="658"/>
      <c r="BW16" s="658"/>
      <c r="BX16" s="658"/>
      <c r="BY16" s="658"/>
      <c r="BZ16" s="658"/>
      <c r="CA16" s="658"/>
      <c r="CB16" s="689"/>
      <c r="CD16" s="618" t="s">
        <v>195</v>
      </c>
      <c r="CE16" s="619"/>
      <c r="CF16" s="619"/>
      <c r="CG16" s="619"/>
      <c r="CH16" s="619"/>
      <c r="CI16" s="619"/>
      <c r="CJ16" s="619"/>
      <c r="CK16" s="619"/>
      <c r="CL16" s="619"/>
      <c r="CM16" s="619"/>
      <c r="CN16" s="619"/>
      <c r="CO16" s="619"/>
      <c r="CP16" s="619"/>
      <c r="CQ16" s="620"/>
      <c r="CR16" s="621">
        <v>39634</v>
      </c>
      <c r="CS16" s="622"/>
      <c r="CT16" s="622"/>
      <c r="CU16" s="622"/>
      <c r="CV16" s="622"/>
      <c r="CW16" s="622"/>
      <c r="CX16" s="622"/>
      <c r="CY16" s="623"/>
      <c r="CZ16" s="657">
        <v>0.2</v>
      </c>
      <c r="DA16" s="657"/>
      <c r="DB16" s="657"/>
      <c r="DC16" s="657"/>
      <c r="DD16" s="627" t="s">
        <v>64</v>
      </c>
      <c r="DE16" s="622"/>
      <c r="DF16" s="622"/>
      <c r="DG16" s="622"/>
      <c r="DH16" s="622"/>
      <c r="DI16" s="622"/>
      <c r="DJ16" s="622"/>
      <c r="DK16" s="622"/>
      <c r="DL16" s="622"/>
      <c r="DM16" s="622"/>
      <c r="DN16" s="622"/>
      <c r="DO16" s="622"/>
      <c r="DP16" s="623"/>
      <c r="DQ16" s="627">
        <v>1124</v>
      </c>
      <c r="DR16" s="622"/>
      <c r="DS16" s="622"/>
      <c r="DT16" s="622"/>
      <c r="DU16" s="622"/>
      <c r="DV16" s="622"/>
      <c r="DW16" s="622"/>
      <c r="DX16" s="622"/>
      <c r="DY16" s="622"/>
      <c r="DZ16" s="622"/>
      <c r="EA16" s="622"/>
      <c r="EB16" s="622"/>
      <c r="EC16" s="656"/>
    </row>
    <row r="17" spans="2:133" ht="11.25" customHeight="1" x14ac:dyDescent="0.15">
      <c r="B17" s="618" t="s">
        <v>196</v>
      </c>
      <c r="C17" s="619"/>
      <c r="D17" s="619"/>
      <c r="E17" s="619"/>
      <c r="F17" s="619"/>
      <c r="G17" s="619"/>
      <c r="H17" s="619"/>
      <c r="I17" s="619"/>
      <c r="J17" s="619"/>
      <c r="K17" s="619"/>
      <c r="L17" s="619"/>
      <c r="M17" s="619"/>
      <c r="N17" s="619"/>
      <c r="O17" s="619"/>
      <c r="P17" s="619"/>
      <c r="Q17" s="620"/>
      <c r="R17" s="621">
        <v>98529</v>
      </c>
      <c r="S17" s="622"/>
      <c r="T17" s="622"/>
      <c r="U17" s="622"/>
      <c r="V17" s="622"/>
      <c r="W17" s="622"/>
      <c r="X17" s="622"/>
      <c r="Y17" s="623"/>
      <c r="Z17" s="657">
        <v>0.4</v>
      </c>
      <c r="AA17" s="657"/>
      <c r="AB17" s="657"/>
      <c r="AC17" s="657"/>
      <c r="AD17" s="658">
        <v>98529</v>
      </c>
      <c r="AE17" s="658"/>
      <c r="AF17" s="658"/>
      <c r="AG17" s="658"/>
      <c r="AH17" s="658"/>
      <c r="AI17" s="658"/>
      <c r="AJ17" s="658"/>
      <c r="AK17" s="658"/>
      <c r="AL17" s="624">
        <v>0.8</v>
      </c>
      <c r="AM17" s="625"/>
      <c r="AN17" s="625"/>
      <c r="AO17" s="659"/>
      <c r="AP17" s="618" t="s">
        <v>197</v>
      </c>
      <c r="AQ17" s="619"/>
      <c r="AR17" s="619"/>
      <c r="AS17" s="619"/>
      <c r="AT17" s="619"/>
      <c r="AU17" s="619"/>
      <c r="AV17" s="619"/>
      <c r="AW17" s="619"/>
      <c r="AX17" s="619"/>
      <c r="AY17" s="619"/>
      <c r="AZ17" s="619"/>
      <c r="BA17" s="619"/>
      <c r="BB17" s="619"/>
      <c r="BC17" s="619"/>
      <c r="BD17" s="619"/>
      <c r="BE17" s="619"/>
      <c r="BF17" s="620"/>
      <c r="BG17" s="621" t="s">
        <v>64</v>
      </c>
      <c r="BH17" s="622"/>
      <c r="BI17" s="622"/>
      <c r="BJ17" s="622"/>
      <c r="BK17" s="622"/>
      <c r="BL17" s="622"/>
      <c r="BM17" s="622"/>
      <c r="BN17" s="623"/>
      <c r="BO17" s="657" t="s">
        <v>64</v>
      </c>
      <c r="BP17" s="657"/>
      <c r="BQ17" s="657"/>
      <c r="BR17" s="657"/>
      <c r="BS17" s="658" t="s">
        <v>64</v>
      </c>
      <c r="BT17" s="658"/>
      <c r="BU17" s="658"/>
      <c r="BV17" s="658"/>
      <c r="BW17" s="658"/>
      <c r="BX17" s="658"/>
      <c r="BY17" s="658"/>
      <c r="BZ17" s="658"/>
      <c r="CA17" s="658"/>
      <c r="CB17" s="689"/>
      <c r="CD17" s="618" t="s">
        <v>198</v>
      </c>
      <c r="CE17" s="619"/>
      <c r="CF17" s="619"/>
      <c r="CG17" s="619"/>
      <c r="CH17" s="619"/>
      <c r="CI17" s="619"/>
      <c r="CJ17" s="619"/>
      <c r="CK17" s="619"/>
      <c r="CL17" s="619"/>
      <c r="CM17" s="619"/>
      <c r="CN17" s="619"/>
      <c r="CO17" s="619"/>
      <c r="CP17" s="619"/>
      <c r="CQ17" s="620"/>
      <c r="CR17" s="621">
        <v>2598639</v>
      </c>
      <c r="CS17" s="622"/>
      <c r="CT17" s="622"/>
      <c r="CU17" s="622"/>
      <c r="CV17" s="622"/>
      <c r="CW17" s="622"/>
      <c r="CX17" s="622"/>
      <c r="CY17" s="623"/>
      <c r="CZ17" s="657">
        <v>11.4</v>
      </c>
      <c r="DA17" s="657"/>
      <c r="DB17" s="657"/>
      <c r="DC17" s="657"/>
      <c r="DD17" s="627" t="s">
        <v>64</v>
      </c>
      <c r="DE17" s="622"/>
      <c r="DF17" s="622"/>
      <c r="DG17" s="622"/>
      <c r="DH17" s="622"/>
      <c r="DI17" s="622"/>
      <c r="DJ17" s="622"/>
      <c r="DK17" s="622"/>
      <c r="DL17" s="622"/>
      <c r="DM17" s="622"/>
      <c r="DN17" s="622"/>
      <c r="DO17" s="622"/>
      <c r="DP17" s="623"/>
      <c r="DQ17" s="627">
        <v>2598095</v>
      </c>
      <c r="DR17" s="622"/>
      <c r="DS17" s="622"/>
      <c r="DT17" s="622"/>
      <c r="DU17" s="622"/>
      <c r="DV17" s="622"/>
      <c r="DW17" s="622"/>
      <c r="DX17" s="622"/>
      <c r="DY17" s="622"/>
      <c r="DZ17" s="622"/>
      <c r="EA17" s="622"/>
      <c r="EB17" s="622"/>
      <c r="EC17" s="656"/>
    </row>
    <row r="18" spans="2:133" ht="11.25" customHeight="1" x14ac:dyDescent="0.15">
      <c r="B18" s="618" t="s">
        <v>199</v>
      </c>
      <c r="C18" s="619"/>
      <c r="D18" s="619"/>
      <c r="E18" s="619"/>
      <c r="F18" s="619"/>
      <c r="G18" s="619"/>
      <c r="H18" s="619"/>
      <c r="I18" s="619"/>
      <c r="J18" s="619"/>
      <c r="K18" s="619"/>
      <c r="L18" s="619"/>
      <c r="M18" s="619"/>
      <c r="N18" s="619"/>
      <c r="O18" s="619"/>
      <c r="P18" s="619"/>
      <c r="Q18" s="620"/>
      <c r="R18" s="621">
        <v>43593</v>
      </c>
      <c r="S18" s="622"/>
      <c r="T18" s="622"/>
      <c r="U18" s="622"/>
      <c r="V18" s="622"/>
      <c r="W18" s="622"/>
      <c r="X18" s="622"/>
      <c r="Y18" s="623"/>
      <c r="Z18" s="657">
        <v>0.2</v>
      </c>
      <c r="AA18" s="657"/>
      <c r="AB18" s="657"/>
      <c r="AC18" s="657"/>
      <c r="AD18" s="658">
        <v>43593</v>
      </c>
      <c r="AE18" s="658"/>
      <c r="AF18" s="658"/>
      <c r="AG18" s="658"/>
      <c r="AH18" s="658"/>
      <c r="AI18" s="658"/>
      <c r="AJ18" s="658"/>
      <c r="AK18" s="658"/>
      <c r="AL18" s="624">
        <v>0.3</v>
      </c>
      <c r="AM18" s="625"/>
      <c r="AN18" s="625"/>
      <c r="AO18" s="659"/>
      <c r="AP18" s="618" t="s">
        <v>200</v>
      </c>
      <c r="AQ18" s="619"/>
      <c r="AR18" s="619"/>
      <c r="AS18" s="619"/>
      <c r="AT18" s="619"/>
      <c r="AU18" s="619"/>
      <c r="AV18" s="619"/>
      <c r="AW18" s="619"/>
      <c r="AX18" s="619"/>
      <c r="AY18" s="619"/>
      <c r="AZ18" s="619"/>
      <c r="BA18" s="619"/>
      <c r="BB18" s="619"/>
      <c r="BC18" s="619"/>
      <c r="BD18" s="619"/>
      <c r="BE18" s="619"/>
      <c r="BF18" s="620"/>
      <c r="BG18" s="621" t="s">
        <v>64</v>
      </c>
      <c r="BH18" s="622"/>
      <c r="BI18" s="622"/>
      <c r="BJ18" s="622"/>
      <c r="BK18" s="622"/>
      <c r="BL18" s="622"/>
      <c r="BM18" s="622"/>
      <c r="BN18" s="623"/>
      <c r="BO18" s="657" t="s">
        <v>64</v>
      </c>
      <c r="BP18" s="657"/>
      <c r="BQ18" s="657"/>
      <c r="BR18" s="657"/>
      <c r="BS18" s="658" t="s">
        <v>64</v>
      </c>
      <c r="BT18" s="658"/>
      <c r="BU18" s="658"/>
      <c r="BV18" s="658"/>
      <c r="BW18" s="658"/>
      <c r="BX18" s="658"/>
      <c r="BY18" s="658"/>
      <c r="BZ18" s="658"/>
      <c r="CA18" s="658"/>
      <c r="CB18" s="689"/>
      <c r="CD18" s="618" t="s">
        <v>201</v>
      </c>
      <c r="CE18" s="619"/>
      <c r="CF18" s="619"/>
      <c r="CG18" s="619"/>
      <c r="CH18" s="619"/>
      <c r="CI18" s="619"/>
      <c r="CJ18" s="619"/>
      <c r="CK18" s="619"/>
      <c r="CL18" s="619"/>
      <c r="CM18" s="619"/>
      <c r="CN18" s="619"/>
      <c r="CO18" s="619"/>
      <c r="CP18" s="619"/>
      <c r="CQ18" s="620"/>
      <c r="CR18" s="621" t="s">
        <v>64</v>
      </c>
      <c r="CS18" s="622"/>
      <c r="CT18" s="622"/>
      <c r="CU18" s="622"/>
      <c r="CV18" s="622"/>
      <c r="CW18" s="622"/>
      <c r="CX18" s="622"/>
      <c r="CY18" s="623"/>
      <c r="CZ18" s="657" t="s">
        <v>64</v>
      </c>
      <c r="DA18" s="657"/>
      <c r="DB18" s="657"/>
      <c r="DC18" s="657"/>
      <c r="DD18" s="627" t="s">
        <v>64</v>
      </c>
      <c r="DE18" s="622"/>
      <c r="DF18" s="622"/>
      <c r="DG18" s="622"/>
      <c r="DH18" s="622"/>
      <c r="DI18" s="622"/>
      <c r="DJ18" s="622"/>
      <c r="DK18" s="622"/>
      <c r="DL18" s="622"/>
      <c r="DM18" s="622"/>
      <c r="DN18" s="622"/>
      <c r="DO18" s="622"/>
      <c r="DP18" s="623"/>
      <c r="DQ18" s="627" t="s">
        <v>64</v>
      </c>
      <c r="DR18" s="622"/>
      <c r="DS18" s="622"/>
      <c r="DT18" s="622"/>
      <c r="DU18" s="622"/>
      <c r="DV18" s="622"/>
      <c r="DW18" s="622"/>
      <c r="DX18" s="622"/>
      <c r="DY18" s="622"/>
      <c r="DZ18" s="622"/>
      <c r="EA18" s="622"/>
      <c r="EB18" s="622"/>
      <c r="EC18" s="656"/>
    </row>
    <row r="19" spans="2:133" ht="11.25" customHeight="1" x14ac:dyDescent="0.15">
      <c r="B19" s="618" t="s">
        <v>202</v>
      </c>
      <c r="C19" s="619"/>
      <c r="D19" s="619"/>
      <c r="E19" s="619"/>
      <c r="F19" s="619"/>
      <c r="G19" s="619"/>
      <c r="H19" s="619"/>
      <c r="I19" s="619"/>
      <c r="J19" s="619"/>
      <c r="K19" s="619"/>
      <c r="L19" s="619"/>
      <c r="M19" s="619"/>
      <c r="N19" s="619"/>
      <c r="O19" s="619"/>
      <c r="P19" s="619"/>
      <c r="Q19" s="620"/>
      <c r="R19" s="621">
        <v>41311</v>
      </c>
      <c r="S19" s="622"/>
      <c r="T19" s="622"/>
      <c r="U19" s="622"/>
      <c r="V19" s="622"/>
      <c r="W19" s="622"/>
      <c r="X19" s="622"/>
      <c r="Y19" s="623"/>
      <c r="Z19" s="657">
        <v>0.2</v>
      </c>
      <c r="AA19" s="657"/>
      <c r="AB19" s="657"/>
      <c r="AC19" s="657"/>
      <c r="AD19" s="658">
        <v>41311</v>
      </c>
      <c r="AE19" s="658"/>
      <c r="AF19" s="658"/>
      <c r="AG19" s="658"/>
      <c r="AH19" s="658"/>
      <c r="AI19" s="658"/>
      <c r="AJ19" s="658"/>
      <c r="AK19" s="658"/>
      <c r="AL19" s="624">
        <v>0.3</v>
      </c>
      <c r="AM19" s="625"/>
      <c r="AN19" s="625"/>
      <c r="AO19" s="659"/>
      <c r="AP19" s="618" t="s">
        <v>203</v>
      </c>
      <c r="AQ19" s="619"/>
      <c r="AR19" s="619"/>
      <c r="AS19" s="619"/>
      <c r="AT19" s="619"/>
      <c r="AU19" s="619"/>
      <c r="AV19" s="619"/>
      <c r="AW19" s="619"/>
      <c r="AX19" s="619"/>
      <c r="AY19" s="619"/>
      <c r="AZ19" s="619"/>
      <c r="BA19" s="619"/>
      <c r="BB19" s="619"/>
      <c r="BC19" s="619"/>
      <c r="BD19" s="619"/>
      <c r="BE19" s="619"/>
      <c r="BF19" s="620"/>
      <c r="BG19" s="621">
        <v>112734</v>
      </c>
      <c r="BH19" s="622"/>
      <c r="BI19" s="622"/>
      <c r="BJ19" s="622"/>
      <c r="BK19" s="622"/>
      <c r="BL19" s="622"/>
      <c r="BM19" s="622"/>
      <c r="BN19" s="623"/>
      <c r="BO19" s="657">
        <v>1.7</v>
      </c>
      <c r="BP19" s="657"/>
      <c r="BQ19" s="657"/>
      <c r="BR19" s="657"/>
      <c r="BS19" s="658" t="s">
        <v>64</v>
      </c>
      <c r="BT19" s="658"/>
      <c r="BU19" s="658"/>
      <c r="BV19" s="658"/>
      <c r="BW19" s="658"/>
      <c r="BX19" s="658"/>
      <c r="BY19" s="658"/>
      <c r="BZ19" s="658"/>
      <c r="CA19" s="658"/>
      <c r="CB19" s="689"/>
      <c r="CD19" s="618" t="s">
        <v>204</v>
      </c>
      <c r="CE19" s="619"/>
      <c r="CF19" s="619"/>
      <c r="CG19" s="619"/>
      <c r="CH19" s="619"/>
      <c r="CI19" s="619"/>
      <c r="CJ19" s="619"/>
      <c r="CK19" s="619"/>
      <c r="CL19" s="619"/>
      <c r="CM19" s="619"/>
      <c r="CN19" s="619"/>
      <c r="CO19" s="619"/>
      <c r="CP19" s="619"/>
      <c r="CQ19" s="620"/>
      <c r="CR19" s="621" t="s">
        <v>64</v>
      </c>
      <c r="CS19" s="622"/>
      <c r="CT19" s="622"/>
      <c r="CU19" s="622"/>
      <c r="CV19" s="622"/>
      <c r="CW19" s="622"/>
      <c r="CX19" s="622"/>
      <c r="CY19" s="623"/>
      <c r="CZ19" s="657" t="s">
        <v>64</v>
      </c>
      <c r="DA19" s="657"/>
      <c r="DB19" s="657"/>
      <c r="DC19" s="657"/>
      <c r="DD19" s="627" t="s">
        <v>64</v>
      </c>
      <c r="DE19" s="622"/>
      <c r="DF19" s="622"/>
      <c r="DG19" s="622"/>
      <c r="DH19" s="622"/>
      <c r="DI19" s="622"/>
      <c r="DJ19" s="622"/>
      <c r="DK19" s="622"/>
      <c r="DL19" s="622"/>
      <c r="DM19" s="622"/>
      <c r="DN19" s="622"/>
      <c r="DO19" s="622"/>
      <c r="DP19" s="623"/>
      <c r="DQ19" s="627" t="s">
        <v>64</v>
      </c>
      <c r="DR19" s="622"/>
      <c r="DS19" s="622"/>
      <c r="DT19" s="622"/>
      <c r="DU19" s="622"/>
      <c r="DV19" s="622"/>
      <c r="DW19" s="622"/>
      <c r="DX19" s="622"/>
      <c r="DY19" s="622"/>
      <c r="DZ19" s="622"/>
      <c r="EA19" s="622"/>
      <c r="EB19" s="622"/>
      <c r="EC19" s="656"/>
    </row>
    <row r="20" spans="2:133" ht="11.25" customHeight="1" x14ac:dyDescent="0.15">
      <c r="B20" s="690" t="s">
        <v>205</v>
      </c>
      <c r="C20" s="691"/>
      <c r="D20" s="691"/>
      <c r="E20" s="691"/>
      <c r="F20" s="691"/>
      <c r="G20" s="691"/>
      <c r="H20" s="691"/>
      <c r="I20" s="691"/>
      <c r="J20" s="691"/>
      <c r="K20" s="691"/>
      <c r="L20" s="691"/>
      <c r="M20" s="691"/>
      <c r="N20" s="691"/>
      <c r="O20" s="691"/>
      <c r="P20" s="691"/>
      <c r="Q20" s="692"/>
      <c r="R20" s="621">
        <v>2282</v>
      </c>
      <c r="S20" s="622"/>
      <c r="T20" s="622"/>
      <c r="U20" s="622"/>
      <c r="V20" s="622"/>
      <c r="W20" s="622"/>
      <c r="X20" s="622"/>
      <c r="Y20" s="623"/>
      <c r="Z20" s="657">
        <v>0</v>
      </c>
      <c r="AA20" s="657"/>
      <c r="AB20" s="657"/>
      <c r="AC20" s="657"/>
      <c r="AD20" s="658">
        <v>2282</v>
      </c>
      <c r="AE20" s="658"/>
      <c r="AF20" s="658"/>
      <c r="AG20" s="658"/>
      <c r="AH20" s="658"/>
      <c r="AI20" s="658"/>
      <c r="AJ20" s="658"/>
      <c r="AK20" s="658"/>
      <c r="AL20" s="624">
        <v>0</v>
      </c>
      <c r="AM20" s="625"/>
      <c r="AN20" s="625"/>
      <c r="AO20" s="659"/>
      <c r="AP20" s="618" t="s">
        <v>206</v>
      </c>
      <c r="AQ20" s="619"/>
      <c r="AR20" s="619"/>
      <c r="AS20" s="619"/>
      <c r="AT20" s="619"/>
      <c r="AU20" s="619"/>
      <c r="AV20" s="619"/>
      <c r="AW20" s="619"/>
      <c r="AX20" s="619"/>
      <c r="AY20" s="619"/>
      <c r="AZ20" s="619"/>
      <c r="BA20" s="619"/>
      <c r="BB20" s="619"/>
      <c r="BC20" s="619"/>
      <c r="BD20" s="619"/>
      <c r="BE20" s="619"/>
      <c r="BF20" s="620"/>
      <c r="BG20" s="621">
        <v>112734</v>
      </c>
      <c r="BH20" s="622"/>
      <c r="BI20" s="622"/>
      <c r="BJ20" s="622"/>
      <c r="BK20" s="622"/>
      <c r="BL20" s="622"/>
      <c r="BM20" s="622"/>
      <c r="BN20" s="623"/>
      <c r="BO20" s="657">
        <v>1.7</v>
      </c>
      <c r="BP20" s="657"/>
      <c r="BQ20" s="657"/>
      <c r="BR20" s="657"/>
      <c r="BS20" s="658" t="s">
        <v>64</v>
      </c>
      <c r="BT20" s="658"/>
      <c r="BU20" s="658"/>
      <c r="BV20" s="658"/>
      <c r="BW20" s="658"/>
      <c r="BX20" s="658"/>
      <c r="BY20" s="658"/>
      <c r="BZ20" s="658"/>
      <c r="CA20" s="658"/>
      <c r="CB20" s="689"/>
      <c r="CD20" s="618" t="s">
        <v>207</v>
      </c>
      <c r="CE20" s="619"/>
      <c r="CF20" s="619"/>
      <c r="CG20" s="619"/>
      <c r="CH20" s="619"/>
      <c r="CI20" s="619"/>
      <c r="CJ20" s="619"/>
      <c r="CK20" s="619"/>
      <c r="CL20" s="619"/>
      <c r="CM20" s="619"/>
      <c r="CN20" s="619"/>
      <c r="CO20" s="619"/>
      <c r="CP20" s="619"/>
      <c r="CQ20" s="620"/>
      <c r="CR20" s="621">
        <v>22818436</v>
      </c>
      <c r="CS20" s="622"/>
      <c r="CT20" s="622"/>
      <c r="CU20" s="622"/>
      <c r="CV20" s="622"/>
      <c r="CW20" s="622"/>
      <c r="CX20" s="622"/>
      <c r="CY20" s="623"/>
      <c r="CZ20" s="657">
        <v>100</v>
      </c>
      <c r="DA20" s="657"/>
      <c r="DB20" s="657"/>
      <c r="DC20" s="657"/>
      <c r="DD20" s="627">
        <v>2221641</v>
      </c>
      <c r="DE20" s="622"/>
      <c r="DF20" s="622"/>
      <c r="DG20" s="622"/>
      <c r="DH20" s="622"/>
      <c r="DI20" s="622"/>
      <c r="DJ20" s="622"/>
      <c r="DK20" s="622"/>
      <c r="DL20" s="622"/>
      <c r="DM20" s="622"/>
      <c r="DN20" s="622"/>
      <c r="DO20" s="622"/>
      <c r="DP20" s="623"/>
      <c r="DQ20" s="627">
        <v>15306687</v>
      </c>
      <c r="DR20" s="622"/>
      <c r="DS20" s="622"/>
      <c r="DT20" s="622"/>
      <c r="DU20" s="622"/>
      <c r="DV20" s="622"/>
      <c r="DW20" s="622"/>
      <c r="DX20" s="622"/>
      <c r="DY20" s="622"/>
      <c r="DZ20" s="622"/>
      <c r="EA20" s="622"/>
      <c r="EB20" s="622"/>
      <c r="EC20" s="656"/>
    </row>
    <row r="21" spans="2:133" ht="11.25" customHeight="1" x14ac:dyDescent="0.15">
      <c r="B21" s="618" t="s">
        <v>208</v>
      </c>
      <c r="C21" s="619"/>
      <c r="D21" s="619"/>
      <c r="E21" s="619"/>
      <c r="F21" s="619"/>
      <c r="G21" s="619"/>
      <c r="H21" s="619"/>
      <c r="I21" s="619"/>
      <c r="J21" s="619"/>
      <c r="K21" s="619"/>
      <c r="L21" s="619"/>
      <c r="M21" s="619"/>
      <c r="N21" s="619"/>
      <c r="O21" s="619"/>
      <c r="P21" s="619"/>
      <c r="Q21" s="620"/>
      <c r="R21" s="621">
        <v>6314338</v>
      </c>
      <c r="S21" s="622"/>
      <c r="T21" s="622"/>
      <c r="U21" s="622"/>
      <c r="V21" s="622"/>
      <c r="W21" s="622"/>
      <c r="X21" s="622"/>
      <c r="Y21" s="623"/>
      <c r="Z21" s="657">
        <v>26.6</v>
      </c>
      <c r="AA21" s="657"/>
      <c r="AB21" s="657"/>
      <c r="AC21" s="657"/>
      <c r="AD21" s="658">
        <v>5357862</v>
      </c>
      <c r="AE21" s="658"/>
      <c r="AF21" s="658"/>
      <c r="AG21" s="658"/>
      <c r="AH21" s="658"/>
      <c r="AI21" s="658"/>
      <c r="AJ21" s="658"/>
      <c r="AK21" s="658"/>
      <c r="AL21" s="624">
        <v>40.799999999999997</v>
      </c>
      <c r="AM21" s="625"/>
      <c r="AN21" s="625"/>
      <c r="AO21" s="659"/>
      <c r="AP21" s="618" t="s">
        <v>209</v>
      </c>
      <c r="AQ21" s="693"/>
      <c r="AR21" s="693"/>
      <c r="AS21" s="693"/>
      <c r="AT21" s="693"/>
      <c r="AU21" s="693"/>
      <c r="AV21" s="693"/>
      <c r="AW21" s="693"/>
      <c r="AX21" s="693"/>
      <c r="AY21" s="693"/>
      <c r="AZ21" s="693"/>
      <c r="BA21" s="693"/>
      <c r="BB21" s="693"/>
      <c r="BC21" s="693"/>
      <c r="BD21" s="693"/>
      <c r="BE21" s="693"/>
      <c r="BF21" s="694"/>
      <c r="BG21" s="621">
        <v>17509</v>
      </c>
      <c r="BH21" s="622"/>
      <c r="BI21" s="622"/>
      <c r="BJ21" s="622"/>
      <c r="BK21" s="622"/>
      <c r="BL21" s="622"/>
      <c r="BM21" s="622"/>
      <c r="BN21" s="623"/>
      <c r="BO21" s="657">
        <v>0.3</v>
      </c>
      <c r="BP21" s="657"/>
      <c r="BQ21" s="657"/>
      <c r="BR21" s="657"/>
      <c r="BS21" s="658" t="s">
        <v>64</v>
      </c>
      <c r="BT21" s="658"/>
      <c r="BU21" s="658"/>
      <c r="BV21" s="658"/>
      <c r="BW21" s="658"/>
      <c r="BX21" s="658"/>
      <c r="BY21" s="658"/>
      <c r="BZ21" s="658"/>
      <c r="CA21" s="658"/>
      <c r="CB21" s="689"/>
      <c r="CD21" s="602"/>
      <c r="CE21" s="603"/>
      <c r="CF21" s="603"/>
      <c r="CG21" s="603"/>
      <c r="CH21" s="603"/>
      <c r="CI21" s="603"/>
      <c r="CJ21" s="603"/>
      <c r="CK21" s="603"/>
      <c r="CL21" s="603"/>
      <c r="CM21" s="603"/>
      <c r="CN21" s="603"/>
      <c r="CO21" s="603"/>
      <c r="CP21" s="603"/>
      <c r="CQ21" s="604"/>
      <c r="CR21" s="700"/>
      <c r="CS21" s="701"/>
      <c r="CT21" s="701"/>
      <c r="CU21" s="701"/>
      <c r="CV21" s="701"/>
      <c r="CW21" s="701"/>
      <c r="CX21" s="701"/>
      <c r="CY21" s="702"/>
      <c r="CZ21" s="703"/>
      <c r="DA21" s="703"/>
      <c r="DB21" s="703"/>
      <c r="DC21" s="703"/>
      <c r="DD21" s="704"/>
      <c r="DE21" s="701"/>
      <c r="DF21" s="701"/>
      <c r="DG21" s="701"/>
      <c r="DH21" s="701"/>
      <c r="DI21" s="701"/>
      <c r="DJ21" s="701"/>
      <c r="DK21" s="701"/>
      <c r="DL21" s="701"/>
      <c r="DM21" s="701"/>
      <c r="DN21" s="701"/>
      <c r="DO21" s="701"/>
      <c r="DP21" s="702"/>
      <c r="DQ21" s="704"/>
      <c r="DR21" s="701"/>
      <c r="DS21" s="701"/>
      <c r="DT21" s="701"/>
      <c r="DU21" s="701"/>
      <c r="DV21" s="701"/>
      <c r="DW21" s="701"/>
      <c r="DX21" s="701"/>
      <c r="DY21" s="701"/>
      <c r="DZ21" s="701"/>
      <c r="EA21" s="701"/>
      <c r="EB21" s="701"/>
      <c r="EC21" s="708"/>
    </row>
    <row r="22" spans="2:133" ht="11.25" customHeight="1" x14ac:dyDescent="0.15">
      <c r="B22" s="618" t="s">
        <v>210</v>
      </c>
      <c r="C22" s="619"/>
      <c r="D22" s="619"/>
      <c r="E22" s="619"/>
      <c r="F22" s="619"/>
      <c r="G22" s="619"/>
      <c r="H22" s="619"/>
      <c r="I22" s="619"/>
      <c r="J22" s="619"/>
      <c r="K22" s="619"/>
      <c r="L22" s="619"/>
      <c r="M22" s="619"/>
      <c r="N22" s="619"/>
      <c r="O22" s="619"/>
      <c r="P22" s="619"/>
      <c r="Q22" s="620"/>
      <c r="R22" s="621">
        <v>5357862</v>
      </c>
      <c r="S22" s="622"/>
      <c r="T22" s="622"/>
      <c r="U22" s="622"/>
      <c r="V22" s="622"/>
      <c r="W22" s="622"/>
      <c r="X22" s="622"/>
      <c r="Y22" s="623"/>
      <c r="Z22" s="657">
        <v>22.6</v>
      </c>
      <c r="AA22" s="657"/>
      <c r="AB22" s="657"/>
      <c r="AC22" s="657"/>
      <c r="AD22" s="658">
        <v>5357862</v>
      </c>
      <c r="AE22" s="658"/>
      <c r="AF22" s="658"/>
      <c r="AG22" s="658"/>
      <c r="AH22" s="658"/>
      <c r="AI22" s="658"/>
      <c r="AJ22" s="658"/>
      <c r="AK22" s="658"/>
      <c r="AL22" s="624">
        <v>40.799999999999997</v>
      </c>
      <c r="AM22" s="625"/>
      <c r="AN22" s="625"/>
      <c r="AO22" s="659"/>
      <c r="AP22" s="618" t="s">
        <v>211</v>
      </c>
      <c r="AQ22" s="693"/>
      <c r="AR22" s="693"/>
      <c r="AS22" s="693"/>
      <c r="AT22" s="693"/>
      <c r="AU22" s="693"/>
      <c r="AV22" s="693"/>
      <c r="AW22" s="693"/>
      <c r="AX22" s="693"/>
      <c r="AY22" s="693"/>
      <c r="AZ22" s="693"/>
      <c r="BA22" s="693"/>
      <c r="BB22" s="693"/>
      <c r="BC22" s="693"/>
      <c r="BD22" s="693"/>
      <c r="BE22" s="693"/>
      <c r="BF22" s="694"/>
      <c r="BG22" s="621" t="s">
        <v>64</v>
      </c>
      <c r="BH22" s="622"/>
      <c r="BI22" s="622"/>
      <c r="BJ22" s="622"/>
      <c r="BK22" s="622"/>
      <c r="BL22" s="622"/>
      <c r="BM22" s="622"/>
      <c r="BN22" s="623"/>
      <c r="BO22" s="657" t="s">
        <v>64</v>
      </c>
      <c r="BP22" s="657"/>
      <c r="BQ22" s="657"/>
      <c r="BR22" s="657"/>
      <c r="BS22" s="658" t="s">
        <v>64</v>
      </c>
      <c r="BT22" s="658"/>
      <c r="BU22" s="658"/>
      <c r="BV22" s="658"/>
      <c r="BW22" s="658"/>
      <c r="BX22" s="658"/>
      <c r="BY22" s="658"/>
      <c r="BZ22" s="658"/>
      <c r="CA22" s="658"/>
      <c r="CB22" s="689"/>
      <c r="CD22" s="673" t="s">
        <v>212</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213</v>
      </c>
      <c r="C23" s="619"/>
      <c r="D23" s="619"/>
      <c r="E23" s="619"/>
      <c r="F23" s="619"/>
      <c r="G23" s="619"/>
      <c r="H23" s="619"/>
      <c r="I23" s="619"/>
      <c r="J23" s="619"/>
      <c r="K23" s="619"/>
      <c r="L23" s="619"/>
      <c r="M23" s="619"/>
      <c r="N23" s="619"/>
      <c r="O23" s="619"/>
      <c r="P23" s="619"/>
      <c r="Q23" s="620"/>
      <c r="R23" s="621">
        <v>956476</v>
      </c>
      <c r="S23" s="622"/>
      <c r="T23" s="622"/>
      <c r="U23" s="622"/>
      <c r="V23" s="622"/>
      <c r="W23" s="622"/>
      <c r="X23" s="622"/>
      <c r="Y23" s="623"/>
      <c r="Z23" s="657">
        <v>4</v>
      </c>
      <c r="AA23" s="657"/>
      <c r="AB23" s="657"/>
      <c r="AC23" s="657"/>
      <c r="AD23" s="658" t="s">
        <v>64</v>
      </c>
      <c r="AE23" s="658"/>
      <c r="AF23" s="658"/>
      <c r="AG23" s="658"/>
      <c r="AH23" s="658"/>
      <c r="AI23" s="658"/>
      <c r="AJ23" s="658"/>
      <c r="AK23" s="658"/>
      <c r="AL23" s="624" t="s">
        <v>64</v>
      </c>
      <c r="AM23" s="625"/>
      <c r="AN23" s="625"/>
      <c r="AO23" s="659"/>
      <c r="AP23" s="618" t="s">
        <v>214</v>
      </c>
      <c r="AQ23" s="693"/>
      <c r="AR23" s="693"/>
      <c r="AS23" s="693"/>
      <c r="AT23" s="693"/>
      <c r="AU23" s="693"/>
      <c r="AV23" s="693"/>
      <c r="AW23" s="693"/>
      <c r="AX23" s="693"/>
      <c r="AY23" s="693"/>
      <c r="AZ23" s="693"/>
      <c r="BA23" s="693"/>
      <c r="BB23" s="693"/>
      <c r="BC23" s="693"/>
      <c r="BD23" s="693"/>
      <c r="BE23" s="693"/>
      <c r="BF23" s="694"/>
      <c r="BG23" s="621">
        <v>95225</v>
      </c>
      <c r="BH23" s="622"/>
      <c r="BI23" s="622"/>
      <c r="BJ23" s="622"/>
      <c r="BK23" s="622"/>
      <c r="BL23" s="622"/>
      <c r="BM23" s="622"/>
      <c r="BN23" s="623"/>
      <c r="BO23" s="657">
        <v>1.4</v>
      </c>
      <c r="BP23" s="657"/>
      <c r="BQ23" s="657"/>
      <c r="BR23" s="657"/>
      <c r="BS23" s="658" t="s">
        <v>64</v>
      </c>
      <c r="BT23" s="658"/>
      <c r="BU23" s="658"/>
      <c r="BV23" s="658"/>
      <c r="BW23" s="658"/>
      <c r="BX23" s="658"/>
      <c r="BY23" s="658"/>
      <c r="BZ23" s="658"/>
      <c r="CA23" s="658"/>
      <c r="CB23" s="689"/>
      <c r="CD23" s="673" t="s">
        <v>154</v>
      </c>
      <c r="CE23" s="674"/>
      <c r="CF23" s="674"/>
      <c r="CG23" s="674"/>
      <c r="CH23" s="674"/>
      <c r="CI23" s="674"/>
      <c r="CJ23" s="674"/>
      <c r="CK23" s="674"/>
      <c r="CL23" s="674"/>
      <c r="CM23" s="674"/>
      <c r="CN23" s="674"/>
      <c r="CO23" s="674"/>
      <c r="CP23" s="674"/>
      <c r="CQ23" s="675"/>
      <c r="CR23" s="673" t="s">
        <v>215</v>
      </c>
      <c r="CS23" s="674"/>
      <c r="CT23" s="674"/>
      <c r="CU23" s="674"/>
      <c r="CV23" s="674"/>
      <c r="CW23" s="674"/>
      <c r="CX23" s="674"/>
      <c r="CY23" s="675"/>
      <c r="CZ23" s="673" t="s">
        <v>216</v>
      </c>
      <c r="DA23" s="674"/>
      <c r="DB23" s="674"/>
      <c r="DC23" s="675"/>
      <c r="DD23" s="673" t="s">
        <v>217</v>
      </c>
      <c r="DE23" s="674"/>
      <c r="DF23" s="674"/>
      <c r="DG23" s="674"/>
      <c r="DH23" s="674"/>
      <c r="DI23" s="674"/>
      <c r="DJ23" s="674"/>
      <c r="DK23" s="675"/>
      <c r="DL23" s="705" t="s">
        <v>218</v>
      </c>
      <c r="DM23" s="706"/>
      <c r="DN23" s="706"/>
      <c r="DO23" s="706"/>
      <c r="DP23" s="706"/>
      <c r="DQ23" s="706"/>
      <c r="DR23" s="706"/>
      <c r="DS23" s="706"/>
      <c r="DT23" s="706"/>
      <c r="DU23" s="706"/>
      <c r="DV23" s="707"/>
      <c r="DW23" s="673" t="s">
        <v>219</v>
      </c>
      <c r="DX23" s="674"/>
      <c r="DY23" s="674"/>
      <c r="DZ23" s="674"/>
      <c r="EA23" s="674"/>
      <c r="EB23" s="674"/>
      <c r="EC23" s="675"/>
    </row>
    <row r="24" spans="2:133" ht="11.25" customHeight="1" x14ac:dyDescent="0.15">
      <c r="B24" s="618" t="s">
        <v>220</v>
      </c>
      <c r="C24" s="619"/>
      <c r="D24" s="619"/>
      <c r="E24" s="619"/>
      <c r="F24" s="619"/>
      <c r="G24" s="619"/>
      <c r="H24" s="619"/>
      <c r="I24" s="619"/>
      <c r="J24" s="619"/>
      <c r="K24" s="619"/>
      <c r="L24" s="619"/>
      <c r="M24" s="619"/>
      <c r="N24" s="619"/>
      <c r="O24" s="619"/>
      <c r="P24" s="619"/>
      <c r="Q24" s="620"/>
      <c r="R24" s="621" t="s">
        <v>64</v>
      </c>
      <c r="S24" s="622"/>
      <c r="T24" s="622"/>
      <c r="U24" s="622"/>
      <c r="V24" s="622"/>
      <c r="W24" s="622"/>
      <c r="X24" s="622"/>
      <c r="Y24" s="623"/>
      <c r="Z24" s="657" t="s">
        <v>64</v>
      </c>
      <c r="AA24" s="657"/>
      <c r="AB24" s="657"/>
      <c r="AC24" s="657"/>
      <c r="AD24" s="658" t="s">
        <v>64</v>
      </c>
      <c r="AE24" s="658"/>
      <c r="AF24" s="658"/>
      <c r="AG24" s="658"/>
      <c r="AH24" s="658"/>
      <c r="AI24" s="658"/>
      <c r="AJ24" s="658"/>
      <c r="AK24" s="658"/>
      <c r="AL24" s="624" t="s">
        <v>64</v>
      </c>
      <c r="AM24" s="625"/>
      <c r="AN24" s="625"/>
      <c r="AO24" s="659"/>
      <c r="AP24" s="618" t="s">
        <v>221</v>
      </c>
      <c r="AQ24" s="693"/>
      <c r="AR24" s="693"/>
      <c r="AS24" s="693"/>
      <c r="AT24" s="693"/>
      <c r="AU24" s="693"/>
      <c r="AV24" s="693"/>
      <c r="AW24" s="693"/>
      <c r="AX24" s="693"/>
      <c r="AY24" s="693"/>
      <c r="AZ24" s="693"/>
      <c r="BA24" s="693"/>
      <c r="BB24" s="693"/>
      <c r="BC24" s="693"/>
      <c r="BD24" s="693"/>
      <c r="BE24" s="693"/>
      <c r="BF24" s="694"/>
      <c r="BG24" s="621" t="s">
        <v>64</v>
      </c>
      <c r="BH24" s="622"/>
      <c r="BI24" s="622"/>
      <c r="BJ24" s="622"/>
      <c r="BK24" s="622"/>
      <c r="BL24" s="622"/>
      <c r="BM24" s="622"/>
      <c r="BN24" s="623"/>
      <c r="BO24" s="657" t="s">
        <v>64</v>
      </c>
      <c r="BP24" s="657"/>
      <c r="BQ24" s="657"/>
      <c r="BR24" s="657"/>
      <c r="BS24" s="658" t="s">
        <v>64</v>
      </c>
      <c r="BT24" s="658"/>
      <c r="BU24" s="658"/>
      <c r="BV24" s="658"/>
      <c r="BW24" s="658"/>
      <c r="BX24" s="658"/>
      <c r="BY24" s="658"/>
      <c r="BZ24" s="658"/>
      <c r="CA24" s="658"/>
      <c r="CB24" s="689"/>
      <c r="CD24" s="670" t="s">
        <v>222</v>
      </c>
      <c r="CE24" s="671"/>
      <c r="CF24" s="671"/>
      <c r="CG24" s="671"/>
      <c r="CH24" s="671"/>
      <c r="CI24" s="671"/>
      <c r="CJ24" s="671"/>
      <c r="CK24" s="671"/>
      <c r="CL24" s="671"/>
      <c r="CM24" s="671"/>
      <c r="CN24" s="671"/>
      <c r="CO24" s="671"/>
      <c r="CP24" s="671"/>
      <c r="CQ24" s="672"/>
      <c r="CR24" s="667">
        <v>9804889</v>
      </c>
      <c r="CS24" s="668"/>
      <c r="CT24" s="668"/>
      <c r="CU24" s="668"/>
      <c r="CV24" s="668"/>
      <c r="CW24" s="668"/>
      <c r="CX24" s="668"/>
      <c r="CY24" s="696"/>
      <c r="CZ24" s="697">
        <v>43</v>
      </c>
      <c r="DA24" s="680"/>
      <c r="DB24" s="680"/>
      <c r="DC24" s="699"/>
      <c r="DD24" s="695">
        <v>7076611</v>
      </c>
      <c r="DE24" s="668"/>
      <c r="DF24" s="668"/>
      <c r="DG24" s="668"/>
      <c r="DH24" s="668"/>
      <c r="DI24" s="668"/>
      <c r="DJ24" s="668"/>
      <c r="DK24" s="696"/>
      <c r="DL24" s="695">
        <v>6487143</v>
      </c>
      <c r="DM24" s="668"/>
      <c r="DN24" s="668"/>
      <c r="DO24" s="668"/>
      <c r="DP24" s="668"/>
      <c r="DQ24" s="668"/>
      <c r="DR24" s="668"/>
      <c r="DS24" s="668"/>
      <c r="DT24" s="668"/>
      <c r="DU24" s="668"/>
      <c r="DV24" s="696"/>
      <c r="DW24" s="697">
        <v>48.6</v>
      </c>
      <c r="DX24" s="680"/>
      <c r="DY24" s="680"/>
      <c r="DZ24" s="680"/>
      <c r="EA24" s="680"/>
      <c r="EB24" s="680"/>
      <c r="EC24" s="698"/>
    </row>
    <row r="25" spans="2:133" ht="11.25" customHeight="1" x14ac:dyDescent="0.15">
      <c r="B25" s="618" t="s">
        <v>223</v>
      </c>
      <c r="C25" s="619"/>
      <c r="D25" s="619"/>
      <c r="E25" s="619"/>
      <c r="F25" s="619"/>
      <c r="G25" s="619"/>
      <c r="H25" s="619"/>
      <c r="I25" s="619"/>
      <c r="J25" s="619"/>
      <c r="K25" s="619"/>
      <c r="L25" s="619"/>
      <c r="M25" s="619"/>
      <c r="N25" s="619"/>
      <c r="O25" s="619"/>
      <c r="P25" s="619"/>
      <c r="Q25" s="620"/>
      <c r="R25" s="621">
        <v>14126579</v>
      </c>
      <c r="S25" s="622"/>
      <c r="T25" s="622"/>
      <c r="U25" s="622"/>
      <c r="V25" s="622"/>
      <c r="W25" s="622"/>
      <c r="X25" s="622"/>
      <c r="Y25" s="623"/>
      <c r="Z25" s="657">
        <v>59.5</v>
      </c>
      <c r="AA25" s="657"/>
      <c r="AB25" s="657"/>
      <c r="AC25" s="657"/>
      <c r="AD25" s="658">
        <v>13074878</v>
      </c>
      <c r="AE25" s="658"/>
      <c r="AF25" s="658"/>
      <c r="AG25" s="658"/>
      <c r="AH25" s="658"/>
      <c r="AI25" s="658"/>
      <c r="AJ25" s="658"/>
      <c r="AK25" s="658"/>
      <c r="AL25" s="624">
        <v>99.6</v>
      </c>
      <c r="AM25" s="625"/>
      <c r="AN25" s="625"/>
      <c r="AO25" s="659"/>
      <c r="AP25" s="618" t="s">
        <v>224</v>
      </c>
      <c r="AQ25" s="693"/>
      <c r="AR25" s="693"/>
      <c r="AS25" s="693"/>
      <c r="AT25" s="693"/>
      <c r="AU25" s="693"/>
      <c r="AV25" s="693"/>
      <c r="AW25" s="693"/>
      <c r="AX25" s="693"/>
      <c r="AY25" s="693"/>
      <c r="AZ25" s="693"/>
      <c r="BA25" s="693"/>
      <c r="BB25" s="693"/>
      <c r="BC25" s="693"/>
      <c r="BD25" s="693"/>
      <c r="BE25" s="693"/>
      <c r="BF25" s="694"/>
      <c r="BG25" s="621" t="s">
        <v>64</v>
      </c>
      <c r="BH25" s="622"/>
      <c r="BI25" s="622"/>
      <c r="BJ25" s="622"/>
      <c r="BK25" s="622"/>
      <c r="BL25" s="622"/>
      <c r="BM25" s="622"/>
      <c r="BN25" s="623"/>
      <c r="BO25" s="657" t="s">
        <v>64</v>
      </c>
      <c r="BP25" s="657"/>
      <c r="BQ25" s="657"/>
      <c r="BR25" s="657"/>
      <c r="BS25" s="658" t="s">
        <v>64</v>
      </c>
      <c r="BT25" s="658"/>
      <c r="BU25" s="658"/>
      <c r="BV25" s="658"/>
      <c r="BW25" s="658"/>
      <c r="BX25" s="658"/>
      <c r="BY25" s="658"/>
      <c r="BZ25" s="658"/>
      <c r="CA25" s="658"/>
      <c r="CB25" s="689"/>
      <c r="CD25" s="618" t="s">
        <v>225</v>
      </c>
      <c r="CE25" s="619"/>
      <c r="CF25" s="619"/>
      <c r="CG25" s="619"/>
      <c r="CH25" s="619"/>
      <c r="CI25" s="619"/>
      <c r="CJ25" s="619"/>
      <c r="CK25" s="619"/>
      <c r="CL25" s="619"/>
      <c r="CM25" s="619"/>
      <c r="CN25" s="619"/>
      <c r="CO25" s="619"/>
      <c r="CP25" s="619"/>
      <c r="CQ25" s="620"/>
      <c r="CR25" s="621">
        <v>3746221</v>
      </c>
      <c r="CS25" s="630"/>
      <c r="CT25" s="630"/>
      <c r="CU25" s="630"/>
      <c r="CV25" s="630"/>
      <c r="CW25" s="630"/>
      <c r="CX25" s="630"/>
      <c r="CY25" s="631"/>
      <c r="CZ25" s="624">
        <v>16.399999999999999</v>
      </c>
      <c r="DA25" s="632"/>
      <c r="DB25" s="632"/>
      <c r="DC25" s="633"/>
      <c r="DD25" s="627">
        <v>3515031</v>
      </c>
      <c r="DE25" s="630"/>
      <c r="DF25" s="630"/>
      <c r="DG25" s="630"/>
      <c r="DH25" s="630"/>
      <c r="DI25" s="630"/>
      <c r="DJ25" s="630"/>
      <c r="DK25" s="631"/>
      <c r="DL25" s="627">
        <v>3496105</v>
      </c>
      <c r="DM25" s="630"/>
      <c r="DN25" s="630"/>
      <c r="DO25" s="630"/>
      <c r="DP25" s="630"/>
      <c r="DQ25" s="630"/>
      <c r="DR25" s="630"/>
      <c r="DS25" s="630"/>
      <c r="DT25" s="630"/>
      <c r="DU25" s="630"/>
      <c r="DV25" s="631"/>
      <c r="DW25" s="624">
        <v>26.2</v>
      </c>
      <c r="DX25" s="632"/>
      <c r="DY25" s="632"/>
      <c r="DZ25" s="632"/>
      <c r="EA25" s="632"/>
      <c r="EB25" s="632"/>
      <c r="EC25" s="646"/>
    </row>
    <row r="26" spans="2:133" ht="11.25" customHeight="1" x14ac:dyDescent="0.15">
      <c r="B26" s="618" t="s">
        <v>226</v>
      </c>
      <c r="C26" s="619"/>
      <c r="D26" s="619"/>
      <c r="E26" s="619"/>
      <c r="F26" s="619"/>
      <c r="G26" s="619"/>
      <c r="H26" s="619"/>
      <c r="I26" s="619"/>
      <c r="J26" s="619"/>
      <c r="K26" s="619"/>
      <c r="L26" s="619"/>
      <c r="M26" s="619"/>
      <c r="N26" s="619"/>
      <c r="O26" s="619"/>
      <c r="P26" s="619"/>
      <c r="Q26" s="620"/>
      <c r="R26" s="621">
        <v>3516</v>
      </c>
      <c r="S26" s="622"/>
      <c r="T26" s="622"/>
      <c r="U26" s="622"/>
      <c r="V26" s="622"/>
      <c r="W26" s="622"/>
      <c r="X26" s="622"/>
      <c r="Y26" s="623"/>
      <c r="Z26" s="657">
        <v>0</v>
      </c>
      <c r="AA26" s="657"/>
      <c r="AB26" s="657"/>
      <c r="AC26" s="657"/>
      <c r="AD26" s="658">
        <v>3516</v>
      </c>
      <c r="AE26" s="658"/>
      <c r="AF26" s="658"/>
      <c r="AG26" s="658"/>
      <c r="AH26" s="658"/>
      <c r="AI26" s="658"/>
      <c r="AJ26" s="658"/>
      <c r="AK26" s="658"/>
      <c r="AL26" s="624">
        <v>0</v>
      </c>
      <c r="AM26" s="625"/>
      <c r="AN26" s="625"/>
      <c r="AO26" s="659"/>
      <c r="AP26" s="618" t="s">
        <v>227</v>
      </c>
      <c r="AQ26" s="693"/>
      <c r="AR26" s="693"/>
      <c r="AS26" s="693"/>
      <c r="AT26" s="693"/>
      <c r="AU26" s="693"/>
      <c r="AV26" s="693"/>
      <c r="AW26" s="693"/>
      <c r="AX26" s="693"/>
      <c r="AY26" s="693"/>
      <c r="AZ26" s="693"/>
      <c r="BA26" s="693"/>
      <c r="BB26" s="693"/>
      <c r="BC26" s="693"/>
      <c r="BD26" s="693"/>
      <c r="BE26" s="693"/>
      <c r="BF26" s="694"/>
      <c r="BG26" s="621" t="s">
        <v>64</v>
      </c>
      <c r="BH26" s="622"/>
      <c r="BI26" s="622"/>
      <c r="BJ26" s="622"/>
      <c r="BK26" s="622"/>
      <c r="BL26" s="622"/>
      <c r="BM26" s="622"/>
      <c r="BN26" s="623"/>
      <c r="BO26" s="657" t="s">
        <v>64</v>
      </c>
      <c r="BP26" s="657"/>
      <c r="BQ26" s="657"/>
      <c r="BR26" s="657"/>
      <c r="BS26" s="658" t="s">
        <v>64</v>
      </c>
      <c r="BT26" s="658"/>
      <c r="BU26" s="658"/>
      <c r="BV26" s="658"/>
      <c r="BW26" s="658"/>
      <c r="BX26" s="658"/>
      <c r="BY26" s="658"/>
      <c r="BZ26" s="658"/>
      <c r="CA26" s="658"/>
      <c r="CB26" s="689"/>
      <c r="CD26" s="618" t="s">
        <v>228</v>
      </c>
      <c r="CE26" s="619"/>
      <c r="CF26" s="619"/>
      <c r="CG26" s="619"/>
      <c r="CH26" s="619"/>
      <c r="CI26" s="619"/>
      <c r="CJ26" s="619"/>
      <c r="CK26" s="619"/>
      <c r="CL26" s="619"/>
      <c r="CM26" s="619"/>
      <c r="CN26" s="619"/>
      <c r="CO26" s="619"/>
      <c r="CP26" s="619"/>
      <c r="CQ26" s="620"/>
      <c r="CR26" s="621">
        <v>2332888</v>
      </c>
      <c r="CS26" s="622"/>
      <c r="CT26" s="622"/>
      <c r="CU26" s="622"/>
      <c r="CV26" s="622"/>
      <c r="CW26" s="622"/>
      <c r="CX26" s="622"/>
      <c r="CY26" s="623"/>
      <c r="CZ26" s="624">
        <v>10.199999999999999</v>
      </c>
      <c r="DA26" s="632"/>
      <c r="DB26" s="632"/>
      <c r="DC26" s="633"/>
      <c r="DD26" s="627">
        <v>2208569</v>
      </c>
      <c r="DE26" s="622"/>
      <c r="DF26" s="622"/>
      <c r="DG26" s="622"/>
      <c r="DH26" s="622"/>
      <c r="DI26" s="622"/>
      <c r="DJ26" s="622"/>
      <c r="DK26" s="623"/>
      <c r="DL26" s="627" t="s">
        <v>64</v>
      </c>
      <c r="DM26" s="622"/>
      <c r="DN26" s="622"/>
      <c r="DO26" s="622"/>
      <c r="DP26" s="622"/>
      <c r="DQ26" s="622"/>
      <c r="DR26" s="622"/>
      <c r="DS26" s="622"/>
      <c r="DT26" s="622"/>
      <c r="DU26" s="622"/>
      <c r="DV26" s="623"/>
      <c r="DW26" s="624" t="s">
        <v>64</v>
      </c>
      <c r="DX26" s="632"/>
      <c r="DY26" s="632"/>
      <c r="DZ26" s="632"/>
      <c r="EA26" s="632"/>
      <c r="EB26" s="632"/>
      <c r="EC26" s="646"/>
    </row>
    <row r="27" spans="2:133" ht="11.25" customHeight="1" x14ac:dyDescent="0.15">
      <c r="B27" s="618" t="s">
        <v>229</v>
      </c>
      <c r="C27" s="619"/>
      <c r="D27" s="619"/>
      <c r="E27" s="619"/>
      <c r="F27" s="619"/>
      <c r="G27" s="619"/>
      <c r="H27" s="619"/>
      <c r="I27" s="619"/>
      <c r="J27" s="619"/>
      <c r="K27" s="619"/>
      <c r="L27" s="619"/>
      <c r="M27" s="619"/>
      <c r="N27" s="619"/>
      <c r="O27" s="619"/>
      <c r="P27" s="619"/>
      <c r="Q27" s="620"/>
      <c r="R27" s="621">
        <v>109171</v>
      </c>
      <c r="S27" s="622"/>
      <c r="T27" s="622"/>
      <c r="U27" s="622"/>
      <c r="V27" s="622"/>
      <c r="W27" s="622"/>
      <c r="X27" s="622"/>
      <c r="Y27" s="623"/>
      <c r="Z27" s="657">
        <v>0.5</v>
      </c>
      <c r="AA27" s="657"/>
      <c r="AB27" s="657"/>
      <c r="AC27" s="657"/>
      <c r="AD27" s="658" t="s">
        <v>64</v>
      </c>
      <c r="AE27" s="658"/>
      <c r="AF27" s="658"/>
      <c r="AG27" s="658"/>
      <c r="AH27" s="658"/>
      <c r="AI27" s="658"/>
      <c r="AJ27" s="658"/>
      <c r="AK27" s="658"/>
      <c r="AL27" s="624" t="s">
        <v>64</v>
      </c>
      <c r="AM27" s="625"/>
      <c r="AN27" s="625"/>
      <c r="AO27" s="659"/>
      <c r="AP27" s="618" t="s">
        <v>230</v>
      </c>
      <c r="AQ27" s="619"/>
      <c r="AR27" s="619"/>
      <c r="AS27" s="619"/>
      <c r="AT27" s="619"/>
      <c r="AU27" s="619"/>
      <c r="AV27" s="619"/>
      <c r="AW27" s="619"/>
      <c r="AX27" s="619"/>
      <c r="AY27" s="619"/>
      <c r="AZ27" s="619"/>
      <c r="BA27" s="619"/>
      <c r="BB27" s="619"/>
      <c r="BC27" s="619"/>
      <c r="BD27" s="619"/>
      <c r="BE27" s="619"/>
      <c r="BF27" s="620"/>
      <c r="BG27" s="621">
        <v>6570640</v>
      </c>
      <c r="BH27" s="622"/>
      <c r="BI27" s="622"/>
      <c r="BJ27" s="622"/>
      <c r="BK27" s="622"/>
      <c r="BL27" s="622"/>
      <c r="BM27" s="622"/>
      <c r="BN27" s="623"/>
      <c r="BO27" s="657">
        <v>100</v>
      </c>
      <c r="BP27" s="657"/>
      <c r="BQ27" s="657"/>
      <c r="BR27" s="657"/>
      <c r="BS27" s="658">
        <v>63452</v>
      </c>
      <c r="BT27" s="658"/>
      <c r="BU27" s="658"/>
      <c r="BV27" s="658"/>
      <c r="BW27" s="658"/>
      <c r="BX27" s="658"/>
      <c r="BY27" s="658"/>
      <c r="BZ27" s="658"/>
      <c r="CA27" s="658"/>
      <c r="CB27" s="689"/>
      <c r="CD27" s="618" t="s">
        <v>231</v>
      </c>
      <c r="CE27" s="619"/>
      <c r="CF27" s="619"/>
      <c r="CG27" s="619"/>
      <c r="CH27" s="619"/>
      <c r="CI27" s="619"/>
      <c r="CJ27" s="619"/>
      <c r="CK27" s="619"/>
      <c r="CL27" s="619"/>
      <c r="CM27" s="619"/>
      <c r="CN27" s="619"/>
      <c r="CO27" s="619"/>
      <c r="CP27" s="619"/>
      <c r="CQ27" s="620"/>
      <c r="CR27" s="621">
        <v>3460029</v>
      </c>
      <c r="CS27" s="630"/>
      <c r="CT27" s="630"/>
      <c r="CU27" s="630"/>
      <c r="CV27" s="630"/>
      <c r="CW27" s="630"/>
      <c r="CX27" s="630"/>
      <c r="CY27" s="631"/>
      <c r="CZ27" s="624">
        <v>15.2</v>
      </c>
      <c r="DA27" s="632"/>
      <c r="DB27" s="632"/>
      <c r="DC27" s="633"/>
      <c r="DD27" s="627">
        <v>963485</v>
      </c>
      <c r="DE27" s="630"/>
      <c r="DF27" s="630"/>
      <c r="DG27" s="630"/>
      <c r="DH27" s="630"/>
      <c r="DI27" s="630"/>
      <c r="DJ27" s="630"/>
      <c r="DK27" s="631"/>
      <c r="DL27" s="627">
        <v>919301</v>
      </c>
      <c r="DM27" s="630"/>
      <c r="DN27" s="630"/>
      <c r="DO27" s="630"/>
      <c r="DP27" s="630"/>
      <c r="DQ27" s="630"/>
      <c r="DR27" s="630"/>
      <c r="DS27" s="630"/>
      <c r="DT27" s="630"/>
      <c r="DU27" s="630"/>
      <c r="DV27" s="631"/>
      <c r="DW27" s="624">
        <v>6.9</v>
      </c>
      <c r="DX27" s="632"/>
      <c r="DY27" s="632"/>
      <c r="DZ27" s="632"/>
      <c r="EA27" s="632"/>
      <c r="EB27" s="632"/>
      <c r="EC27" s="646"/>
    </row>
    <row r="28" spans="2:133" ht="11.25" customHeight="1" x14ac:dyDescent="0.15">
      <c r="B28" s="618" t="s">
        <v>232</v>
      </c>
      <c r="C28" s="619"/>
      <c r="D28" s="619"/>
      <c r="E28" s="619"/>
      <c r="F28" s="619"/>
      <c r="G28" s="619"/>
      <c r="H28" s="619"/>
      <c r="I28" s="619"/>
      <c r="J28" s="619"/>
      <c r="K28" s="619"/>
      <c r="L28" s="619"/>
      <c r="M28" s="619"/>
      <c r="N28" s="619"/>
      <c r="O28" s="619"/>
      <c r="P28" s="619"/>
      <c r="Q28" s="620"/>
      <c r="R28" s="621">
        <v>83282</v>
      </c>
      <c r="S28" s="622"/>
      <c r="T28" s="622"/>
      <c r="U28" s="622"/>
      <c r="V28" s="622"/>
      <c r="W28" s="622"/>
      <c r="X28" s="622"/>
      <c r="Y28" s="623"/>
      <c r="Z28" s="657">
        <v>0.4</v>
      </c>
      <c r="AA28" s="657"/>
      <c r="AB28" s="657"/>
      <c r="AC28" s="657"/>
      <c r="AD28" s="658">
        <v>16028</v>
      </c>
      <c r="AE28" s="658"/>
      <c r="AF28" s="658"/>
      <c r="AG28" s="658"/>
      <c r="AH28" s="658"/>
      <c r="AI28" s="658"/>
      <c r="AJ28" s="658"/>
      <c r="AK28" s="658"/>
      <c r="AL28" s="624">
        <v>0.1</v>
      </c>
      <c r="AM28" s="625"/>
      <c r="AN28" s="625"/>
      <c r="AO28" s="659"/>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7"/>
      <c r="BP28" s="657"/>
      <c r="BQ28" s="657"/>
      <c r="BR28" s="657"/>
      <c r="BS28" s="627"/>
      <c r="BT28" s="622"/>
      <c r="BU28" s="622"/>
      <c r="BV28" s="622"/>
      <c r="BW28" s="622"/>
      <c r="BX28" s="622"/>
      <c r="BY28" s="622"/>
      <c r="BZ28" s="622"/>
      <c r="CA28" s="622"/>
      <c r="CB28" s="656"/>
      <c r="CD28" s="618" t="s">
        <v>233</v>
      </c>
      <c r="CE28" s="619"/>
      <c r="CF28" s="619"/>
      <c r="CG28" s="619"/>
      <c r="CH28" s="619"/>
      <c r="CI28" s="619"/>
      <c r="CJ28" s="619"/>
      <c r="CK28" s="619"/>
      <c r="CL28" s="619"/>
      <c r="CM28" s="619"/>
      <c r="CN28" s="619"/>
      <c r="CO28" s="619"/>
      <c r="CP28" s="619"/>
      <c r="CQ28" s="620"/>
      <c r="CR28" s="621">
        <v>2598639</v>
      </c>
      <c r="CS28" s="622"/>
      <c r="CT28" s="622"/>
      <c r="CU28" s="622"/>
      <c r="CV28" s="622"/>
      <c r="CW28" s="622"/>
      <c r="CX28" s="622"/>
      <c r="CY28" s="623"/>
      <c r="CZ28" s="624">
        <v>11.4</v>
      </c>
      <c r="DA28" s="632"/>
      <c r="DB28" s="632"/>
      <c r="DC28" s="633"/>
      <c r="DD28" s="627">
        <v>2598095</v>
      </c>
      <c r="DE28" s="622"/>
      <c r="DF28" s="622"/>
      <c r="DG28" s="622"/>
      <c r="DH28" s="622"/>
      <c r="DI28" s="622"/>
      <c r="DJ28" s="622"/>
      <c r="DK28" s="623"/>
      <c r="DL28" s="627">
        <v>2071737</v>
      </c>
      <c r="DM28" s="622"/>
      <c r="DN28" s="622"/>
      <c r="DO28" s="622"/>
      <c r="DP28" s="622"/>
      <c r="DQ28" s="622"/>
      <c r="DR28" s="622"/>
      <c r="DS28" s="622"/>
      <c r="DT28" s="622"/>
      <c r="DU28" s="622"/>
      <c r="DV28" s="623"/>
      <c r="DW28" s="624">
        <v>15.5</v>
      </c>
      <c r="DX28" s="632"/>
      <c r="DY28" s="632"/>
      <c r="DZ28" s="632"/>
      <c r="EA28" s="632"/>
      <c r="EB28" s="632"/>
      <c r="EC28" s="646"/>
    </row>
    <row r="29" spans="2:133" ht="11.25" customHeight="1" x14ac:dyDescent="0.15">
      <c r="B29" s="618" t="s">
        <v>234</v>
      </c>
      <c r="C29" s="619"/>
      <c r="D29" s="619"/>
      <c r="E29" s="619"/>
      <c r="F29" s="619"/>
      <c r="G29" s="619"/>
      <c r="H29" s="619"/>
      <c r="I29" s="619"/>
      <c r="J29" s="619"/>
      <c r="K29" s="619"/>
      <c r="L29" s="619"/>
      <c r="M29" s="619"/>
      <c r="N29" s="619"/>
      <c r="O29" s="619"/>
      <c r="P29" s="619"/>
      <c r="Q29" s="620"/>
      <c r="R29" s="621">
        <v>21313</v>
      </c>
      <c r="S29" s="622"/>
      <c r="T29" s="622"/>
      <c r="U29" s="622"/>
      <c r="V29" s="622"/>
      <c r="W29" s="622"/>
      <c r="X29" s="622"/>
      <c r="Y29" s="623"/>
      <c r="Z29" s="657">
        <v>0.1</v>
      </c>
      <c r="AA29" s="657"/>
      <c r="AB29" s="657"/>
      <c r="AC29" s="657"/>
      <c r="AD29" s="658" t="s">
        <v>64</v>
      </c>
      <c r="AE29" s="658"/>
      <c r="AF29" s="658"/>
      <c r="AG29" s="658"/>
      <c r="AH29" s="658"/>
      <c r="AI29" s="658"/>
      <c r="AJ29" s="658"/>
      <c r="AK29" s="658"/>
      <c r="AL29" s="624" t="s">
        <v>64</v>
      </c>
      <c r="AM29" s="625"/>
      <c r="AN29" s="625"/>
      <c r="AO29" s="659"/>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7"/>
      <c r="BP29" s="657"/>
      <c r="BQ29" s="657"/>
      <c r="BR29" s="657"/>
      <c r="BS29" s="658"/>
      <c r="BT29" s="658"/>
      <c r="BU29" s="658"/>
      <c r="BV29" s="658"/>
      <c r="BW29" s="658"/>
      <c r="BX29" s="658"/>
      <c r="BY29" s="658"/>
      <c r="BZ29" s="658"/>
      <c r="CA29" s="658"/>
      <c r="CB29" s="689"/>
      <c r="CD29" s="634" t="s">
        <v>235</v>
      </c>
      <c r="CE29" s="635"/>
      <c r="CF29" s="618" t="s">
        <v>236</v>
      </c>
      <c r="CG29" s="619"/>
      <c r="CH29" s="619"/>
      <c r="CI29" s="619"/>
      <c r="CJ29" s="619"/>
      <c r="CK29" s="619"/>
      <c r="CL29" s="619"/>
      <c r="CM29" s="619"/>
      <c r="CN29" s="619"/>
      <c r="CO29" s="619"/>
      <c r="CP29" s="619"/>
      <c r="CQ29" s="620"/>
      <c r="CR29" s="621">
        <v>2598639</v>
      </c>
      <c r="CS29" s="630"/>
      <c r="CT29" s="630"/>
      <c r="CU29" s="630"/>
      <c r="CV29" s="630"/>
      <c r="CW29" s="630"/>
      <c r="CX29" s="630"/>
      <c r="CY29" s="631"/>
      <c r="CZ29" s="624">
        <v>11.4</v>
      </c>
      <c r="DA29" s="632"/>
      <c r="DB29" s="632"/>
      <c r="DC29" s="633"/>
      <c r="DD29" s="627">
        <v>2598095</v>
      </c>
      <c r="DE29" s="630"/>
      <c r="DF29" s="630"/>
      <c r="DG29" s="630"/>
      <c r="DH29" s="630"/>
      <c r="DI29" s="630"/>
      <c r="DJ29" s="630"/>
      <c r="DK29" s="631"/>
      <c r="DL29" s="627">
        <v>2071737</v>
      </c>
      <c r="DM29" s="630"/>
      <c r="DN29" s="630"/>
      <c r="DO29" s="630"/>
      <c r="DP29" s="630"/>
      <c r="DQ29" s="630"/>
      <c r="DR29" s="630"/>
      <c r="DS29" s="630"/>
      <c r="DT29" s="630"/>
      <c r="DU29" s="630"/>
      <c r="DV29" s="631"/>
      <c r="DW29" s="624">
        <v>15.5</v>
      </c>
      <c r="DX29" s="632"/>
      <c r="DY29" s="632"/>
      <c r="DZ29" s="632"/>
      <c r="EA29" s="632"/>
      <c r="EB29" s="632"/>
      <c r="EC29" s="646"/>
    </row>
    <row r="30" spans="2:133" ht="11.25" customHeight="1" x14ac:dyDescent="0.15">
      <c r="B30" s="618" t="s">
        <v>237</v>
      </c>
      <c r="C30" s="619"/>
      <c r="D30" s="619"/>
      <c r="E30" s="619"/>
      <c r="F30" s="619"/>
      <c r="G30" s="619"/>
      <c r="H30" s="619"/>
      <c r="I30" s="619"/>
      <c r="J30" s="619"/>
      <c r="K30" s="619"/>
      <c r="L30" s="619"/>
      <c r="M30" s="619"/>
      <c r="N30" s="619"/>
      <c r="O30" s="619"/>
      <c r="P30" s="619"/>
      <c r="Q30" s="620"/>
      <c r="R30" s="621">
        <v>3469302</v>
      </c>
      <c r="S30" s="622"/>
      <c r="T30" s="622"/>
      <c r="U30" s="622"/>
      <c r="V30" s="622"/>
      <c r="W30" s="622"/>
      <c r="X30" s="622"/>
      <c r="Y30" s="623"/>
      <c r="Z30" s="657">
        <v>14.6</v>
      </c>
      <c r="AA30" s="657"/>
      <c r="AB30" s="657"/>
      <c r="AC30" s="657"/>
      <c r="AD30" s="658" t="s">
        <v>64</v>
      </c>
      <c r="AE30" s="658"/>
      <c r="AF30" s="658"/>
      <c r="AG30" s="658"/>
      <c r="AH30" s="658"/>
      <c r="AI30" s="658"/>
      <c r="AJ30" s="658"/>
      <c r="AK30" s="658"/>
      <c r="AL30" s="624" t="s">
        <v>64</v>
      </c>
      <c r="AM30" s="625"/>
      <c r="AN30" s="625"/>
      <c r="AO30" s="659"/>
      <c r="AP30" s="673" t="s">
        <v>154</v>
      </c>
      <c r="AQ30" s="674"/>
      <c r="AR30" s="674"/>
      <c r="AS30" s="674"/>
      <c r="AT30" s="674"/>
      <c r="AU30" s="674"/>
      <c r="AV30" s="674"/>
      <c r="AW30" s="674"/>
      <c r="AX30" s="674"/>
      <c r="AY30" s="674"/>
      <c r="AZ30" s="674"/>
      <c r="BA30" s="674"/>
      <c r="BB30" s="674"/>
      <c r="BC30" s="674"/>
      <c r="BD30" s="674"/>
      <c r="BE30" s="674"/>
      <c r="BF30" s="675"/>
      <c r="BG30" s="673" t="s">
        <v>238</v>
      </c>
      <c r="BH30" s="687"/>
      <c r="BI30" s="687"/>
      <c r="BJ30" s="687"/>
      <c r="BK30" s="687"/>
      <c r="BL30" s="687"/>
      <c r="BM30" s="687"/>
      <c r="BN30" s="687"/>
      <c r="BO30" s="687"/>
      <c r="BP30" s="687"/>
      <c r="BQ30" s="688"/>
      <c r="BR30" s="673" t="s">
        <v>239</v>
      </c>
      <c r="BS30" s="687"/>
      <c r="BT30" s="687"/>
      <c r="BU30" s="687"/>
      <c r="BV30" s="687"/>
      <c r="BW30" s="687"/>
      <c r="BX30" s="687"/>
      <c r="BY30" s="687"/>
      <c r="BZ30" s="687"/>
      <c r="CA30" s="687"/>
      <c r="CB30" s="688"/>
      <c r="CD30" s="636"/>
      <c r="CE30" s="637"/>
      <c r="CF30" s="618" t="s">
        <v>240</v>
      </c>
      <c r="CG30" s="619"/>
      <c r="CH30" s="619"/>
      <c r="CI30" s="619"/>
      <c r="CJ30" s="619"/>
      <c r="CK30" s="619"/>
      <c r="CL30" s="619"/>
      <c r="CM30" s="619"/>
      <c r="CN30" s="619"/>
      <c r="CO30" s="619"/>
      <c r="CP30" s="619"/>
      <c r="CQ30" s="620"/>
      <c r="CR30" s="621">
        <v>2467852</v>
      </c>
      <c r="CS30" s="622"/>
      <c r="CT30" s="622"/>
      <c r="CU30" s="622"/>
      <c r="CV30" s="622"/>
      <c r="CW30" s="622"/>
      <c r="CX30" s="622"/>
      <c r="CY30" s="623"/>
      <c r="CZ30" s="624">
        <v>10.8</v>
      </c>
      <c r="DA30" s="632"/>
      <c r="DB30" s="632"/>
      <c r="DC30" s="633"/>
      <c r="DD30" s="627">
        <v>2467308</v>
      </c>
      <c r="DE30" s="622"/>
      <c r="DF30" s="622"/>
      <c r="DG30" s="622"/>
      <c r="DH30" s="622"/>
      <c r="DI30" s="622"/>
      <c r="DJ30" s="622"/>
      <c r="DK30" s="623"/>
      <c r="DL30" s="627">
        <v>1941146</v>
      </c>
      <c r="DM30" s="622"/>
      <c r="DN30" s="622"/>
      <c r="DO30" s="622"/>
      <c r="DP30" s="622"/>
      <c r="DQ30" s="622"/>
      <c r="DR30" s="622"/>
      <c r="DS30" s="622"/>
      <c r="DT30" s="622"/>
      <c r="DU30" s="622"/>
      <c r="DV30" s="623"/>
      <c r="DW30" s="624">
        <v>14.5</v>
      </c>
      <c r="DX30" s="632"/>
      <c r="DY30" s="632"/>
      <c r="DZ30" s="632"/>
      <c r="EA30" s="632"/>
      <c r="EB30" s="632"/>
      <c r="EC30" s="646"/>
    </row>
    <row r="31" spans="2:133" ht="11.25" customHeight="1" x14ac:dyDescent="0.15">
      <c r="B31" s="690" t="s">
        <v>241</v>
      </c>
      <c r="C31" s="691"/>
      <c r="D31" s="691"/>
      <c r="E31" s="691"/>
      <c r="F31" s="691"/>
      <c r="G31" s="691"/>
      <c r="H31" s="691"/>
      <c r="I31" s="691"/>
      <c r="J31" s="691"/>
      <c r="K31" s="691"/>
      <c r="L31" s="691"/>
      <c r="M31" s="691"/>
      <c r="N31" s="691"/>
      <c r="O31" s="691"/>
      <c r="P31" s="691"/>
      <c r="Q31" s="692"/>
      <c r="R31" s="621" t="s">
        <v>64</v>
      </c>
      <c r="S31" s="622"/>
      <c r="T31" s="622"/>
      <c r="U31" s="622"/>
      <c r="V31" s="622"/>
      <c r="W31" s="622"/>
      <c r="X31" s="622"/>
      <c r="Y31" s="623"/>
      <c r="Z31" s="657" t="s">
        <v>64</v>
      </c>
      <c r="AA31" s="657"/>
      <c r="AB31" s="657"/>
      <c r="AC31" s="657"/>
      <c r="AD31" s="658" t="s">
        <v>64</v>
      </c>
      <c r="AE31" s="658"/>
      <c r="AF31" s="658"/>
      <c r="AG31" s="658"/>
      <c r="AH31" s="658"/>
      <c r="AI31" s="658"/>
      <c r="AJ31" s="658"/>
      <c r="AK31" s="658"/>
      <c r="AL31" s="624" t="s">
        <v>64</v>
      </c>
      <c r="AM31" s="625"/>
      <c r="AN31" s="625"/>
      <c r="AO31" s="659"/>
      <c r="AP31" s="682" t="s">
        <v>242</v>
      </c>
      <c r="AQ31" s="683"/>
      <c r="AR31" s="683"/>
      <c r="AS31" s="683"/>
      <c r="AT31" s="684" t="s">
        <v>243</v>
      </c>
      <c r="AU31" s="77"/>
      <c r="AV31" s="77"/>
      <c r="AW31" s="77"/>
      <c r="AX31" s="670" t="s">
        <v>119</v>
      </c>
      <c r="AY31" s="671"/>
      <c r="AZ31" s="671"/>
      <c r="BA31" s="671"/>
      <c r="BB31" s="671"/>
      <c r="BC31" s="671"/>
      <c r="BD31" s="671"/>
      <c r="BE31" s="671"/>
      <c r="BF31" s="672"/>
      <c r="BG31" s="678">
        <v>99.7</v>
      </c>
      <c r="BH31" s="679"/>
      <c r="BI31" s="679"/>
      <c r="BJ31" s="679"/>
      <c r="BK31" s="679"/>
      <c r="BL31" s="679"/>
      <c r="BM31" s="680">
        <v>97.4</v>
      </c>
      <c r="BN31" s="679"/>
      <c r="BO31" s="679"/>
      <c r="BP31" s="679"/>
      <c r="BQ31" s="681"/>
      <c r="BR31" s="678">
        <v>99.6</v>
      </c>
      <c r="BS31" s="679"/>
      <c r="BT31" s="679"/>
      <c r="BU31" s="679"/>
      <c r="BV31" s="679"/>
      <c r="BW31" s="679"/>
      <c r="BX31" s="680">
        <v>97.2</v>
      </c>
      <c r="BY31" s="679"/>
      <c r="BZ31" s="679"/>
      <c r="CA31" s="679"/>
      <c r="CB31" s="681"/>
      <c r="CD31" s="636"/>
      <c r="CE31" s="637"/>
      <c r="CF31" s="618" t="s">
        <v>244</v>
      </c>
      <c r="CG31" s="619"/>
      <c r="CH31" s="619"/>
      <c r="CI31" s="619"/>
      <c r="CJ31" s="619"/>
      <c r="CK31" s="619"/>
      <c r="CL31" s="619"/>
      <c r="CM31" s="619"/>
      <c r="CN31" s="619"/>
      <c r="CO31" s="619"/>
      <c r="CP31" s="619"/>
      <c r="CQ31" s="620"/>
      <c r="CR31" s="621">
        <v>130787</v>
      </c>
      <c r="CS31" s="630"/>
      <c r="CT31" s="630"/>
      <c r="CU31" s="630"/>
      <c r="CV31" s="630"/>
      <c r="CW31" s="630"/>
      <c r="CX31" s="630"/>
      <c r="CY31" s="631"/>
      <c r="CZ31" s="624">
        <v>0.6</v>
      </c>
      <c r="DA31" s="632"/>
      <c r="DB31" s="632"/>
      <c r="DC31" s="633"/>
      <c r="DD31" s="627">
        <v>130787</v>
      </c>
      <c r="DE31" s="630"/>
      <c r="DF31" s="630"/>
      <c r="DG31" s="630"/>
      <c r="DH31" s="630"/>
      <c r="DI31" s="630"/>
      <c r="DJ31" s="630"/>
      <c r="DK31" s="631"/>
      <c r="DL31" s="627">
        <v>130591</v>
      </c>
      <c r="DM31" s="630"/>
      <c r="DN31" s="630"/>
      <c r="DO31" s="630"/>
      <c r="DP31" s="630"/>
      <c r="DQ31" s="630"/>
      <c r="DR31" s="630"/>
      <c r="DS31" s="630"/>
      <c r="DT31" s="630"/>
      <c r="DU31" s="630"/>
      <c r="DV31" s="631"/>
      <c r="DW31" s="624">
        <v>1</v>
      </c>
      <c r="DX31" s="632"/>
      <c r="DY31" s="632"/>
      <c r="DZ31" s="632"/>
      <c r="EA31" s="632"/>
      <c r="EB31" s="632"/>
      <c r="EC31" s="646"/>
    </row>
    <row r="32" spans="2:133" ht="11.25" customHeight="1" x14ac:dyDescent="0.15">
      <c r="B32" s="618" t="s">
        <v>245</v>
      </c>
      <c r="C32" s="619"/>
      <c r="D32" s="619"/>
      <c r="E32" s="619"/>
      <c r="F32" s="619"/>
      <c r="G32" s="619"/>
      <c r="H32" s="619"/>
      <c r="I32" s="619"/>
      <c r="J32" s="619"/>
      <c r="K32" s="619"/>
      <c r="L32" s="619"/>
      <c r="M32" s="619"/>
      <c r="N32" s="619"/>
      <c r="O32" s="619"/>
      <c r="P32" s="619"/>
      <c r="Q32" s="620"/>
      <c r="R32" s="621">
        <v>1356894</v>
      </c>
      <c r="S32" s="622"/>
      <c r="T32" s="622"/>
      <c r="U32" s="622"/>
      <c r="V32" s="622"/>
      <c r="W32" s="622"/>
      <c r="X32" s="622"/>
      <c r="Y32" s="623"/>
      <c r="Z32" s="657">
        <v>5.7</v>
      </c>
      <c r="AA32" s="657"/>
      <c r="AB32" s="657"/>
      <c r="AC32" s="657"/>
      <c r="AD32" s="658" t="s">
        <v>64</v>
      </c>
      <c r="AE32" s="658"/>
      <c r="AF32" s="658"/>
      <c r="AG32" s="658"/>
      <c r="AH32" s="658"/>
      <c r="AI32" s="658"/>
      <c r="AJ32" s="658"/>
      <c r="AK32" s="658"/>
      <c r="AL32" s="624" t="s">
        <v>64</v>
      </c>
      <c r="AM32" s="625"/>
      <c r="AN32" s="625"/>
      <c r="AO32" s="659"/>
      <c r="AP32" s="660"/>
      <c r="AQ32" s="661"/>
      <c r="AR32" s="661"/>
      <c r="AS32" s="661"/>
      <c r="AT32" s="685"/>
      <c r="AU32" s="73" t="s">
        <v>246</v>
      </c>
      <c r="AX32" s="618" t="s">
        <v>247</v>
      </c>
      <c r="AY32" s="619"/>
      <c r="AZ32" s="619"/>
      <c r="BA32" s="619"/>
      <c r="BB32" s="619"/>
      <c r="BC32" s="619"/>
      <c r="BD32" s="619"/>
      <c r="BE32" s="619"/>
      <c r="BF32" s="620"/>
      <c r="BG32" s="677">
        <v>99.6</v>
      </c>
      <c r="BH32" s="630"/>
      <c r="BI32" s="630"/>
      <c r="BJ32" s="630"/>
      <c r="BK32" s="630"/>
      <c r="BL32" s="630"/>
      <c r="BM32" s="625">
        <v>97.9</v>
      </c>
      <c r="BN32" s="630"/>
      <c r="BO32" s="630"/>
      <c r="BP32" s="630"/>
      <c r="BQ32" s="655"/>
      <c r="BR32" s="677">
        <v>99.5</v>
      </c>
      <c r="BS32" s="630"/>
      <c r="BT32" s="630"/>
      <c r="BU32" s="630"/>
      <c r="BV32" s="630"/>
      <c r="BW32" s="630"/>
      <c r="BX32" s="625">
        <v>97.7</v>
      </c>
      <c r="BY32" s="630"/>
      <c r="BZ32" s="630"/>
      <c r="CA32" s="630"/>
      <c r="CB32" s="655"/>
      <c r="CD32" s="638"/>
      <c r="CE32" s="639"/>
      <c r="CF32" s="618" t="s">
        <v>248</v>
      </c>
      <c r="CG32" s="619"/>
      <c r="CH32" s="619"/>
      <c r="CI32" s="619"/>
      <c r="CJ32" s="619"/>
      <c r="CK32" s="619"/>
      <c r="CL32" s="619"/>
      <c r="CM32" s="619"/>
      <c r="CN32" s="619"/>
      <c r="CO32" s="619"/>
      <c r="CP32" s="619"/>
      <c r="CQ32" s="620"/>
      <c r="CR32" s="621" t="s">
        <v>64</v>
      </c>
      <c r="CS32" s="622"/>
      <c r="CT32" s="622"/>
      <c r="CU32" s="622"/>
      <c r="CV32" s="622"/>
      <c r="CW32" s="622"/>
      <c r="CX32" s="622"/>
      <c r="CY32" s="623"/>
      <c r="CZ32" s="624" t="s">
        <v>64</v>
      </c>
      <c r="DA32" s="632"/>
      <c r="DB32" s="632"/>
      <c r="DC32" s="633"/>
      <c r="DD32" s="627" t="s">
        <v>64</v>
      </c>
      <c r="DE32" s="622"/>
      <c r="DF32" s="622"/>
      <c r="DG32" s="622"/>
      <c r="DH32" s="622"/>
      <c r="DI32" s="622"/>
      <c r="DJ32" s="622"/>
      <c r="DK32" s="623"/>
      <c r="DL32" s="627" t="s">
        <v>64</v>
      </c>
      <c r="DM32" s="622"/>
      <c r="DN32" s="622"/>
      <c r="DO32" s="622"/>
      <c r="DP32" s="622"/>
      <c r="DQ32" s="622"/>
      <c r="DR32" s="622"/>
      <c r="DS32" s="622"/>
      <c r="DT32" s="622"/>
      <c r="DU32" s="622"/>
      <c r="DV32" s="623"/>
      <c r="DW32" s="624" t="s">
        <v>64</v>
      </c>
      <c r="DX32" s="632"/>
      <c r="DY32" s="632"/>
      <c r="DZ32" s="632"/>
      <c r="EA32" s="632"/>
      <c r="EB32" s="632"/>
      <c r="EC32" s="646"/>
    </row>
    <row r="33" spans="2:133" ht="11.25" customHeight="1" x14ac:dyDescent="0.15">
      <c r="B33" s="618" t="s">
        <v>249</v>
      </c>
      <c r="C33" s="619"/>
      <c r="D33" s="619"/>
      <c r="E33" s="619"/>
      <c r="F33" s="619"/>
      <c r="G33" s="619"/>
      <c r="H33" s="619"/>
      <c r="I33" s="619"/>
      <c r="J33" s="619"/>
      <c r="K33" s="619"/>
      <c r="L33" s="619"/>
      <c r="M33" s="619"/>
      <c r="N33" s="619"/>
      <c r="O33" s="619"/>
      <c r="P33" s="619"/>
      <c r="Q33" s="620"/>
      <c r="R33" s="621">
        <v>58086</v>
      </c>
      <c r="S33" s="622"/>
      <c r="T33" s="622"/>
      <c r="U33" s="622"/>
      <c r="V33" s="622"/>
      <c r="W33" s="622"/>
      <c r="X33" s="622"/>
      <c r="Y33" s="623"/>
      <c r="Z33" s="657">
        <v>0.2</v>
      </c>
      <c r="AA33" s="657"/>
      <c r="AB33" s="657"/>
      <c r="AC33" s="657"/>
      <c r="AD33" s="658">
        <v>24597</v>
      </c>
      <c r="AE33" s="658"/>
      <c r="AF33" s="658"/>
      <c r="AG33" s="658"/>
      <c r="AH33" s="658"/>
      <c r="AI33" s="658"/>
      <c r="AJ33" s="658"/>
      <c r="AK33" s="658"/>
      <c r="AL33" s="624">
        <v>0.2</v>
      </c>
      <c r="AM33" s="625"/>
      <c r="AN33" s="625"/>
      <c r="AO33" s="659"/>
      <c r="AP33" s="662"/>
      <c r="AQ33" s="663"/>
      <c r="AR33" s="663"/>
      <c r="AS33" s="663"/>
      <c r="AT33" s="686"/>
      <c r="AU33" s="78"/>
      <c r="AV33" s="78"/>
      <c r="AW33" s="78"/>
      <c r="AX33" s="602" t="s">
        <v>250</v>
      </c>
      <c r="AY33" s="603"/>
      <c r="AZ33" s="603"/>
      <c r="BA33" s="603"/>
      <c r="BB33" s="603"/>
      <c r="BC33" s="603"/>
      <c r="BD33" s="603"/>
      <c r="BE33" s="603"/>
      <c r="BF33" s="604"/>
      <c r="BG33" s="676">
        <v>99.8</v>
      </c>
      <c r="BH33" s="606"/>
      <c r="BI33" s="606"/>
      <c r="BJ33" s="606"/>
      <c r="BK33" s="606"/>
      <c r="BL33" s="606"/>
      <c r="BM33" s="650">
        <v>96.9</v>
      </c>
      <c r="BN33" s="606"/>
      <c r="BO33" s="606"/>
      <c r="BP33" s="606"/>
      <c r="BQ33" s="644"/>
      <c r="BR33" s="676">
        <v>99.7</v>
      </c>
      <c r="BS33" s="606"/>
      <c r="BT33" s="606"/>
      <c r="BU33" s="606"/>
      <c r="BV33" s="606"/>
      <c r="BW33" s="606"/>
      <c r="BX33" s="650">
        <v>96.7</v>
      </c>
      <c r="BY33" s="606"/>
      <c r="BZ33" s="606"/>
      <c r="CA33" s="606"/>
      <c r="CB33" s="644"/>
      <c r="CD33" s="618" t="s">
        <v>251</v>
      </c>
      <c r="CE33" s="619"/>
      <c r="CF33" s="619"/>
      <c r="CG33" s="619"/>
      <c r="CH33" s="619"/>
      <c r="CI33" s="619"/>
      <c r="CJ33" s="619"/>
      <c r="CK33" s="619"/>
      <c r="CL33" s="619"/>
      <c r="CM33" s="619"/>
      <c r="CN33" s="619"/>
      <c r="CO33" s="619"/>
      <c r="CP33" s="619"/>
      <c r="CQ33" s="620"/>
      <c r="CR33" s="621">
        <v>10752272</v>
      </c>
      <c r="CS33" s="630"/>
      <c r="CT33" s="630"/>
      <c r="CU33" s="630"/>
      <c r="CV33" s="630"/>
      <c r="CW33" s="630"/>
      <c r="CX33" s="630"/>
      <c r="CY33" s="631"/>
      <c r="CZ33" s="624">
        <v>47.1</v>
      </c>
      <c r="DA33" s="632"/>
      <c r="DB33" s="632"/>
      <c r="DC33" s="633"/>
      <c r="DD33" s="627">
        <v>7742182</v>
      </c>
      <c r="DE33" s="630"/>
      <c r="DF33" s="630"/>
      <c r="DG33" s="630"/>
      <c r="DH33" s="630"/>
      <c r="DI33" s="630"/>
      <c r="DJ33" s="630"/>
      <c r="DK33" s="631"/>
      <c r="DL33" s="627">
        <v>5284528</v>
      </c>
      <c r="DM33" s="630"/>
      <c r="DN33" s="630"/>
      <c r="DO33" s="630"/>
      <c r="DP33" s="630"/>
      <c r="DQ33" s="630"/>
      <c r="DR33" s="630"/>
      <c r="DS33" s="630"/>
      <c r="DT33" s="630"/>
      <c r="DU33" s="630"/>
      <c r="DV33" s="631"/>
      <c r="DW33" s="624">
        <v>39.6</v>
      </c>
      <c r="DX33" s="632"/>
      <c r="DY33" s="632"/>
      <c r="DZ33" s="632"/>
      <c r="EA33" s="632"/>
      <c r="EB33" s="632"/>
      <c r="EC33" s="646"/>
    </row>
    <row r="34" spans="2:133" ht="11.25" customHeight="1" x14ac:dyDescent="0.15">
      <c r="B34" s="618" t="s">
        <v>252</v>
      </c>
      <c r="C34" s="619"/>
      <c r="D34" s="619"/>
      <c r="E34" s="619"/>
      <c r="F34" s="619"/>
      <c r="G34" s="619"/>
      <c r="H34" s="619"/>
      <c r="I34" s="619"/>
      <c r="J34" s="619"/>
      <c r="K34" s="619"/>
      <c r="L34" s="619"/>
      <c r="M34" s="619"/>
      <c r="N34" s="619"/>
      <c r="O34" s="619"/>
      <c r="P34" s="619"/>
      <c r="Q34" s="620"/>
      <c r="R34" s="621">
        <v>587140</v>
      </c>
      <c r="S34" s="622"/>
      <c r="T34" s="622"/>
      <c r="U34" s="622"/>
      <c r="V34" s="622"/>
      <c r="W34" s="622"/>
      <c r="X34" s="622"/>
      <c r="Y34" s="623"/>
      <c r="Z34" s="657">
        <v>2.5</v>
      </c>
      <c r="AA34" s="657"/>
      <c r="AB34" s="657"/>
      <c r="AC34" s="657"/>
      <c r="AD34" s="658" t="s">
        <v>64</v>
      </c>
      <c r="AE34" s="658"/>
      <c r="AF34" s="658"/>
      <c r="AG34" s="658"/>
      <c r="AH34" s="658"/>
      <c r="AI34" s="658"/>
      <c r="AJ34" s="658"/>
      <c r="AK34" s="658"/>
      <c r="AL34" s="624" t="s">
        <v>64</v>
      </c>
      <c r="AM34" s="625"/>
      <c r="AN34" s="625"/>
      <c r="AO34" s="659"/>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618" t="s">
        <v>253</v>
      </c>
      <c r="CE34" s="619"/>
      <c r="CF34" s="619"/>
      <c r="CG34" s="619"/>
      <c r="CH34" s="619"/>
      <c r="CI34" s="619"/>
      <c r="CJ34" s="619"/>
      <c r="CK34" s="619"/>
      <c r="CL34" s="619"/>
      <c r="CM34" s="619"/>
      <c r="CN34" s="619"/>
      <c r="CO34" s="619"/>
      <c r="CP34" s="619"/>
      <c r="CQ34" s="620"/>
      <c r="CR34" s="621">
        <v>3653554</v>
      </c>
      <c r="CS34" s="622"/>
      <c r="CT34" s="622"/>
      <c r="CU34" s="622"/>
      <c r="CV34" s="622"/>
      <c r="CW34" s="622"/>
      <c r="CX34" s="622"/>
      <c r="CY34" s="623"/>
      <c r="CZ34" s="624">
        <v>16</v>
      </c>
      <c r="DA34" s="632"/>
      <c r="DB34" s="632"/>
      <c r="DC34" s="633"/>
      <c r="DD34" s="627">
        <v>1996069</v>
      </c>
      <c r="DE34" s="622"/>
      <c r="DF34" s="622"/>
      <c r="DG34" s="622"/>
      <c r="DH34" s="622"/>
      <c r="DI34" s="622"/>
      <c r="DJ34" s="622"/>
      <c r="DK34" s="623"/>
      <c r="DL34" s="627">
        <v>1457059</v>
      </c>
      <c r="DM34" s="622"/>
      <c r="DN34" s="622"/>
      <c r="DO34" s="622"/>
      <c r="DP34" s="622"/>
      <c r="DQ34" s="622"/>
      <c r="DR34" s="622"/>
      <c r="DS34" s="622"/>
      <c r="DT34" s="622"/>
      <c r="DU34" s="622"/>
      <c r="DV34" s="623"/>
      <c r="DW34" s="624">
        <v>10.9</v>
      </c>
      <c r="DX34" s="632"/>
      <c r="DY34" s="632"/>
      <c r="DZ34" s="632"/>
      <c r="EA34" s="632"/>
      <c r="EB34" s="632"/>
      <c r="EC34" s="646"/>
    </row>
    <row r="35" spans="2:133" ht="11.25" customHeight="1" x14ac:dyDescent="0.15">
      <c r="B35" s="618" t="s">
        <v>254</v>
      </c>
      <c r="C35" s="619"/>
      <c r="D35" s="619"/>
      <c r="E35" s="619"/>
      <c r="F35" s="619"/>
      <c r="G35" s="619"/>
      <c r="H35" s="619"/>
      <c r="I35" s="619"/>
      <c r="J35" s="619"/>
      <c r="K35" s="619"/>
      <c r="L35" s="619"/>
      <c r="M35" s="619"/>
      <c r="N35" s="619"/>
      <c r="O35" s="619"/>
      <c r="P35" s="619"/>
      <c r="Q35" s="620"/>
      <c r="R35" s="621">
        <v>629946</v>
      </c>
      <c r="S35" s="622"/>
      <c r="T35" s="622"/>
      <c r="U35" s="622"/>
      <c r="V35" s="622"/>
      <c r="W35" s="622"/>
      <c r="X35" s="622"/>
      <c r="Y35" s="623"/>
      <c r="Z35" s="657">
        <v>2.7</v>
      </c>
      <c r="AA35" s="657"/>
      <c r="AB35" s="657"/>
      <c r="AC35" s="657"/>
      <c r="AD35" s="658" t="s">
        <v>64</v>
      </c>
      <c r="AE35" s="658"/>
      <c r="AF35" s="658"/>
      <c r="AG35" s="658"/>
      <c r="AH35" s="658"/>
      <c r="AI35" s="658"/>
      <c r="AJ35" s="658"/>
      <c r="AK35" s="658"/>
      <c r="AL35" s="624" t="s">
        <v>64</v>
      </c>
      <c r="AM35" s="625"/>
      <c r="AN35" s="625"/>
      <c r="AO35" s="659"/>
      <c r="AP35" s="81"/>
      <c r="AQ35" s="673" t="s">
        <v>255</v>
      </c>
      <c r="AR35" s="674"/>
      <c r="AS35" s="674"/>
      <c r="AT35" s="674"/>
      <c r="AU35" s="674"/>
      <c r="AV35" s="674"/>
      <c r="AW35" s="674"/>
      <c r="AX35" s="674"/>
      <c r="AY35" s="674"/>
      <c r="AZ35" s="674"/>
      <c r="BA35" s="674"/>
      <c r="BB35" s="674"/>
      <c r="BC35" s="674"/>
      <c r="BD35" s="674"/>
      <c r="BE35" s="674"/>
      <c r="BF35" s="675"/>
      <c r="BG35" s="673" t="s">
        <v>256</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257</v>
      </c>
      <c r="CE35" s="619"/>
      <c r="CF35" s="619"/>
      <c r="CG35" s="619"/>
      <c r="CH35" s="619"/>
      <c r="CI35" s="619"/>
      <c r="CJ35" s="619"/>
      <c r="CK35" s="619"/>
      <c r="CL35" s="619"/>
      <c r="CM35" s="619"/>
      <c r="CN35" s="619"/>
      <c r="CO35" s="619"/>
      <c r="CP35" s="619"/>
      <c r="CQ35" s="620"/>
      <c r="CR35" s="621">
        <v>227088</v>
      </c>
      <c r="CS35" s="630"/>
      <c r="CT35" s="630"/>
      <c r="CU35" s="630"/>
      <c r="CV35" s="630"/>
      <c r="CW35" s="630"/>
      <c r="CX35" s="630"/>
      <c r="CY35" s="631"/>
      <c r="CZ35" s="624">
        <v>1</v>
      </c>
      <c r="DA35" s="632"/>
      <c r="DB35" s="632"/>
      <c r="DC35" s="633"/>
      <c r="DD35" s="627">
        <v>201300</v>
      </c>
      <c r="DE35" s="630"/>
      <c r="DF35" s="630"/>
      <c r="DG35" s="630"/>
      <c r="DH35" s="630"/>
      <c r="DI35" s="630"/>
      <c r="DJ35" s="630"/>
      <c r="DK35" s="631"/>
      <c r="DL35" s="627">
        <v>199651</v>
      </c>
      <c r="DM35" s="630"/>
      <c r="DN35" s="630"/>
      <c r="DO35" s="630"/>
      <c r="DP35" s="630"/>
      <c r="DQ35" s="630"/>
      <c r="DR35" s="630"/>
      <c r="DS35" s="630"/>
      <c r="DT35" s="630"/>
      <c r="DU35" s="630"/>
      <c r="DV35" s="631"/>
      <c r="DW35" s="624">
        <v>1.5</v>
      </c>
      <c r="DX35" s="632"/>
      <c r="DY35" s="632"/>
      <c r="DZ35" s="632"/>
      <c r="EA35" s="632"/>
      <c r="EB35" s="632"/>
      <c r="EC35" s="646"/>
    </row>
    <row r="36" spans="2:133" ht="11.25" customHeight="1" x14ac:dyDescent="0.15">
      <c r="B36" s="618" t="s">
        <v>258</v>
      </c>
      <c r="C36" s="619"/>
      <c r="D36" s="619"/>
      <c r="E36" s="619"/>
      <c r="F36" s="619"/>
      <c r="G36" s="619"/>
      <c r="H36" s="619"/>
      <c r="I36" s="619"/>
      <c r="J36" s="619"/>
      <c r="K36" s="619"/>
      <c r="L36" s="619"/>
      <c r="M36" s="619"/>
      <c r="N36" s="619"/>
      <c r="O36" s="619"/>
      <c r="P36" s="619"/>
      <c r="Q36" s="620"/>
      <c r="R36" s="621">
        <v>1243131</v>
      </c>
      <c r="S36" s="622"/>
      <c r="T36" s="622"/>
      <c r="U36" s="622"/>
      <c r="V36" s="622"/>
      <c r="W36" s="622"/>
      <c r="X36" s="622"/>
      <c r="Y36" s="623"/>
      <c r="Z36" s="657">
        <v>5.2</v>
      </c>
      <c r="AA36" s="657"/>
      <c r="AB36" s="657"/>
      <c r="AC36" s="657"/>
      <c r="AD36" s="658" t="s">
        <v>64</v>
      </c>
      <c r="AE36" s="658"/>
      <c r="AF36" s="658"/>
      <c r="AG36" s="658"/>
      <c r="AH36" s="658"/>
      <c r="AI36" s="658"/>
      <c r="AJ36" s="658"/>
      <c r="AK36" s="658"/>
      <c r="AL36" s="624" t="s">
        <v>64</v>
      </c>
      <c r="AM36" s="625"/>
      <c r="AN36" s="625"/>
      <c r="AO36" s="659"/>
      <c r="AP36" s="81"/>
      <c r="AQ36" s="664" t="s">
        <v>259</v>
      </c>
      <c r="AR36" s="665"/>
      <c r="AS36" s="665"/>
      <c r="AT36" s="665"/>
      <c r="AU36" s="665"/>
      <c r="AV36" s="665"/>
      <c r="AW36" s="665"/>
      <c r="AX36" s="665"/>
      <c r="AY36" s="666"/>
      <c r="AZ36" s="667">
        <v>2891844</v>
      </c>
      <c r="BA36" s="668"/>
      <c r="BB36" s="668"/>
      <c r="BC36" s="668"/>
      <c r="BD36" s="668"/>
      <c r="BE36" s="668"/>
      <c r="BF36" s="669"/>
      <c r="BG36" s="670" t="s">
        <v>260</v>
      </c>
      <c r="BH36" s="671"/>
      <c r="BI36" s="671"/>
      <c r="BJ36" s="671"/>
      <c r="BK36" s="671"/>
      <c r="BL36" s="671"/>
      <c r="BM36" s="671"/>
      <c r="BN36" s="671"/>
      <c r="BO36" s="671"/>
      <c r="BP36" s="671"/>
      <c r="BQ36" s="671"/>
      <c r="BR36" s="671"/>
      <c r="BS36" s="671"/>
      <c r="BT36" s="671"/>
      <c r="BU36" s="672"/>
      <c r="BV36" s="667">
        <v>2593</v>
      </c>
      <c r="BW36" s="668"/>
      <c r="BX36" s="668"/>
      <c r="BY36" s="668"/>
      <c r="BZ36" s="668"/>
      <c r="CA36" s="668"/>
      <c r="CB36" s="669"/>
      <c r="CD36" s="618" t="s">
        <v>261</v>
      </c>
      <c r="CE36" s="619"/>
      <c r="CF36" s="619"/>
      <c r="CG36" s="619"/>
      <c r="CH36" s="619"/>
      <c r="CI36" s="619"/>
      <c r="CJ36" s="619"/>
      <c r="CK36" s="619"/>
      <c r="CL36" s="619"/>
      <c r="CM36" s="619"/>
      <c r="CN36" s="619"/>
      <c r="CO36" s="619"/>
      <c r="CP36" s="619"/>
      <c r="CQ36" s="620"/>
      <c r="CR36" s="621">
        <v>4257383</v>
      </c>
      <c r="CS36" s="622"/>
      <c r="CT36" s="622"/>
      <c r="CU36" s="622"/>
      <c r="CV36" s="622"/>
      <c r="CW36" s="622"/>
      <c r="CX36" s="622"/>
      <c r="CY36" s="623"/>
      <c r="CZ36" s="624">
        <v>18.7</v>
      </c>
      <c r="DA36" s="632"/>
      <c r="DB36" s="632"/>
      <c r="DC36" s="633"/>
      <c r="DD36" s="627">
        <v>3504517</v>
      </c>
      <c r="DE36" s="622"/>
      <c r="DF36" s="622"/>
      <c r="DG36" s="622"/>
      <c r="DH36" s="622"/>
      <c r="DI36" s="622"/>
      <c r="DJ36" s="622"/>
      <c r="DK36" s="623"/>
      <c r="DL36" s="627">
        <v>2363225</v>
      </c>
      <c r="DM36" s="622"/>
      <c r="DN36" s="622"/>
      <c r="DO36" s="622"/>
      <c r="DP36" s="622"/>
      <c r="DQ36" s="622"/>
      <c r="DR36" s="622"/>
      <c r="DS36" s="622"/>
      <c r="DT36" s="622"/>
      <c r="DU36" s="622"/>
      <c r="DV36" s="623"/>
      <c r="DW36" s="624">
        <v>17.7</v>
      </c>
      <c r="DX36" s="632"/>
      <c r="DY36" s="632"/>
      <c r="DZ36" s="632"/>
      <c r="EA36" s="632"/>
      <c r="EB36" s="632"/>
      <c r="EC36" s="646"/>
    </row>
    <row r="37" spans="2:133" ht="11.25" customHeight="1" x14ac:dyDescent="0.15">
      <c r="B37" s="618" t="s">
        <v>262</v>
      </c>
      <c r="C37" s="619"/>
      <c r="D37" s="619"/>
      <c r="E37" s="619"/>
      <c r="F37" s="619"/>
      <c r="G37" s="619"/>
      <c r="H37" s="619"/>
      <c r="I37" s="619"/>
      <c r="J37" s="619"/>
      <c r="K37" s="619"/>
      <c r="L37" s="619"/>
      <c r="M37" s="619"/>
      <c r="N37" s="619"/>
      <c r="O37" s="619"/>
      <c r="P37" s="619"/>
      <c r="Q37" s="620"/>
      <c r="R37" s="621">
        <v>455562</v>
      </c>
      <c r="S37" s="622"/>
      <c r="T37" s="622"/>
      <c r="U37" s="622"/>
      <c r="V37" s="622"/>
      <c r="W37" s="622"/>
      <c r="X37" s="622"/>
      <c r="Y37" s="623"/>
      <c r="Z37" s="657">
        <v>1.9</v>
      </c>
      <c r="AA37" s="657"/>
      <c r="AB37" s="657"/>
      <c r="AC37" s="657"/>
      <c r="AD37" s="658">
        <v>5314</v>
      </c>
      <c r="AE37" s="658"/>
      <c r="AF37" s="658"/>
      <c r="AG37" s="658"/>
      <c r="AH37" s="658"/>
      <c r="AI37" s="658"/>
      <c r="AJ37" s="658"/>
      <c r="AK37" s="658"/>
      <c r="AL37" s="624">
        <v>0</v>
      </c>
      <c r="AM37" s="625"/>
      <c r="AN37" s="625"/>
      <c r="AO37" s="659"/>
      <c r="AQ37" s="652" t="s">
        <v>263</v>
      </c>
      <c r="AR37" s="653"/>
      <c r="AS37" s="653"/>
      <c r="AT37" s="653"/>
      <c r="AU37" s="653"/>
      <c r="AV37" s="653"/>
      <c r="AW37" s="653"/>
      <c r="AX37" s="653"/>
      <c r="AY37" s="654"/>
      <c r="AZ37" s="621">
        <v>1349551</v>
      </c>
      <c r="BA37" s="622"/>
      <c r="BB37" s="622"/>
      <c r="BC37" s="622"/>
      <c r="BD37" s="630"/>
      <c r="BE37" s="630"/>
      <c r="BF37" s="655"/>
      <c r="BG37" s="618" t="s">
        <v>264</v>
      </c>
      <c r="BH37" s="619"/>
      <c r="BI37" s="619"/>
      <c r="BJ37" s="619"/>
      <c r="BK37" s="619"/>
      <c r="BL37" s="619"/>
      <c r="BM37" s="619"/>
      <c r="BN37" s="619"/>
      <c r="BO37" s="619"/>
      <c r="BP37" s="619"/>
      <c r="BQ37" s="619"/>
      <c r="BR37" s="619"/>
      <c r="BS37" s="619"/>
      <c r="BT37" s="619"/>
      <c r="BU37" s="620"/>
      <c r="BV37" s="621">
        <v>-13750</v>
      </c>
      <c r="BW37" s="622"/>
      <c r="BX37" s="622"/>
      <c r="BY37" s="622"/>
      <c r="BZ37" s="622"/>
      <c r="CA37" s="622"/>
      <c r="CB37" s="656"/>
      <c r="CD37" s="618" t="s">
        <v>265</v>
      </c>
      <c r="CE37" s="619"/>
      <c r="CF37" s="619"/>
      <c r="CG37" s="619"/>
      <c r="CH37" s="619"/>
      <c r="CI37" s="619"/>
      <c r="CJ37" s="619"/>
      <c r="CK37" s="619"/>
      <c r="CL37" s="619"/>
      <c r="CM37" s="619"/>
      <c r="CN37" s="619"/>
      <c r="CO37" s="619"/>
      <c r="CP37" s="619"/>
      <c r="CQ37" s="620"/>
      <c r="CR37" s="621">
        <v>1465682</v>
      </c>
      <c r="CS37" s="630"/>
      <c r="CT37" s="630"/>
      <c r="CU37" s="630"/>
      <c r="CV37" s="630"/>
      <c r="CW37" s="630"/>
      <c r="CX37" s="630"/>
      <c r="CY37" s="631"/>
      <c r="CZ37" s="624">
        <v>6.4</v>
      </c>
      <c r="DA37" s="632"/>
      <c r="DB37" s="632"/>
      <c r="DC37" s="633"/>
      <c r="DD37" s="627">
        <v>1115126</v>
      </c>
      <c r="DE37" s="630"/>
      <c r="DF37" s="630"/>
      <c r="DG37" s="630"/>
      <c r="DH37" s="630"/>
      <c r="DI37" s="630"/>
      <c r="DJ37" s="630"/>
      <c r="DK37" s="631"/>
      <c r="DL37" s="627">
        <v>979135</v>
      </c>
      <c r="DM37" s="630"/>
      <c r="DN37" s="630"/>
      <c r="DO37" s="630"/>
      <c r="DP37" s="630"/>
      <c r="DQ37" s="630"/>
      <c r="DR37" s="630"/>
      <c r="DS37" s="630"/>
      <c r="DT37" s="630"/>
      <c r="DU37" s="630"/>
      <c r="DV37" s="631"/>
      <c r="DW37" s="624">
        <v>7.3</v>
      </c>
      <c r="DX37" s="632"/>
      <c r="DY37" s="632"/>
      <c r="DZ37" s="632"/>
      <c r="EA37" s="632"/>
      <c r="EB37" s="632"/>
      <c r="EC37" s="646"/>
    </row>
    <row r="38" spans="2:133" ht="11.25" customHeight="1" x14ac:dyDescent="0.15">
      <c r="B38" s="618" t="s">
        <v>266</v>
      </c>
      <c r="C38" s="619"/>
      <c r="D38" s="619"/>
      <c r="E38" s="619"/>
      <c r="F38" s="619"/>
      <c r="G38" s="619"/>
      <c r="H38" s="619"/>
      <c r="I38" s="619"/>
      <c r="J38" s="619"/>
      <c r="K38" s="619"/>
      <c r="L38" s="619"/>
      <c r="M38" s="619"/>
      <c r="N38" s="619"/>
      <c r="O38" s="619"/>
      <c r="P38" s="619"/>
      <c r="Q38" s="620"/>
      <c r="R38" s="621">
        <v>1581830</v>
      </c>
      <c r="S38" s="622"/>
      <c r="T38" s="622"/>
      <c r="U38" s="622"/>
      <c r="V38" s="622"/>
      <c r="W38" s="622"/>
      <c r="X38" s="622"/>
      <c r="Y38" s="623"/>
      <c r="Z38" s="657">
        <v>6.7</v>
      </c>
      <c r="AA38" s="657"/>
      <c r="AB38" s="657"/>
      <c r="AC38" s="657"/>
      <c r="AD38" s="658" t="s">
        <v>64</v>
      </c>
      <c r="AE38" s="658"/>
      <c r="AF38" s="658"/>
      <c r="AG38" s="658"/>
      <c r="AH38" s="658"/>
      <c r="AI38" s="658"/>
      <c r="AJ38" s="658"/>
      <c r="AK38" s="658"/>
      <c r="AL38" s="624" t="s">
        <v>64</v>
      </c>
      <c r="AM38" s="625"/>
      <c r="AN38" s="625"/>
      <c r="AO38" s="659"/>
      <c r="AQ38" s="652" t="s">
        <v>267</v>
      </c>
      <c r="AR38" s="653"/>
      <c r="AS38" s="653"/>
      <c r="AT38" s="653"/>
      <c r="AU38" s="653"/>
      <c r="AV38" s="653"/>
      <c r="AW38" s="653"/>
      <c r="AX38" s="653"/>
      <c r="AY38" s="654"/>
      <c r="AZ38" s="621">
        <v>41882</v>
      </c>
      <c r="BA38" s="622"/>
      <c r="BB38" s="622"/>
      <c r="BC38" s="622"/>
      <c r="BD38" s="630"/>
      <c r="BE38" s="630"/>
      <c r="BF38" s="655"/>
      <c r="BG38" s="618" t="s">
        <v>268</v>
      </c>
      <c r="BH38" s="619"/>
      <c r="BI38" s="619"/>
      <c r="BJ38" s="619"/>
      <c r="BK38" s="619"/>
      <c r="BL38" s="619"/>
      <c r="BM38" s="619"/>
      <c r="BN38" s="619"/>
      <c r="BO38" s="619"/>
      <c r="BP38" s="619"/>
      <c r="BQ38" s="619"/>
      <c r="BR38" s="619"/>
      <c r="BS38" s="619"/>
      <c r="BT38" s="619"/>
      <c r="BU38" s="620"/>
      <c r="BV38" s="621">
        <v>4443</v>
      </c>
      <c r="BW38" s="622"/>
      <c r="BX38" s="622"/>
      <c r="BY38" s="622"/>
      <c r="BZ38" s="622"/>
      <c r="CA38" s="622"/>
      <c r="CB38" s="656"/>
      <c r="CD38" s="618" t="s">
        <v>269</v>
      </c>
      <c r="CE38" s="619"/>
      <c r="CF38" s="619"/>
      <c r="CG38" s="619"/>
      <c r="CH38" s="619"/>
      <c r="CI38" s="619"/>
      <c r="CJ38" s="619"/>
      <c r="CK38" s="619"/>
      <c r="CL38" s="619"/>
      <c r="CM38" s="619"/>
      <c r="CN38" s="619"/>
      <c r="CO38" s="619"/>
      <c r="CP38" s="619"/>
      <c r="CQ38" s="620"/>
      <c r="CR38" s="621">
        <v>1500411</v>
      </c>
      <c r="CS38" s="622"/>
      <c r="CT38" s="622"/>
      <c r="CU38" s="622"/>
      <c r="CV38" s="622"/>
      <c r="CW38" s="622"/>
      <c r="CX38" s="622"/>
      <c r="CY38" s="623"/>
      <c r="CZ38" s="624">
        <v>6.6</v>
      </c>
      <c r="DA38" s="632"/>
      <c r="DB38" s="632"/>
      <c r="DC38" s="633"/>
      <c r="DD38" s="627">
        <v>1271716</v>
      </c>
      <c r="DE38" s="622"/>
      <c r="DF38" s="622"/>
      <c r="DG38" s="622"/>
      <c r="DH38" s="622"/>
      <c r="DI38" s="622"/>
      <c r="DJ38" s="622"/>
      <c r="DK38" s="623"/>
      <c r="DL38" s="627">
        <v>1264593</v>
      </c>
      <c r="DM38" s="622"/>
      <c r="DN38" s="622"/>
      <c r="DO38" s="622"/>
      <c r="DP38" s="622"/>
      <c r="DQ38" s="622"/>
      <c r="DR38" s="622"/>
      <c r="DS38" s="622"/>
      <c r="DT38" s="622"/>
      <c r="DU38" s="622"/>
      <c r="DV38" s="623"/>
      <c r="DW38" s="624">
        <v>9.5</v>
      </c>
      <c r="DX38" s="632"/>
      <c r="DY38" s="632"/>
      <c r="DZ38" s="632"/>
      <c r="EA38" s="632"/>
      <c r="EB38" s="632"/>
      <c r="EC38" s="646"/>
    </row>
    <row r="39" spans="2:133" ht="11.25" customHeight="1" x14ac:dyDescent="0.15">
      <c r="B39" s="618" t="s">
        <v>270</v>
      </c>
      <c r="C39" s="619"/>
      <c r="D39" s="619"/>
      <c r="E39" s="619"/>
      <c r="F39" s="619"/>
      <c r="G39" s="619"/>
      <c r="H39" s="619"/>
      <c r="I39" s="619"/>
      <c r="J39" s="619"/>
      <c r="K39" s="619"/>
      <c r="L39" s="619"/>
      <c r="M39" s="619"/>
      <c r="N39" s="619"/>
      <c r="O39" s="619"/>
      <c r="P39" s="619"/>
      <c r="Q39" s="620"/>
      <c r="R39" s="621" t="s">
        <v>64</v>
      </c>
      <c r="S39" s="622"/>
      <c r="T39" s="622"/>
      <c r="U39" s="622"/>
      <c r="V39" s="622"/>
      <c r="W39" s="622"/>
      <c r="X39" s="622"/>
      <c r="Y39" s="623"/>
      <c r="Z39" s="657" t="s">
        <v>64</v>
      </c>
      <c r="AA39" s="657"/>
      <c r="AB39" s="657"/>
      <c r="AC39" s="657"/>
      <c r="AD39" s="658" t="s">
        <v>64</v>
      </c>
      <c r="AE39" s="658"/>
      <c r="AF39" s="658"/>
      <c r="AG39" s="658"/>
      <c r="AH39" s="658"/>
      <c r="AI39" s="658"/>
      <c r="AJ39" s="658"/>
      <c r="AK39" s="658"/>
      <c r="AL39" s="624" t="s">
        <v>64</v>
      </c>
      <c r="AM39" s="625"/>
      <c r="AN39" s="625"/>
      <c r="AO39" s="659"/>
      <c r="AQ39" s="652" t="s">
        <v>271</v>
      </c>
      <c r="AR39" s="653"/>
      <c r="AS39" s="653"/>
      <c r="AT39" s="653"/>
      <c r="AU39" s="653"/>
      <c r="AV39" s="653"/>
      <c r="AW39" s="653"/>
      <c r="AX39" s="653"/>
      <c r="AY39" s="654"/>
      <c r="AZ39" s="621" t="s">
        <v>64</v>
      </c>
      <c r="BA39" s="622"/>
      <c r="BB39" s="622"/>
      <c r="BC39" s="622"/>
      <c r="BD39" s="630"/>
      <c r="BE39" s="630"/>
      <c r="BF39" s="655"/>
      <c r="BG39" s="618" t="s">
        <v>272</v>
      </c>
      <c r="BH39" s="619"/>
      <c r="BI39" s="619"/>
      <c r="BJ39" s="619"/>
      <c r="BK39" s="619"/>
      <c r="BL39" s="619"/>
      <c r="BM39" s="619"/>
      <c r="BN39" s="619"/>
      <c r="BO39" s="619"/>
      <c r="BP39" s="619"/>
      <c r="BQ39" s="619"/>
      <c r="BR39" s="619"/>
      <c r="BS39" s="619"/>
      <c r="BT39" s="619"/>
      <c r="BU39" s="620"/>
      <c r="BV39" s="621">
        <v>6912</v>
      </c>
      <c r="BW39" s="622"/>
      <c r="BX39" s="622"/>
      <c r="BY39" s="622"/>
      <c r="BZ39" s="622"/>
      <c r="CA39" s="622"/>
      <c r="CB39" s="656"/>
      <c r="CD39" s="618" t="s">
        <v>273</v>
      </c>
      <c r="CE39" s="619"/>
      <c r="CF39" s="619"/>
      <c r="CG39" s="619"/>
      <c r="CH39" s="619"/>
      <c r="CI39" s="619"/>
      <c r="CJ39" s="619"/>
      <c r="CK39" s="619"/>
      <c r="CL39" s="619"/>
      <c r="CM39" s="619"/>
      <c r="CN39" s="619"/>
      <c r="CO39" s="619"/>
      <c r="CP39" s="619"/>
      <c r="CQ39" s="620"/>
      <c r="CR39" s="621">
        <v>1104965</v>
      </c>
      <c r="CS39" s="630"/>
      <c r="CT39" s="630"/>
      <c r="CU39" s="630"/>
      <c r="CV39" s="630"/>
      <c r="CW39" s="630"/>
      <c r="CX39" s="630"/>
      <c r="CY39" s="631"/>
      <c r="CZ39" s="624">
        <v>4.8</v>
      </c>
      <c r="DA39" s="632"/>
      <c r="DB39" s="632"/>
      <c r="DC39" s="633"/>
      <c r="DD39" s="627">
        <v>764580</v>
      </c>
      <c r="DE39" s="630"/>
      <c r="DF39" s="630"/>
      <c r="DG39" s="630"/>
      <c r="DH39" s="630"/>
      <c r="DI39" s="630"/>
      <c r="DJ39" s="630"/>
      <c r="DK39" s="631"/>
      <c r="DL39" s="627" t="s">
        <v>64</v>
      </c>
      <c r="DM39" s="630"/>
      <c r="DN39" s="630"/>
      <c r="DO39" s="630"/>
      <c r="DP39" s="630"/>
      <c r="DQ39" s="630"/>
      <c r="DR39" s="630"/>
      <c r="DS39" s="630"/>
      <c r="DT39" s="630"/>
      <c r="DU39" s="630"/>
      <c r="DV39" s="631"/>
      <c r="DW39" s="624" t="s">
        <v>64</v>
      </c>
      <c r="DX39" s="632"/>
      <c r="DY39" s="632"/>
      <c r="DZ39" s="632"/>
      <c r="EA39" s="632"/>
      <c r="EB39" s="632"/>
      <c r="EC39" s="646"/>
    </row>
    <row r="40" spans="2:133" ht="11.25" customHeight="1" x14ac:dyDescent="0.15">
      <c r="B40" s="618" t="s">
        <v>274</v>
      </c>
      <c r="C40" s="619"/>
      <c r="D40" s="619"/>
      <c r="E40" s="619"/>
      <c r="F40" s="619"/>
      <c r="G40" s="619"/>
      <c r="H40" s="619"/>
      <c r="I40" s="619"/>
      <c r="J40" s="619"/>
      <c r="K40" s="619"/>
      <c r="L40" s="619"/>
      <c r="M40" s="619"/>
      <c r="N40" s="619"/>
      <c r="O40" s="619"/>
      <c r="P40" s="619"/>
      <c r="Q40" s="620"/>
      <c r="R40" s="621">
        <v>225030</v>
      </c>
      <c r="S40" s="622"/>
      <c r="T40" s="622"/>
      <c r="U40" s="622"/>
      <c r="V40" s="622"/>
      <c r="W40" s="622"/>
      <c r="X40" s="622"/>
      <c r="Y40" s="623"/>
      <c r="Z40" s="657">
        <v>0.9</v>
      </c>
      <c r="AA40" s="657"/>
      <c r="AB40" s="657"/>
      <c r="AC40" s="657"/>
      <c r="AD40" s="658" t="s">
        <v>64</v>
      </c>
      <c r="AE40" s="658"/>
      <c r="AF40" s="658"/>
      <c r="AG40" s="658"/>
      <c r="AH40" s="658"/>
      <c r="AI40" s="658"/>
      <c r="AJ40" s="658"/>
      <c r="AK40" s="658"/>
      <c r="AL40" s="624" t="s">
        <v>64</v>
      </c>
      <c r="AM40" s="625"/>
      <c r="AN40" s="625"/>
      <c r="AO40" s="659"/>
      <c r="AQ40" s="652" t="s">
        <v>275</v>
      </c>
      <c r="AR40" s="653"/>
      <c r="AS40" s="653"/>
      <c r="AT40" s="653"/>
      <c r="AU40" s="653"/>
      <c r="AV40" s="653"/>
      <c r="AW40" s="653"/>
      <c r="AX40" s="653"/>
      <c r="AY40" s="654"/>
      <c r="AZ40" s="621" t="s">
        <v>64</v>
      </c>
      <c r="BA40" s="622"/>
      <c r="BB40" s="622"/>
      <c r="BC40" s="622"/>
      <c r="BD40" s="630"/>
      <c r="BE40" s="630"/>
      <c r="BF40" s="655"/>
      <c r="BG40" s="660" t="s">
        <v>276</v>
      </c>
      <c r="BH40" s="661"/>
      <c r="BI40" s="661"/>
      <c r="BJ40" s="661"/>
      <c r="BK40" s="661"/>
      <c r="BL40" s="82"/>
      <c r="BM40" s="619" t="s">
        <v>277</v>
      </c>
      <c r="BN40" s="619"/>
      <c r="BO40" s="619"/>
      <c r="BP40" s="619"/>
      <c r="BQ40" s="619"/>
      <c r="BR40" s="619"/>
      <c r="BS40" s="619"/>
      <c r="BT40" s="619"/>
      <c r="BU40" s="620"/>
      <c r="BV40" s="621">
        <v>88</v>
      </c>
      <c r="BW40" s="622"/>
      <c r="BX40" s="622"/>
      <c r="BY40" s="622"/>
      <c r="BZ40" s="622"/>
      <c r="CA40" s="622"/>
      <c r="CB40" s="656"/>
      <c r="CD40" s="618" t="s">
        <v>278</v>
      </c>
      <c r="CE40" s="619"/>
      <c r="CF40" s="619"/>
      <c r="CG40" s="619"/>
      <c r="CH40" s="619"/>
      <c r="CI40" s="619"/>
      <c r="CJ40" s="619"/>
      <c r="CK40" s="619"/>
      <c r="CL40" s="619"/>
      <c r="CM40" s="619"/>
      <c r="CN40" s="619"/>
      <c r="CO40" s="619"/>
      <c r="CP40" s="619"/>
      <c r="CQ40" s="620"/>
      <c r="CR40" s="621">
        <v>8871</v>
      </c>
      <c r="CS40" s="622"/>
      <c r="CT40" s="622"/>
      <c r="CU40" s="622"/>
      <c r="CV40" s="622"/>
      <c r="CW40" s="622"/>
      <c r="CX40" s="622"/>
      <c r="CY40" s="623"/>
      <c r="CZ40" s="624">
        <v>0</v>
      </c>
      <c r="DA40" s="632"/>
      <c r="DB40" s="632"/>
      <c r="DC40" s="633"/>
      <c r="DD40" s="627">
        <v>4000</v>
      </c>
      <c r="DE40" s="622"/>
      <c r="DF40" s="622"/>
      <c r="DG40" s="622"/>
      <c r="DH40" s="622"/>
      <c r="DI40" s="622"/>
      <c r="DJ40" s="622"/>
      <c r="DK40" s="623"/>
      <c r="DL40" s="627" t="s">
        <v>64</v>
      </c>
      <c r="DM40" s="622"/>
      <c r="DN40" s="622"/>
      <c r="DO40" s="622"/>
      <c r="DP40" s="622"/>
      <c r="DQ40" s="622"/>
      <c r="DR40" s="622"/>
      <c r="DS40" s="622"/>
      <c r="DT40" s="622"/>
      <c r="DU40" s="622"/>
      <c r="DV40" s="623"/>
      <c r="DW40" s="624" t="s">
        <v>64</v>
      </c>
      <c r="DX40" s="632"/>
      <c r="DY40" s="632"/>
      <c r="DZ40" s="632"/>
      <c r="EA40" s="632"/>
      <c r="EB40" s="632"/>
      <c r="EC40" s="646"/>
    </row>
    <row r="41" spans="2:133" ht="11.25" customHeight="1" x14ac:dyDescent="0.15">
      <c r="B41" s="602" t="s">
        <v>279</v>
      </c>
      <c r="C41" s="603"/>
      <c r="D41" s="603"/>
      <c r="E41" s="603"/>
      <c r="F41" s="603"/>
      <c r="G41" s="603"/>
      <c r="H41" s="603"/>
      <c r="I41" s="603"/>
      <c r="J41" s="603"/>
      <c r="K41" s="603"/>
      <c r="L41" s="603"/>
      <c r="M41" s="603"/>
      <c r="N41" s="603"/>
      <c r="O41" s="603"/>
      <c r="P41" s="603"/>
      <c r="Q41" s="604"/>
      <c r="R41" s="605">
        <v>23725752</v>
      </c>
      <c r="S41" s="643"/>
      <c r="T41" s="643"/>
      <c r="U41" s="643"/>
      <c r="V41" s="643"/>
      <c r="W41" s="643"/>
      <c r="X41" s="643"/>
      <c r="Y41" s="647"/>
      <c r="Z41" s="648">
        <v>100</v>
      </c>
      <c r="AA41" s="648"/>
      <c r="AB41" s="648"/>
      <c r="AC41" s="648"/>
      <c r="AD41" s="649">
        <v>13124333</v>
      </c>
      <c r="AE41" s="649"/>
      <c r="AF41" s="649"/>
      <c r="AG41" s="649"/>
      <c r="AH41" s="649"/>
      <c r="AI41" s="649"/>
      <c r="AJ41" s="649"/>
      <c r="AK41" s="649"/>
      <c r="AL41" s="608">
        <v>100</v>
      </c>
      <c r="AM41" s="650"/>
      <c r="AN41" s="650"/>
      <c r="AO41" s="651"/>
      <c r="AQ41" s="652" t="s">
        <v>280</v>
      </c>
      <c r="AR41" s="653"/>
      <c r="AS41" s="653"/>
      <c r="AT41" s="653"/>
      <c r="AU41" s="653"/>
      <c r="AV41" s="653"/>
      <c r="AW41" s="653"/>
      <c r="AX41" s="653"/>
      <c r="AY41" s="654"/>
      <c r="AZ41" s="621">
        <v>243611</v>
      </c>
      <c r="BA41" s="622"/>
      <c r="BB41" s="622"/>
      <c r="BC41" s="622"/>
      <c r="BD41" s="630"/>
      <c r="BE41" s="630"/>
      <c r="BF41" s="655"/>
      <c r="BG41" s="660"/>
      <c r="BH41" s="661"/>
      <c r="BI41" s="661"/>
      <c r="BJ41" s="661"/>
      <c r="BK41" s="661"/>
      <c r="BL41" s="82"/>
      <c r="BM41" s="619" t="s">
        <v>281</v>
      </c>
      <c r="BN41" s="619"/>
      <c r="BO41" s="619"/>
      <c r="BP41" s="619"/>
      <c r="BQ41" s="619"/>
      <c r="BR41" s="619"/>
      <c r="BS41" s="619"/>
      <c r="BT41" s="619"/>
      <c r="BU41" s="620"/>
      <c r="BV41" s="621" t="s">
        <v>64</v>
      </c>
      <c r="BW41" s="622"/>
      <c r="BX41" s="622"/>
      <c r="BY41" s="622"/>
      <c r="BZ41" s="622"/>
      <c r="CA41" s="622"/>
      <c r="CB41" s="656"/>
      <c r="CD41" s="618" t="s">
        <v>282</v>
      </c>
      <c r="CE41" s="619"/>
      <c r="CF41" s="619"/>
      <c r="CG41" s="619"/>
      <c r="CH41" s="619"/>
      <c r="CI41" s="619"/>
      <c r="CJ41" s="619"/>
      <c r="CK41" s="619"/>
      <c r="CL41" s="619"/>
      <c r="CM41" s="619"/>
      <c r="CN41" s="619"/>
      <c r="CO41" s="619"/>
      <c r="CP41" s="619"/>
      <c r="CQ41" s="620"/>
      <c r="CR41" s="621" t="s">
        <v>64</v>
      </c>
      <c r="CS41" s="630"/>
      <c r="CT41" s="630"/>
      <c r="CU41" s="630"/>
      <c r="CV41" s="630"/>
      <c r="CW41" s="630"/>
      <c r="CX41" s="630"/>
      <c r="CY41" s="631"/>
      <c r="CZ41" s="624" t="s">
        <v>64</v>
      </c>
      <c r="DA41" s="632"/>
      <c r="DB41" s="632"/>
      <c r="DC41" s="633"/>
      <c r="DD41" s="627" t="s">
        <v>64</v>
      </c>
      <c r="DE41" s="630"/>
      <c r="DF41" s="630"/>
      <c r="DG41" s="630"/>
      <c r="DH41" s="630"/>
      <c r="DI41" s="630"/>
      <c r="DJ41" s="630"/>
      <c r="DK41" s="631"/>
      <c r="DL41" s="599"/>
      <c r="DM41" s="600"/>
      <c r="DN41" s="600"/>
      <c r="DO41" s="600"/>
      <c r="DP41" s="600"/>
      <c r="DQ41" s="600"/>
      <c r="DR41" s="600"/>
      <c r="DS41" s="600"/>
      <c r="DT41" s="600"/>
      <c r="DU41" s="600"/>
      <c r="DV41" s="601"/>
      <c r="DW41" s="596"/>
      <c r="DX41" s="597"/>
      <c r="DY41" s="597"/>
      <c r="DZ41" s="597"/>
      <c r="EA41" s="597"/>
      <c r="EB41" s="597"/>
      <c r="EC41" s="598"/>
    </row>
    <row r="42" spans="2:133" ht="11.25" customHeight="1" x14ac:dyDescent="0.15">
      <c r="AQ42" s="640" t="s">
        <v>283</v>
      </c>
      <c r="AR42" s="641"/>
      <c r="AS42" s="641"/>
      <c r="AT42" s="641"/>
      <c r="AU42" s="641"/>
      <c r="AV42" s="641"/>
      <c r="AW42" s="641"/>
      <c r="AX42" s="641"/>
      <c r="AY42" s="642"/>
      <c r="AZ42" s="605">
        <v>1256800</v>
      </c>
      <c r="BA42" s="643"/>
      <c r="BB42" s="643"/>
      <c r="BC42" s="643"/>
      <c r="BD42" s="606"/>
      <c r="BE42" s="606"/>
      <c r="BF42" s="644"/>
      <c r="BG42" s="662"/>
      <c r="BH42" s="663"/>
      <c r="BI42" s="663"/>
      <c r="BJ42" s="663"/>
      <c r="BK42" s="663"/>
      <c r="BL42" s="83"/>
      <c r="BM42" s="603" t="s">
        <v>284</v>
      </c>
      <c r="BN42" s="603"/>
      <c r="BO42" s="603"/>
      <c r="BP42" s="603"/>
      <c r="BQ42" s="603"/>
      <c r="BR42" s="603"/>
      <c r="BS42" s="603"/>
      <c r="BT42" s="603"/>
      <c r="BU42" s="604"/>
      <c r="BV42" s="605">
        <v>354</v>
      </c>
      <c r="BW42" s="643"/>
      <c r="BX42" s="643"/>
      <c r="BY42" s="643"/>
      <c r="BZ42" s="643"/>
      <c r="CA42" s="643"/>
      <c r="CB42" s="645"/>
      <c r="CD42" s="618" t="s">
        <v>285</v>
      </c>
      <c r="CE42" s="619"/>
      <c r="CF42" s="619"/>
      <c r="CG42" s="619"/>
      <c r="CH42" s="619"/>
      <c r="CI42" s="619"/>
      <c r="CJ42" s="619"/>
      <c r="CK42" s="619"/>
      <c r="CL42" s="619"/>
      <c r="CM42" s="619"/>
      <c r="CN42" s="619"/>
      <c r="CO42" s="619"/>
      <c r="CP42" s="619"/>
      <c r="CQ42" s="620"/>
      <c r="CR42" s="621">
        <v>2261275</v>
      </c>
      <c r="CS42" s="630"/>
      <c r="CT42" s="630"/>
      <c r="CU42" s="630"/>
      <c r="CV42" s="630"/>
      <c r="CW42" s="630"/>
      <c r="CX42" s="630"/>
      <c r="CY42" s="631"/>
      <c r="CZ42" s="624">
        <v>9.9</v>
      </c>
      <c r="DA42" s="632"/>
      <c r="DB42" s="632"/>
      <c r="DC42" s="633"/>
      <c r="DD42" s="627">
        <v>487894</v>
      </c>
      <c r="DE42" s="630"/>
      <c r="DF42" s="630"/>
      <c r="DG42" s="630"/>
      <c r="DH42" s="630"/>
      <c r="DI42" s="630"/>
      <c r="DJ42" s="630"/>
      <c r="DK42" s="631"/>
      <c r="DL42" s="599"/>
      <c r="DM42" s="600"/>
      <c r="DN42" s="600"/>
      <c r="DO42" s="600"/>
      <c r="DP42" s="600"/>
      <c r="DQ42" s="600"/>
      <c r="DR42" s="600"/>
      <c r="DS42" s="600"/>
      <c r="DT42" s="600"/>
      <c r="DU42" s="600"/>
      <c r="DV42" s="601"/>
      <c r="DW42" s="596"/>
      <c r="DX42" s="597"/>
      <c r="DY42" s="597"/>
      <c r="DZ42" s="597"/>
      <c r="EA42" s="597"/>
      <c r="EB42" s="597"/>
      <c r="EC42" s="598"/>
    </row>
    <row r="43" spans="2:133" ht="11.25" customHeight="1" x14ac:dyDescent="0.15">
      <c r="B43" s="73" t="s">
        <v>286</v>
      </c>
      <c r="CD43" s="618" t="s">
        <v>287</v>
      </c>
      <c r="CE43" s="619"/>
      <c r="CF43" s="619"/>
      <c r="CG43" s="619"/>
      <c r="CH43" s="619"/>
      <c r="CI43" s="619"/>
      <c r="CJ43" s="619"/>
      <c r="CK43" s="619"/>
      <c r="CL43" s="619"/>
      <c r="CM43" s="619"/>
      <c r="CN43" s="619"/>
      <c r="CO43" s="619"/>
      <c r="CP43" s="619"/>
      <c r="CQ43" s="620"/>
      <c r="CR43" s="621">
        <v>19569</v>
      </c>
      <c r="CS43" s="630"/>
      <c r="CT43" s="630"/>
      <c r="CU43" s="630"/>
      <c r="CV43" s="630"/>
      <c r="CW43" s="630"/>
      <c r="CX43" s="630"/>
      <c r="CY43" s="631"/>
      <c r="CZ43" s="624">
        <v>0.1</v>
      </c>
      <c r="DA43" s="632"/>
      <c r="DB43" s="632"/>
      <c r="DC43" s="633"/>
      <c r="DD43" s="627">
        <v>19569</v>
      </c>
      <c r="DE43" s="630"/>
      <c r="DF43" s="630"/>
      <c r="DG43" s="630"/>
      <c r="DH43" s="630"/>
      <c r="DI43" s="630"/>
      <c r="DJ43" s="630"/>
      <c r="DK43" s="631"/>
      <c r="DL43" s="599"/>
      <c r="DM43" s="600"/>
      <c r="DN43" s="600"/>
      <c r="DO43" s="600"/>
      <c r="DP43" s="600"/>
      <c r="DQ43" s="600"/>
      <c r="DR43" s="600"/>
      <c r="DS43" s="600"/>
      <c r="DT43" s="600"/>
      <c r="DU43" s="600"/>
      <c r="DV43" s="601"/>
      <c r="DW43" s="596"/>
      <c r="DX43" s="597"/>
      <c r="DY43" s="597"/>
      <c r="DZ43" s="597"/>
      <c r="EA43" s="597"/>
      <c r="EB43" s="597"/>
      <c r="EC43" s="598"/>
    </row>
    <row r="44" spans="2:133" ht="11.25" customHeight="1" x14ac:dyDescent="0.15">
      <c r="B44" s="628" t="s">
        <v>288</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8"/>
      <c r="AG44" s="628"/>
      <c r="AH44" s="628"/>
      <c r="AI44" s="628"/>
      <c r="AJ44" s="628"/>
      <c r="AK44" s="628"/>
      <c r="AL44" s="628"/>
      <c r="AM44" s="628"/>
      <c r="AN44" s="628"/>
      <c r="AO44" s="628"/>
      <c r="AP44" s="628"/>
      <c r="AQ44" s="628"/>
      <c r="AR44" s="628"/>
      <c r="AS44" s="628"/>
      <c r="AT44" s="628"/>
      <c r="AU44" s="628"/>
      <c r="AV44" s="628"/>
      <c r="AW44" s="628"/>
      <c r="AX44" s="628"/>
      <c r="AY44" s="628"/>
      <c r="AZ44" s="628"/>
      <c r="BA44" s="628"/>
      <c r="BB44" s="628"/>
      <c r="BC44" s="628"/>
      <c r="BD44" s="628"/>
      <c r="BE44" s="628"/>
      <c r="BF44" s="628"/>
      <c r="BG44" s="628"/>
      <c r="BH44" s="628"/>
      <c r="BI44" s="628"/>
      <c r="BJ44" s="628"/>
      <c r="BK44" s="628"/>
      <c r="BL44" s="628"/>
      <c r="BM44" s="628"/>
      <c r="BN44" s="628"/>
      <c r="BO44" s="628"/>
      <c r="BP44" s="628"/>
      <c r="BQ44" s="628"/>
      <c r="BR44" s="628"/>
      <c r="BS44" s="628"/>
      <c r="BT44" s="628"/>
      <c r="BU44" s="628"/>
      <c r="BV44" s="628"/>
      <c r="BW44" s="628"/>
      <c r="BX44" s="628"/>
      <c r="BY44" s="628"/>
      <c r="BZ44" s="628"/>
      <c r="CA44" s="628"/>
      <c r="CB44" s="628"/>
      <c r="CC44" s="629"/>
      <c r="CD44" s="634" t="s">
        <v>235</v>
      </c>
      <c r="CE44" s="635"/>
      <c r="CF44" s="618" t="s">
        <v>289</v>
      </c>
      <c r="CG44" s="619"/>
      <c r="CH44" s="619"/>
      <c r="CI44" s="619"/>
      <c r="CJ44" s="619"/>
      <c r="CK44" s="619"/>
      <c r="CL44" s="619"/>
      <c r="CM44" s="619"/>
      <c r="CN44" s="619"/>
      <c r="CO44" s="619"/>
      <c r="CP44" s="619"/>
      <c r="CQ44" s="620"/>
      <c r="CR44" s="621">
        <v>2221641</v>
      </c>
      <c r="CS44" s="622"/>
      <c r="CT44" s="622"/>
      <c r="CU44" s="622"/>
      <c r="CV44" s="622"/>
      <c r="CW44" s="622"/>
      <c r="CX44" s="622"/>
      <c r="CY44" s="623"/>
      <c r="CZ44" s="624">
        <v>9.6999999999999993</v>
      </c>
      <c r="DA44" s="625"/>
      <c r="DB44" s="625"/>
      <c r="DC44" s="626"/>
      <c r="DD44" s="627">
        <v>486770</v>
      </c>
      <c r="DE44" s="622"/>
      <c r="DF44" s="622"/>
      <c r="DG44" s="622"/>
      <c r="DH44" s="622"/>
      <c r="DI44" s="622"/>
      <c r="DJ44" s="622"/>
      <c r="DK44" s="623"/>
      <c r="DL44" s="599"/>
      <c r="DM44" s="600"/>
      <c r="DN44" s="600"/>
      <c r="DO44" s="600"/>
      <c r="DP44" s="600"/>
      <c r="DQ44" s="600"/>
      <c r="DR44" s="600"/>
      <c r="DS44" s="600"/>
      <c r="DT44" s="600"/>
      <c r="DU44" s="600"/>
      <c r="DV44" s="601"/>
      <c r="DW44" s="596"/>
      <c r="DX44" s="597"/>
      <c r="DY44" s="597"/>
      <c r="DZ44" s="597"/>
      <c r="EA44" s="597"/>
      <c r="EB44" s="597"/>
      <c r="EC44" s="598"/>
    </row>
    <row r="45" spans="2:133" ht="11.25" customHeight="1" x14ac:dyDescent="0.15">
      <c r="B45" s="628" t="s">
        <v>290</v>
      </c>
      <c r="C45" s="628"/>
      <c r="D45" s="628"/>
      <c r="E45" s="628"/>
      <c r="F45" s="628"/>
      <c r="G45" s="628"/>
      <c r="H45" s="628"/>
      <c r="I45" s="628"/>
      <c r="J45" s="628"/>
      <c r="K45" s="628"/>
      <c r="L45" s="628"/>
      <c r="M45" s="628"/>
      <c r="N45" s="628"/>
      <c r="O45" s="628"/>
      <c r="P45" s="628"/>
      <c r="Q45" s="628"/>
      <c r="R45" s="628"/>
      <c r="S45" s="628"/>
      <c r="T45" s="628"/>
      <c r="U45" s="628"/>
      <c r="V45" s="628"/>
      <c r="W45" s="628"/>
      <c r="X45" s="628"/>
      <c r="Y45" s="628"/>
      <c r="Z45" s="628"/>
      <c r="AA45" s="628"/>
      <c r="AB45" s="628"/>
      <c r="AC45" s="628"/>
      <c r="AD45" s="628"/>
      <c r="AE45" s="628"/>
      <c r="AF45" s="628"/>
      <c r="AG45" s="628"/>
      <c r="AH45" s="628"/>
      <c r="AI45" s="628"/>
      <c r="AJ45" s="628"/>
      <c r="AK45" s="628"/>
      <c r="AL45" s="628"/>
      <c r="AM45" s="628"/>
      <c r="AN45" s="628"/>
      <c r="AO45" s="628"/>
      <c r="AP45" s="628"/>
      <c r="AQ45" s="628"/>
      <c r="AR45" s="628"/>
      <c r="AS45" s="628"/>
      <c r="AT45" s="628"/>
      <c r="AU45" s="628"/>
      <c r="AV45" s="628"/>
      <c r="AW45" s="628"/>
      <c r="AX45" s="628"/>
      <c r="AY45" s="628"/>
      <c r="AZ45" s="628"/>
      <c r="BA45" s="628"/>
      <c r="BB45" s="628"/>
      <c r="BC45" s="628"/>
      <c r="BD45" s="628"/>
      <c r="BE45" s="628"/>
      <c r="BF45" s="628"/>
      <c r="BG45" s="628"/>
      <c r="BH45" s="628"/>
      <c r="BI45" s="628"/>
      <c r="BJ45" s="628"/>
      <c r="BK45" s="628"/>
      <c r="BL45" s="628"/>
      <c r="BM45" s="628"/>
      <c r="BN45" s="628"/>
      <c r="BO45" s="628"/>
      <c r="BP45" s="628"/>
      <c r="BQ45" s="628"/>
      <c r="BR45" s="628"/>
      <c r="BS45" s="628"/>
      <c r="BT45" s="628"/>
      <c r="BU45" s="628"/>
      <c r="BV45" s="628"/>
      <c r="BW45" s="628"/>
      <c r="BX45" s="628"/>
      <c r="BY45" s="628"/>
      <c r="BZ45" s="628"/>
      <c r="CA45" s="628"/>
      <c r="CB45" s="628"/>
      <c r="CC45" s="629"/>
      <c r="CD45" s="636"/>
      <c r="CE45" s="637"/>
      <c r="CF45" s="618" t="s">
        <v>291</v>
      </c>
      <c r="CG45" s="619"/>
      <c r="CH45" s="619"/>
      <c r="CI45" s="619"/>
      <c r="CJ45" s="619"/>
      <c r="CK45" s="619"/>
      <c r="CL45" s="619"/>
      <c r="CM45" s="619"/>
      <c r="CN45" s="619"/>
      <c r="CO45" s="619"/>
      <c r="CP45" s="619"/>
      <c r="CQ45" s="620"/>
      <c r="CR45" s="621">
        <v>987871</v>
      </c>
      <c r="CS45" s="630"/>
      <c r="CT45" s="630"/>
      <c r="CU45" s="630"/>
      <c r="CV45" s="630"/>
      <c r="CW45" s="630"/>
      <c r="CX45" s="630"/>
      <c r="CY45" s="631"/>
      <c r="CZ45" s="624">
        <v>4.3</v>
      </c>
      <c r="DA45" s="632"/>
      <c r="DB45" s="632"/>
      <c r="DC45" s="633"/>
      <c r="DD45" s="627">
        <v>37045</v>
      </c>
      <c r="DE45" s="630"/>
      <c r="DF45" s="630"/>
      <c r="DG45" s="630"/>
      <c r="DH45" s="630"/>
      <c r="DI45" s="630"/>
      <c r="DJ45" s="630"/>
      <c r="DK45" s="631"/>
      <c r="DL45" s="599"/>
      <c r="DM45" s="600"/>
      <c r="DN45" s="600"/>
      <c r="DO45" s="600"/>
      <c r="DP45" s="600"/>
      <c r="DQ45" s="600"/>
      <c r="DR45" s="600"/>
      <c r="DS45" s="600"/>
      <c r="DT45" s="600"/>
      <c r="DU45" s="600"/>
      <c r="DV45" s="601"/>
      <c r="DW45" s="596"/>
      <c r="DX45" s="597"/>
      <c r="DY45" s="597"/>
      <c r="DZ45" s="597"/>
      <c r="EA45" s="597"/>
      <c r="EB45" s="597"/>
      <c r="EC45" s="598"/>
    </row>
    <row r="46" spans="2:133" ht="11.25" customHeight="1" x14ac:dyDescent="0.15">
      <c r="B46" s="84"/>
      <c r="CD46" s="636"/>
      <c r="CE46" s="637"/>
      <c r="CF46" s="618" t="s">
        <v>292</v>
      </c>
      <c r="CG46" s="619"/>
      <c r="CH46" s="619"/>
      <c r="CI46" s="619"/>
      <c r="CJ46" s="619"/>
      <c r="CK46" s="619"/>
      <c r="CL46" s="619"/>
      <c r="CM46" s="619"/>
      <c r="CN46" s="619"/>
      <c r="CO46" s="619"/>
      <c r="CP46" s="619"/>
      <c r="CQ46" s="620"/>
      <c r="CR46" s="621">
        <v>1142066</v>
      </c>
      <c r="CS46" s="622"/>
      <c r="CT46" s="622"/>
      <c r="CU46" s="622"/>
      <c r="CV46" s="622"/>
      <c r="CW46" s="622"/>
      <c r="CX46" s="622"/>
      <c r="CY46" s="623"/>
      <c r="CZ46" s="624">
        <v>5</v>
      </c>
      <c r="DA46" s="625"/>
      <c r="DB46" s="625"/>
      <c r="DC46" s="626"/>
      <c r="DD46" s="627">
        <v>424467</v>
      </c>
      <c r="DE46" s="622"/>
      <c r="DF46" s="622"/>
      <c r="DG46" s="622"/>
      <c r="DH46" s="622"/>
      <c r="DI46" s="622"/>
      <c r="DJ46" s="622"/>
      <c r="DK46" s="623"/>
      <c r="DL46" s="599"/>
      <c r="DM46" s="600"/>
      <c r="DN46" s="600"/>
      <c r="DO46" s="600"/>
      <c r="DP46" s="600"/>
      <c r="DQ46" s="600"/>
      <c r="DR46" s="600"/>
      <c r="DS46" s="600"/>
      <c r="DT46" s="600"/>
      <c r="DU46" s="600"/>
      <c r="DV46" s="601"/>
      <c r="DW46" s="596"/>
      <c r="DX46" s="597"/>
      <c r="DY46" s="597"/>
      <c r="DZ46" s="597"/>
      <c r="EA46" s="597"/>
      <c r="EB46" s="597"/>
      <c r="EC46" s="598"/>
    </row>
    <row r="47" spans="2:133" ht="11.25" customHeight="1" x14ac:dyDescent="0.15">
      <c r="B47" s="84"/>
      <c r="CD47" s="636"/>
      <c r="CE47" s="637"/>
      <c r="CF47" s="618" t="s">
        <v>293</v>
      </c>
      <c r="CG47" s="619"/>
      <c r="CH47" s="619"/>
      <c r="CI47" s="619"/>
      <c r="CJ47" s="619"/>
      <c r="CK47" s="619"/>
      <c r="CL47" s="619"/>
      <c r="CM47" s="619"/>
      <c r="CN47" s="619"/>
      <c r="CO47" s="619"/>
      <c r="CP47" s="619"/>
      <c r="CQ47" s="620"/>
      <c r="CR47" s="621">
        <v>39634</v>
      </c>
      <c r="CS47" s="630"/>
      <c r="CT47" s="630"/>
      <c r="CU47" s="630"/>
      <c r="CV47" s="630"/>
      <c r="CW47" s="630"/>
      <c r="CX47" s="630"/>
      <c r="CY47" s="631"/>
      <c r="CZ47" s="624">
        <v>0.2</v>
      </c>
      <c r="DA47" s="632"/>
      <c r="DB47" s="632"/>
      <c r="DC47" s="633"/>
      <c r="DD47" s="627">
        <v>1124</v>
      </c>
      <c r="DE47" s="630"/>
      <c r="DF47" s="630"/>
      <c r="DG47" s="630"/>
      <c r="DH47" s="630"/>
      <c r="DI47" s="630"/>
      <c r="DJ47" s="630"/>
      <c r="DK47" s="631"/>
      <c r="DL47" s="599"/>
      <c r="DM47" s="600"/>
      <c r="DN47" s="600"/>
      <c r="DO47" s="600"/>
      <c r="DP47" s="600"/>
      <c r="DQ47" s="600"/>
      <c r="DR47" s="600"/>
      <c r="DS47" s="600"/>
      <c r="DT47" s="600"/>
      <c r="DU47" s="600"/>
      <c r="DV47" s="601"/>
      <c r="DW47" s="596"/>
      <c r="DX47" s="597"/>
      <c r="DY47" s="597"/>
      <c r="DZ47" s="597"/>
      <c r="EA47" s="597"/>
      <c r="EB47" s="597"/>
      <c r="EC47" s="598"/>
    </row>
    <row r="48" spans="2:133" x14ac:dyDescent="0.15">
      <c r="B48" s="84"/>
      <c r="CD48" s="638"/>
      <c r="CE48" s="639"/>
      <c r="CF48" s="618" t="s">
        <v>294</v>
      </c>
      <c r="CG48" s="619"/>
      <c r="CH48" s="619"/>
      <c r="CI48" s="619"/>
      <c r="CJ48" s="619"/>
      <c r="CK48" s="619"/>
      <c r="CL48" s="619"/>
      <c r="CM48" s="619"/>
      <c r="CN48" s="619"/>
      <c r="CO48" s="619"/>
      <c r="CP48" s="619"/>
      <c r="CQ48" s="620"/>
      <c r="CR48" s="621" t="s">
        <v>64</v>
      </c>
      <c r="CS48" s="622"/>
      <c r="CT48" s="622"/>
      <c r="CU48" s="622"/>
      <c r="CV48" s="622"/>
      <c r="CW48" s="622"/>
      <c r="CX48" s="622"/>
      <c r="CY48" s="623"/>
      <c r="CZ48" s="624" t="s">
        <v>64</v>
      </c>
      <c r="DA48" s="625"/>
      <c r="DB48" s="625"/>
      <c r="DC48" s="626"/>
      <c r="DD48" s="627" t="s">
        <v>64</v>
      </c>
      <c r="DE48" s="622"/>
      <c r="DF48" s="622"/>
      <c r="DG48" s="622"/>
      <c r="DH48" s="622"/>
      <c r="DI48" s="622"/>
      <c r="DJ48" s="622"/>
      <c r="DK48" s="623"/>
      <c r="DL48" s="599"/>
      <c r="DM48" s="600"/>
      <c r="DN48" s="600"/>
      <c r="DO48" s="600"/>
      <c r="DP48" s="600"/>
      <c r="DQ48" s="600"/>
      <c r="DR48" s="600"/>
      <c r="DS48" s="600"/>
      <c r="DT48" s="600"/>
      <c r="DU48" s="600"/>
      <c r="DV48" s="601"/>
      <c r="DW48" s="596"/>
      <c r="DX48" s="597"/>
      <c r="DY48" s="597"/>
      <c r="DZ48" s="597"/>
      <c r="EA48" s="597"/>
      <c r="EB48" s="597"/>
      <c r="EC48" s="598"/>
    </row>
    <row r="49" spans="2:133" ht="11.25" customHeight="1" x14ac:dyDescent="0.15">
      <c r="B49" s="84"/>
      <c r="CD49" s="602" t="s">
        <v>295</v>
      </c>
      <c r="CE49" s="603"/>
      <c r="CF49" s="603"/>
      <c r="CG49" s="603"/>
      <c r="CH49" s="603"/>
      <c r="CI49" s="603"/>
      <c r="CJ49" s="603"/>
      <c r="CK49" s="603"/>
      <c r="CL49" s="603"/>
      <c r="CM49" s="603"/>
      <c r="CN49" s="603"/>
      <c r="CO49" s="603"/>
      <c r="CP49" s="603"/>
      <c r="CQ49" s="604"/>
      <c r="CR49" s="605">
        <v>22818436</v>
      </c>
      <c r="CS49" s="606"/>
      <c r="CT49" s="606"/>
      <c r="CU49" s="606"/>
      <c r="CV49" s="606"/>
      <c r="CW49" s="606"/>
      <c r="CX49" s="606"/>
      <c r="CY49" s="607"/>
      <c r="CZ49" s="608">
        <v>100</v>
      </c>
      <c r="DA49" s="609"/>
      <c r="DB49" s="609"/>
      <c r="DC49" s="610"/>
      <c r="DD49" s="611">
        <v>15306687</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1fOku5hzZCPmmBRSSWOJGG6r9hoOvALxBRNFmu00XJkPoiRnuCFIDxWEEaAW3WR6yVqW2rk3ztZ4e1uu8O0dEQ==" saltValue="4am1KLcQ4/KR8dHcW7PKl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90" customWidth="1"/>
    <col min="131" max="131" width="1.625" style="90" customWidth="1"/>
    <col min="132" max="16384" width="9" style="90" hidden="1"/>
  </cols>
  <sheetData>
    <row r="1" spans="1:131" ht="11.25" customHeight="1" thickBot="1" x14ac:dyDescent="0.2">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
      <c r="A2" s="1100" t="s">
        <v>296</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c r="Y2" s="1100"/>
      <c r="Z2" s="1100"/>
      <c r="AA2" s="1100"/>
      <c r="AB2" s="1100"/>
      <c r="AC2" s="1100"/>
      <c r="AD2" s="1100"/>
      <c r="AE2" s="1100"/>
      <c r="AF2" s="1100"/>
      <c r="AG2" s="1100"/>
      <c r="AH2" s="1100"/>
      <c r="AI2" s="1100"/>
      <c r="AJ2" s="1100"/>
      <c r="AK2" s="1100"/>
      <c r="AL2" s="1100"/>
      <c r="AM2" s="1100"/>
      <c r="AN2" s="1100"/>
      <c r="AO2" s="1100"/>
      <c r="AP2" s="1100"/>
      <c r="AQ2" s="1100"/>
      <c r="AR2" s="1100"/>
      <c r="AS2" s="1100"/>
      <c r="AT2" s="1100"/>
      <c r="AU2" s="1100"/>
      <c r="AV2" s="1100"/>
      <c r="AW2" s="1100"/>
      <c r="AX2" s="1100"/>
      <c r="AY2" s="1100"/>
      <c r="AZ2" s="1100"/>
      <c r="BA2" s="1100"/>
      <c r="BB2" s="1100"/>
      <c r="BC2" s="1100"/>
      <c r="BD2" s="1100"/>
      <c r="BE2" s="1100"/>
      <c r="BF2" s="1100"/>
      <c r="BG2" s="1100"/>
      <c r="BH2" s="1100"/>
      <c r="BI2" s="1100"/>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101" t="s">
        <v>297</v>
      </c>
      <c r="DK2" s="1102"/>
      <c r="DL2" s="1102"/>
      <c r="DM2" s="1102"/>
      <c r="DN2" s="1102"/>
      <c r="DO2" s="1103"/>
      <c r="DP2" s="87"/>
      <c r="DQ2" s="1101" t="s">
        <v>298</v>
      </c>
      <c r="DR2" s="1102"/>
      <c r="DS2" s="1102"/>
      <c r="DT2" s="1102"/>
      <c r="DU2" s="1102"/>
      <c r="DV2" s="1102"/>
      <c r="DW2" s="1102"/>
      <c r="DX2" s="1102"/>
      <c r="DY2" s="1102"/>
      <c r="DZ2" s="1103"/>
      <c r="EA2" s="89"/>
    </row>
    <row r="3" spans="1:131" ht="11.25" customHeight="1" x14ac:dyDescent="0.15">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
      <c r="A4" s="1053" t="s">
        <v>299</v>
      </c>
      <c r="B4" s="1053"/>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1053"/>
      <c r="AM4" s="1053"/>
      <c r="AN4" s="1053"/>
      <c r="AO4" s="1053"/>
      <c r="AP4" s="1053"/>
      <c r="AQ4" s="1053"/>
      <c r="AR4" s="1053"/>
      <c r="AS4" s="1053"/>
      <c r="AT4" s="1053"/>
      <c r="AU4" s="1053"/>
      <c r="AV4" s="1053"/>
      <c r="AW4" s="1053"/>
      <c r="AX4" s="1053"/>
      <c r="AY4" s="1053"/>
      <c r="AZ4" s="91"/>
      <c r="BA4" s="91"/>
      <c r="BB4" s="91"/>
      <c r="BC4" s="91"/>
      <c r="BD4" s="91"/>
      <c r="BE4" s="92"/>
      <c r="BF4" s="92"/>
      <c r="BG4" s="92"/>
      <c r="BH4" s="92"/>
      <c r="BI4" s="92"/>
      <c r="BJ4" s="92"/>
      <c r="BK4" s="92"/>
      <c r="BL4" s="92"/>
      <c r="BM4" s="92"/>
      <c r="BN4" s="92"/>
      <c r="BO4" s="92"/>
      <c r="BP4" s="92"/>
      <c r="BQ4" s="724" t="s">
        <v>300</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93"/>
    </row>
    <row r="5" spans="1:131" s="94" customFormat="1" ht="26.25" customHeight="1" x14ac:dyDescent="0.15">
      <c r="A5" s="989" t="s">
        <v>301</v>
      </c>
      <c r="B5" s="990"/>
      <c r="C5" s="990"/>
      <c r="D5" s="990"/>
      <c r="E5" s="990"/>
      <c r="F5" s="990"/>
      <c r="G5" s="990"/>
      <c r="H5" s="990"/>
      <c r="I5" s="990"/>
      <c r="J5" s="990"/>
      <c r="K5" s="990"/>
      <c r="L5" s="990"/>
      <c r="M5" s="990"/>
      <c r="N5" s="990"/>
      <c r="O5" s="990"/>
      <c r="P5" s="991"/>
      <c r="Q5" s="995" t="s">
        <v>302</v>
      </c>
      <c r="R5" s="996"/>
      <c r="S5" s="996"/>
      <c r="T5" s="996"/>
      <c r="U5" s="997"/>
      <c r="V5" s="995" t="s">
        <v>303</v>
      </c>
      <c r="W5" s="996"/>
      <c r="X5" s="996"/>
      <c r="Y5" s="996"/>
      <c r="Z5" s="997"/>
      <c r="AA5" s="995" t="s">
        <v>304</v>
      </c>
      <c r="AB5" s="996"/>
      <c r="AC5" s="996"/>
      <c r="AD5" s="996"/>
      <c r="AE5" s="996"/>
      <c r="AF5" s="1104" t="s">
        <v>305</v>
      </c>
      <c r="AG5" s="996"/>
      <c r="AH5" s="996"/>
      <c r="AI5" s="996"/>
      <c r="AJ5" s="1009"/>
      <c r="AK5" s="996" t="s">
        <v>306</v>
      </c>
      <c r="AL5" s="996"/>
      <c r="AM5" s="996"/>
      <c r="AN5" s="996"/>
      <c r="AO5" s="997"/>
      <c r="AP5" s="995" t="s">
        <v>307</v>
      </c>
      <c r="AQ5" s="996"/>
      <c r="AR5" s="996"/>
      <c r="AS5" s="996"/>
      <c r="AT5" s="997"/>
      <c r="AU5" s="995" t="s">
        <v>308</v>
      </c>
      <c r="AV5" s="996"/>
      <c r="AW5" s="996"/>
      <c r="AX5" s="996"/>
      <c r="AY5" s="1009"/>
      <c r="AZ5" s="91"/>
      <c r="BA5" s="91"/>
      <c r="BB5" s="91"/>
      <c r="BC5" s="91"/>
      <c r="BD5" s="91"/>
      <c r="BE5" s="92"/>
      <c r="BF5" s="92"/>
      <c r="BG5" s="92"/>
      <c r="BH5" s="92"/>
      <c r="BI5" s="92"/>
      <c r="BJ5" s="92"/>
      <c r="BK5" s="92"/>
      <c r="BL5" s="92"/>
      <c r="BM5" s="92"/>
      <c r="BN5" s="92"/>
      <c r="BO5" s="92"/>
      <c r="BP5" s="92"/>
      <c r="BQ5" s="989" t="s">
        <v>309</v>
      </c>
      <c r="BR5" s="990"/>
      <c r="BS5" s="990"/>
      <c r="BT5" s="990"/>
      <c r="BU5" s="990"/>
      <c r="BV5" s="990"/>
      <c r="BW5" s="990"/>
      <c r="BX5" s="990"/>
      <c r="BY5" s="990"/>
      <c r="BZ5" s="990"/>
      <c r="CA5" s="990"/>
      <c r="CB5" s="990"/>
      <c r="CC5" s="990"/>
      <c r="CD5" s="990"/>
      <c r="CE5" s="990"/>
      <c r="CF5" s="990"/>
      <c r="CG5" s="991"/>
      <c r="CH5" s="995" t="s">
        <v>310</v>
      </c>
      <c r="CI5" s="996"/>
      <c r="CJ5" s="996"/>
      <c r="CK5" s="996"/>
      <c r="CL5" s="997"/>
      <c r="CM5" s="995" t="s">
        <v>311</v>
      </c>
      <c r="CN5" s="996"/>
      <c r="CO5" s="996"/>
      <c r="CP5" s="996"/>
      <c r="CQ5" s="997"/>
      <c r="CR5" s="995" t="s">
        <v>312</v>
      </c>
      <c r="CS5" s="996"/>
      <c r="CT5" s="996"/>
      <c r="CU5" s="996"/>
      <c r="CV5" s="997"/>
      <c r="CW5" s="995" t="s">
        <v>313</v>
      </c>
      <c r="CX5" s="996"/>
      <c r="CY5" s="996"/>
      <c r="CZ5" s="996"/>
      <c r="DA5" s="997"/>
      <c r="DB5" s="995" t="s">
        <v>314</v>
      </c>
      <c r="DC5" s="996"/>
      <c r="DD5" s="996"/>
      <c r="DE5" s="996"/>
      <c r="DF5" s="997"/>
      <c r="DG5" s="1094" t="s">
        <v>315</v>
      </c>
      <c r="DH5" s="1095"/>
      <c r="DI5" s="1095"/>
      <c r="DJ5" s="1095"/>
      <c r="DK5" s="1096"/>
      <c r="DL5" s="1094" t="s">
        <v>316</v>
      </c>
      <c r="DM5" s="1095"/>
      <c r="DN5" s="1095"/>
      <c r="DO5" s="1095"/>
      <c r="DP5" s="1096"/>
      <c r="DQ5" s="995" t="s">
        <v>317</v>
      </c>
      <c r="DR5" s="996"/>
      <c r="DS5" s="996"/>
      <c r="DT5" s="996"/>
      <c r="DU5" s="997"/>
      <c r="DV5" s="995" t="s">
        <v>308</v>
      </c>
      <c r="DW5" s="996"/>
      <c r="DX5" s="996"/>
      <c r="DY5" s="996"/>
      <c r="DZ5" s="1009"/>
      <c r="EA5" s="93"/>
    </row>
    <row r="6" spans="1:131" s="94" customFormat="1" ht="26.25" customHeight="1" thickBot="1" x14ac:dyDescent="0.2">
      <c r="A6" s="992"/>
      <c r="B6" s="993"/>
      <c r="C6" s="993"/>
      <c r="D6" s="993"/>
      <c r="E6" s="993"/>
      <c r="F6" s="993"/>
      <c r="G6" s="993"/>
      <c r="H6" s="993"/>
      <c r="I6" s="993"/>
      <c r="J6" s="993"/>
      <c r="K6" s="993"/>
      <c r="L6" s="993"/>
      <c r="M6" s="993"/>
      <c r="N6" s="993"/>
      <c r="O6" s="993"/>
      <c r="P6" s="994"/>
      <c r="Q6" s="998"/>
      <c r="R6" s="999"/>
      <c r="S6" s="999"/>
      <c r="T6" s="999"/>
      <c r="U6" s="1000"/>
      <c r="V6" s="998"/>
      <c r="W6" s="999"/>
      <c r="X6" s="999"/>
      <c r="Y6" s="999"/>
      <c r="Z6" s="1000"/>
      <c r="AA6" s="998"/>
      <c r="AB6" s="999"/>
      <c r="AC6" s="999"/>
      <c r="AD6" s="999"/>
      <c r="AE6" s="999"/>
      <c r="AF6" s="1105"/>
      <c r="AG6" s="999"/>
      <c r="AH6" s="999"/>
      <c r="AI6" s="999"/>
      <c r="AJ6" s="1010"/>
      <c r="AK6" s="999"/>
      <c r="AL6" s="999"/>
      <c r="AM6" s="999"/>
      <c r="AN6" s="999"/>
      <c r="AO6" s="1000"/>
      <c r="AP6" s="998"/>
      <c r="AQ6" s="999"/>
      <c r="AR6" s="999"/>
      <c r="AS6" s="999"/>
      <c r="AT6" s="1000"/>
      <c r="AU6" s="998"/>
      <c r="AV6" s="999"/>
      <c r="AW6" s="999"/>
      <c r="AX6" s="999"/>
      <c r="AY6" s="1010"/>
      <c r="AZ6" s="91"/>
      <c r="BA6" s="91"/>
      <c r="BB6" s="91"/>
      <c r="BC6" s="91"/>
      <c r="BD6" s="91"/>
      <c r="BE6" s="92"/>
      <c r="BF6" s="92"/>
      <c r="BG6" s="92"/>
      <c r="BH6" s="92"/>
      <c r="BI6" s="92"/>
      <c r="BJ6" s="92"/>
      <c r="BK6" s="92"/>
      <c r="BL6" s="92"/>
      <c r="BM6" s="92"/>
      <c r="BN6" s="92"/>
      <c r="BO6" s="92"/>
      <c r="BP6" s="92"/>
      <c r="BQ6" s="992"/>
      <c r="BR6" s="993"/>
      <c r="BS6" s="993"/>
      <c r="BT6" s="993"/>
      <c r="BU6" s="993"/>
      <c r="BV6" s="993"/>
      <c r="BW6" s="993"/>
      <c r="BX6" s="993"/>
      <c r="BY6" s="993"/>
      <c r="BZ6" s="993"/>
      <c r="CA6" s="993"/>
      <c r="CB6" s="993"/>
      <c r="CC6" s="993"/>
      <c r="CD6" s="993"/>
      <c r="CE6" s="993"/>
      <c r="CF6" s="993"/>
      <c r="CG6" s="994"/>
      <c r="CH6" s="998"/>
      <c r="CI6" s="999"/>
      <c r="CJ6" s="999"/>
      <c r="CK6" s="999"/>
      <c r="CL6" s="1000"/>
      <c r="CM6" s="998"/>
      <c r="CN6" s="999"/>
      <c r="CO6" s="999"/>
      <c r="CP6" s="999"/>
      <c r="CQ6" s="1000"/>
      <c r="CR6" s="998"/>
      <c r="CS6" s="999"/>
      <c r="CT6" s="999"/>
      <c r="CU6" s="999"/>
      <c r="CV6" s="1000"/>
      <c r="CW6" s="998"/>
      <c r="CX6" s="999"/>
      <c r="CY6" s="999"/>
      <c r="CZ6" s="999"/>
      <c r="DA6" s="1000"/>
      <c r="DB6" s="998"/>
      <c r="DC6" s="999"/>
      <c r="DD6" s="999"/>
      <c r="DE6" s="999"/>
      <c r="DF6" s="1000"/>
      <c r="DG6" s="1097"/>
      <c r="DH6" s="1098"/>
      <c r="DI6" s="1098"/>
      <c r="DJ6" s="1098"/>
      <c r="DK6" s="1099"/>
      <c r="DL6" s="1097"/>
      <c r="DM6" s="1098"/>
      <c r="DN6" s="1098"/>
      <c r="DO6" s="1098"/>
      <c r="DP6" s="1099"/>
      <c r="DQ6" s="998"/>
      <c r="DR6" s="999"/>
      <c r="DS6" s="999"/>
      <c r="DT6" s="999"/>
      <c r="DU6" s="1000"/>
      <c r="DV6" s="998"/>
      <c r="DW6" s="999"/>
      <c r="DX6" s="999"/>
      <c r="DY6" s="999"/>
      <c r="DZ6" s="1010"/>
      <c r="EA6" s="93"/>
    </row>
    <row r="7" spans="1:131" s="94" customFormat="1" ht="26.25" customHeight="1" thickTop="1" x14ac:dyDescent="0.15">
      <c r="A7" s="95">
        <v>1</v>
      </c>
      <c r="B7" s="1041" t="s">
        <v>318</v>
      </c>
      <c r="C7" s="1042"/>
      <c r="D7" s="1042"/>
      <c r="E7" s="1042"/>
      <c r="F7" s="1042"/>
      <c r="G7" s="1042"/>
      <c r="H7" s="1042"/>
      <c r="I7" s="1042"/>
      <c r="J7" s="1042"/>
      <c r="K7" s="1042"/>
      <c r="L7" s="1042"/>
      <c r="M7" s="1042"/>
      <c r="N7" s="1042"/>
      <c r="O7" s="1042"/>
      <c r="P7" s="1043"/>
      <c r="Q7" s="1081">
        <v>23730</v>
      </c>
      <c r="R7" s="1082"/>
      <c r="S7" s="1082"/>
      <c r="T7" s="1082"/>
      <c r="U7" s="1082"/>
      <c r="V7" s="1082">
        <v>22823</v>
      </c>
      <c r="W7" s="1082"/>
      <c r="X7" s="1082"/>
      <c r="Y7" s="1082"/>
      <c r="Z7" s="1082"/>
      <c r="AA7" s="1082">
        <v>906</v>
      </c>
      <c r="AB7" s="1082"/>
      <c r="AC7" s="1082"/>
      <c r="AD7" s="1082"/>
      <c r="AE7" s="1083"/>
      <c r="AF7" s="1084">
        <v>772</v>
      </c>
      <c r="AG7" s="1085"/>
      <c r="AH7" s="1085"/>
      <c r="AI7" s="1085"/>
      <c r="AJ7" s="1086"/>
      <c r="AK7" s="1087">
        <v>637</v>
      </c>
      <c r="AL7" s="1088"/>
      <c r="AM7" s="1088"/>
      <c r="AN7" s="1088"/>
      <c r="AO7" s="1088"/>
      <c r="AP7" s="1088">
        <v>25646</v>
      </c>
      <c r="AQ7" s="1088"/>
      <c r="AR7" s="1088"/>
      <c r="AS7" s="1088"/>
      <c r="AT7" s="1088"/>
      <c r="AU7" s="1089"/>
      <c r="AV7" s="1089"/>
      <c r="AW7" s="1089"/>
      <c r="AX7" s="1089"/>
      <c r="AY7" s="1090"/>
      <c r="AZ7" s="91"/>
      <c r="BA7" s="91"/>
      <c r="BB7" s="91"/>
      <c r="BC7" s="91"/>
      <c r="BD7" s="91"/>
      <c r="BE7" s="92"/>
      <c r="BF7" s="92"/>
      <c r="BG7" s="92"/>
      <c r="BH7" s="92"/>
      <c r="BI7" s="92"/>
      <c r="BJ7" s="92"/>
      <c r="BK7" s="92"/>
      <c r="BL7" s="92"/>
      <c r="BM7" s="92"/>
      <c r="BN7" s="92"/>
      <c r="BO7" s="92"/>
      <c r="BP7" s="92"/>
      <c r="BQ7" s="95">
        <v>1</v>
      </c>
      <c r="BR7" s="96"/>
      <c r="BS7" s="1091" t="s">
        <v>319</v>
      </c>
      <c r="BT7" s="1092"/>
      <c r="BU7" s="1092"/>
      <c r="BV7" s="1092"/>
      <c r="BW7" s="1092"/>
      <c r="BX7" s="1092"/>
      <c r="BY7" s="1092"/>
      <c r="BZ7" s="1092"/>
      <c r="CA7" s="1092"/>
      <c r="CB7" s="1092"/>
      <c r="CC7" s="1092"/>
      <c r="CD7" s="1092"/>
      <c r="CE7" s="1092"/>
      <c r="CF7" s="1092"/>
      <c r="CG7" s="1093"/>
      <c r="CH7" s="1078">
        <v>-7</v>
      </c>
      <c r="CI7" s="1079"/>
      <c r="CJ7" s="1079"/>
      <c r="CK7" s="1079"/>
      <c r="CL7" s="1080"/>
      <c r="CM7" s="1078">
        <v>160</v>
      </c>
      <c r="CN7" s="1079"/>
      <c r="CO7" s="1079"/>
      <c r="CP7" s="1079"/>
      <c r="CQ7" s="1080"/>
      <c r="CR7" s="1078">
        <v>5</v>
      </c>
      <c r="CS7" s="1079"/>
      <c r="CT7" s="1079"/>
      <c r="CU7" s="1079"/>
      <c r="CV7" s="1080"/>
      <c r="CW7" s="1078">
        <v>24</v>
      </c>
      <c r="CX7" s="1079"/>
      <c r="CY7" s="1079"/>
      <c r="CZ7" s="1079"/>
      <c r="DA7" s="1080"/>
      <c r="DB7" s="1078" t="s">
        <v>320</v>
      </c>
      <c r="DC7" s="1079"/>
      <c r="DD7" s="1079"/>
      <c r="DE7" s="1079"/>
      <c r="DF7" s="1080"/>
      <c r="DG7" s="1078" t="s">
        <v>320</v>
      </c>
      <c r="DH7" s="1079"/>
      <c r="DI7" s="1079"/>
      <c r="DJ7" s="1079"/>
      <c r="DK7" s="1080"/>
      <c r="DL7" s="1078" t="s">
        <v>320</v>
      </c>
      <c r="DM7" s="1079"/>
      <c r="DN7" s="1079"/>
      <c r="DO7" s="1079"/>
      <c r="DP7" s="1080"/>
      <c r="DQ7" s="1078" t="s">
        <v>320</v>
      </c>
      <c r="DR7" s="1079"/>
      <c r="DS7" s="1079"/>
      <c r="DT7" s="1079"/>
      <c r="DU7" s="1080"/>
      <c r="DV7" s="1091"/>
      <c r="DW7" s="1092"/>
      <c r="DX7" s="1092"/>
      <c r="DY7" s="1092"/>
      <c r="DZ7" s="1106"/>
      <c r="EA7" s="93"/>
    </row>
    <row r="8" spans="1:131" s="94" customFormat="1" ht="26.25" customHeight="1" x14ac:dyDescent="0.15">
      <c r="A8" s="97">
        <v>2</v>
      </c>
      <c r="B8" s="1024" t="s">
        <v>321</v>
      </c>
      <c r="C8" s="1025"/>
      <c r="D8" s="1025"/>
      <c r="E8" s="1025"/>
      <c r="F8" s="1025"/>
      <c r="G8" s="1025"/>
      <c r="H8" s="1025"/>
      <c r="I8" s="1025"/>
      <c r="J8" s="1025"/>
      <c r="K8" s="1025"/>
      <c r="L8" s="1025"/>
      <c r="M8" s="1025"/>
      <c r="N8" s="1025"/>
      <c r="O8" s="1025"/>
      <c r="P8" s="1026"/>
      <c r="Q8" s="1032">
        <v>12</v>
      </c>
      <c r="R8" s="1033"/>
      <c r="S8" s="1033"/>
      <c r="T8" s="1033"/>
      <c r="U8" s="1033"/>
      <c r="V8" s="1033">
        <v>11</v>
      </c>
      <c r="W8" s="1033"/>
      <c r="X8" s="1033"/>
      <c r="Y8" s="1033"/>
      <c r="Z8" s="1033"/>
      <c r="AA8" s="1033">
        <v>1</v>
      </c>
      <c r="AB8" s="1033"/>
      <c r="AC8" s="1033"/>
      <c r="AD8" s="1033"/>
      <c r="AE8" s="1034"/>
      <c r="AF8" s="1029">
        <v>1</v>
      </c>
      <c r="AG8" s="1030"/>
      <c r="AH8" s="1030"/>
      <c r="AI8" s="1030"/>
      <c r="AJ8" s="1031"/>
      <c r="AK8" s="1074" t="s">
        <v>320</v>
      </c>
      <c r="AL8" s="1075"/>
      <c r="AM8" s="1075"/>
      <c r="AN8" s="1075"/>
      <c r="AO8" s="1075"/>
      <c r="AP8" s="1075" t="s">
        <v>320</v>
      </c>
      <c r="AQ8" s="1075"/>
      <c r="AR8" s="1075"/>
      <c r="AS8" s="1075"/>
      <c r="AT8" s="1075"/>
      <c r="AU8" s="1076"/>
      <c r="AV8" s="1076"/>
      <c r="AW8" s="1076"/>
      <c r="AX8" s="1076"/>
      <c r="AY8" s="1077"/>
      <c r="AZ8" s="91"/>
      <c r="BA8" s="91"/>
      <c r="BB8" s="91"/>
      <c r="BC8" s="91"/>
      <c r="BD8" s="91"/>
      <c r="BE8" s="92"/>
      <c r="BF8" s="92"/>
      <c r="BG8" s="92"/>
      <c r="BH8" s="92"/>
      <c r="BI8" s="92"/>
      <c r="BJ8" s="92"/>
      <c r="BK8" s="92"/>
      <c r="BL8" s="92"/>
      <c r="BM8" s="92"/>
      <c r="BN8" s="92"/>
      <c r="BO8" s="92"/>
      <c r="BP8" s="92"/>
      <c r="BQ8" s="97">
        <v>2</v>
      </c>
      <c r="BR8" s="98"/>
      <c r="BS8" s="986"/>
      <c r="BT8" s="987"/>
      <c r="BU8" s="987"/>
      <c r="BV8" s="987"/>
      <c r="BW8" s="987"/>
      <c r="BX8" s="987"/>
      <c r="BY8" s="987"/>
      <c r="BZ8" s="987"/>
      <c r="CA8" s="987"/>
      <c r="CB8" s="987"/>
      <c r="CC8" s="987"/>
      <c r="CD8" s="987"/>
      <c r="CE8" s="987"/>
      <c r="CF8" s="987"/>
      <c r="CG8" s="1008"/>
      <c r="CH8" s="983"/>
      <c r="CI8" s="984"/>
      <c r="CJ8" s="984"/>
      <c r="CK8" s="984"/>
      <c r="CL8" s="985"/>
      <c r="CM8" s="983"/>
      <c r="CN8" s="984"/>
      <c r="CO8" s="984"/>
      <c r="CP8" s="984"/>
      <c r="CQ8" s="985"/>
      <c r="CR8" s="983"/>
      <c r="CS8" s="984"/>
      <c r="CT8" s="984"/>
      <c r="CU8" s="984"/>
      <c r="CV8" s="985"/>
      <c r="CW8" s="983"/>
      <c r="CX8" s="984"/>
      <c r="CY8" s="984"/>
      <c r="CZ8" s="984"/>
      <c r="DA8" s="985"/>
      <c r="DB8" s="983"/>
      <c r="DC8" s="984"/>
      <c r="DD8" s="984"/>
      <c r="DE8" s="984"/>
      <c r="DF8" s="985"/>
      <c r="DG8" s="983"/>
      <c r="DH8" s="984"/>
      <c r="DI8" s="984"/>
      <c r="DJ8" s="984"/>
      <c r="DK8" s="985"/>
      <c r="DL8" s="983"/>
      <c r="DM8" s="984"/>
      <c r="DN8" s="984"/>
      <c r="DO8" s="984"/>
      <c r="DP8" s="985"/>
      <c r="DQ8" s="983"/>
      <c r="DR8" s="984"/>
      <c r="DS8" s="984"/>
      <c r="DT8" s="984"/>
      <c r="DU8" s="985"/>
      <c r="DV8" s="986"/>
      <c r="DW8" s="987"/>
      <c r="DX8" s="987"/>
      <c r="DY8" s="987"/>
      <c r="DZ8" s="988"/>
      <c r="EA8" s="93"/>
    </row>
    <row r="9" spans="1:131" s="94" customFormat="1" ht="26.25" customHeight="1" x14ac:dyDescent="0.15">
      <c r="A9" s="97">
        <v>3</v>
      </c>
      <c r="B9" s="1024"/>
      <c r="C9" s="1025"/>
      <c r="D9" s="1025"/>
      <c r="E9" s="1025"/>
      <c r="F9" s="1025"/>
      <c r="G9" s="1025"/>
      <c r="H9" s="1025"/>
      <c r="I9" s="1025"/>
      <c r="J9" s="1025"/>
      <c r="K9" s="1025"/>
      <c r="L9" s="1025"/>
      <c r="M9" s="1025"/>
      <c r="N9" s="1025"/>
      <c r="O9" s="1025"/>
      <c r="P9" s="1026"/>
      <c r="Q9" s="1032"/>
      <c r="R9" s="1033"/>
      <c r="S9" s="1033"/>
      <c r="T9" s="1033"/>
      <c r="U9" s="1033"/>
      <c r="V9" s="1033"/>
      <c r="W9" s="1033"/>
      <c r="X9" s="1033"/>
      <c r="Y9" s="1033"/>
      <c r="Z9" s="1033"/>
      <c r="AA9" s="1033"/>
      <c r="AB9" s="1033"/>
      <c r="AC9" s="1033"/>
      <c r="AD9" s="1033"/>
      <c r="AE9" s="1034"/>
      <c r="AF9" s="1029"/>
      <c r="AG9" s="1030"/>
      <c r="AH9" s="1030"/>
      <c r="AI9" s="1030"/>
      <c r="AJ9" s="1031"/>
      <c r="AK9" s="1074"/>
      <c r="AL9" s="1075"/>
      <c r="AM9" s="1075"/>
      <c r="AN9" s="1075"/>
      <c r="AO9" s="1075"/>
      <c r="AP9" s="1075"/>
      <c r="AQ9" s="1075"/>
      <c r="AR9" s="1075"/>
      <c r="AS9" s="1075"/>
      <c r="AT9" s="1075"/>
      <c r="AU9" s="1076"/>
      <c r="AV9" s="1076"/>
      <c r="AW9" s="1076"/>
      <c r="AX9" s="1076"/>
      <c r="AY9" s="1077"/>
      <c r="AZ9" s="91"/>
      <c r="BA9" s="91"/>
      <c r="BB9" s="91"/>
      <c r="BC9" s="91"/>
      <c r="BD9" s="91"/>
      <c r="BE9" s="92"/>
      <c r="BF9" s="92"/>
      <c r="BG9" s="92"/>
      <c r="BH9" s="92"/>
      <c r="BI9" s="92"/>
      <c r="BJ9" s="92"/>
      <c r="BK9" s="92"/>
      <c r="BL9" s="92"/>
      <c r="BM9" s="92"/>
      <c r="BN9" s="92"/>
      <c r="BO9" s="92"/>
      <c r="BP9" s="92"/>
      <c r="BQ9" s="97">
        <v>3</v>
      </c>
      <c r="BR9" s="98"/>
      <c r="BS9" s="986"/>
      <c r="BT9" s="987"/>
      <c r="BU9" s="987"/>
      <c r="BV9" s="987"/>
      <c r="BW9" s="987"/>
      <c r="BX9" s="987"/>
      <c r="BY9" s="987"/>
      <c r="BZ9" s="987"/>
      <c r="CA9" s="987"/>
      <c r="CB9" s="987"/>
      <c r="CC9" s="987"/>
      <c r="CD9" s="987"/>
      <c r="CE9" s="987"/>
      <c r="CF9" s="987"/>
      <c r="CG9" s="1008"/>
      <c r="CH9" s="983"/>
      <c r="CI9" s="984"/>
      <c r="CJ9" s="984"/>
      <c r="CK9" s="984"/>
      <c r="CL9" s="985"/>
      <c r="CM9" s="983"/>
      <c r="CN9" s="984"/>
      <c r="CO9" s="984"/>
      <c r="CP9" s="984"/>
      <c r="CQ9" s="985"/>
      <c r="CR9" s="983"/>
      <c r="CS9" s="984"/>
      <c r="CT9" s="984"/>
      <c r="CU9" s="984"/>
      <c r="CV9" s="985"/>
      <c r="CW9" s="983"/>
      <c r="CX9" s="984"/>
      <c r="CY9" s="984"/>
      <c r="CZ9" s="984"/>
      <c r="DA9" s="985"/>
      <c r="DB9" s="983"/>
      <c r="DC9" s="984"/>
      <c r="DD9" s="984"/>
      <c r="DE9" s="984"/>
      <c r="DF9" s="985"/>
      <c r="DG9" s="983"/>
      <c r="DH9" s="984"/>
      <c r="DI9" s="984"/>
      <c r="DJ9" s="984"/>
      <c r="DK9" s="985"/>
      <c r="DL9" s="983"/>
      <c r="DM9" s="984"/>
      <c r="DN9" s="984"/>
      <c r="DO9" s="984"/>
      <c r="DP9" s="985"/>
      <c r="DQ9" s="983"/>
      <c r="DR9" s="984"/>
      <c r="DS9" s="984"/>
      <c r="DT9" s="984"/>
      <c r="DU9" s="985"/>
      <c r="DV9" s="986"/>
      <c r="DW9" s="987"/>
      <c r="DX9" s="987"/>
      <c r="DY9" s="987"/>
      <c r="DZ9" s="988"/>
      <c r="EA9" s="93"/>
    </row>
    <row r="10" spans="1:131" s="94" customFormat="1" ht="26.25" customHeight="1" x14ac:dyDescent="0.15">
      <c r="A10" s="97">
        <v>4</v>
      </c>
      <c r="B10" s="1024"/>
      <c r="C10" s="1025"/>
      <c r="D10" s="1025"/>
      <c r="E10" s="1025"/>
      <c r="F10" s="1025"/>
      <c r="G10" s="1025"/>
      <c r="H10" s="1025"/>
      <c r="I10" s="1025"/>
      <c r="J10" s="1025"/>
      <c r="K10" s="1025"/>
      <c r="L10" s="1025"/>
      <c r="M10" s="1025"/>
      <c r="N10" s="1025"/>
      <c r="O10" s="1025"/>
      <c r="P10" s="1026"/>
      <c r="Q10" s="1032"/>
      <c r="R10" s="1033"/>
      <c r="S10" s="1033"/>
      <c r="T10" s="1033"/>
      <c r="U10" s="1033"/>
      <c r="V10" s="1033"/>
      <c r="W10" s="1033"/>
      <c r="X10" s="1033"/>
      <c r="Y10" s="1033"/>
      <c r="Z10" s="1033"/>
      <c r="AA10" s="1033"/>
      <c r="AB10" s="1033"/>
      <c r="AC10" s="1033"/>
      <c r="AD10" s="1033"/>
      <c r="AE10" s="1034"/>
      <c r="AF10" s="1029"/>
      <c r="AG10" s="1030"/>
      <c r="AH10" s="1030"/>
      <c r="AI10" s="1030"/>
      <c r="AJ10" s="1031"/>
      <c r="AK10" s="1074"/>
      <c r="AL10" s="1075"/>
      <c r="AM10" s="1075"/>
      <c r="AN10" s="1075"/>
      <c r="AO10" s="1075"/>
      <c r="AP10" s="1075"/>
      <c r="AQ10" s="1075"/>
      <c r="AR10" s="1075"/>
      <c r="AS10" s="1075"/>
      <c r="AT10" s="1075"/>
      <c r="AU10" s="1076"/>
      <c r="AV10" s="1076"/>
      <c r="AW10" s="1076"/>
      <c r="AX10" s="1076"/>
      <c r="AY10" s="1077"/>
      <c r="AZ10" s="91"/>
      <c r="BA10" s="91"/>
      <c r="BB10" s="91"/>
      <c r="BC10" s="91"/>
      <c r="BD10" s="91"/>
      <c r="BE10" s="92"/>
      <c r="BF10" s="92"/>
      <c r="BG10" s="92"/>
      <c r="BH10" s="92"/>
      <c r="BI10" s="92"/>
      <c r="BJ10" s="92"/>
      <c r="BK10" s="92"/>
      <c r="BL10" s="92"/>
      <c r="BM10" s="92"/>
      <c r="BN10" s="92"/>
      <c r="BO10" s="92"/>
      <c r="BP10" s="92"/>
      <c r="BQ10" s="97">
        <v>4</v>
      </c>
      <c r="BR10" s="98"/>
      <c r="BS10" s="986"/>
      <c r="BT10" s="987"/>
      <c r="BU10" s="987"/>
      <c r="BV10" s="987"/>
      <c r="BW10" s="987"/>
      <c r="BX10" s="987"/>
      <c r="BY10" s="987"/>
      <c r="BZ10" s="987"/>
      <c r="CA10" s="987"/>
      <c r="CB10" s="987"/>
      <c r="CC10" s="987"/>
      <c r="CD10" s="987"/>
      <c r="CE10" s="987"/>
      <c r="CF10" s="987"/>
      <c r="CG10" s="1008"/>
      <c r="CH10" s="983"/>
      <c r="CI10" s="984"/>
      <c r="CJ10" s="984"/>
      <c r="CK10" s="984"/>
      <c r="CL10" s="985"/>
      <c r="CM10" s="983"/>
      <c r="CN10" s="984"/>
      <c r="CO10" s="984"/>
      <c r="CP10" s="984"/>
      <c r="CQ10" s="985"/>
      <c r="CR10" s="983"/>
      <c r="CS10" s="984"/>
      <c r="CT10" s="984"/>
      <c r="CU10" s="984"/>
      <c r="CV10" s="985"/>
      <c r="CW10" s="983"/>
      <c r="CX10" s="984"/>
      <c r="CY10" s="984"/>
      <c r="CZ10" s="984"/>
      <c r="DA10" s="985"/>
      <c r="DB10" s="983"/>
      <c r="DC10" s="984"/>
      <c r="DD10" s="984"/>
      <c r="DE10" s="984"/>
      <c r="DF10" s="985"/>
      <c r="DG10" s="983"/>
      <c r="DH10" s="984"/>
      <c r="DI10" s="984"/>
      <c r="DJ10" s="984"/>
      <c r="DK10" s="985"/>
      <c r="DL10" s="983"/>
      <c r="DM10" s="984"/>
      <c r="DN10" s="984"/>
      <c r="DO10" s="984"/>
      <c r="DP10" s="985"/>
      <c r="DQ10" s="983"/>
      <c r="DR10" s="984"/>
      <c r="DS10" s="984"/>
      <c r="DT10" s="984"/>
      <c r="DU10" s="985"/>
      <c r="DV10" s="986"/>
      <c r="DW10" s="987"/>
      <c r="DX10" s="987"/>
      <c r="DY10" s="987"/>
      <c r="DZ10" s="988"/>
      <c r="EA10" s="93"/>
    </row>
    <row r="11" spans="1:131" s="94" customFormat="1" ht="26.25" customHeight="1" x14ac:dyDescent="0.15">
      <c r="A11" s="97">
        <v>5</v>
      </c>
      <c r="B11" s="1024"/>
      <c r="C11" s="1025"/>
      <c r="D11" s="1025"/>
      <c r="E11" s="1025"/>
      <c r="F11" s="1025"/>
      <c r="G11" s="1025"/>
      <c r="H11" s="1025"/>
      <c r="I11" s="1025"/>
      <c r="J11" s="1025"/>
      <c r="K11" s="1025"/>
      <c r="L11" s="1025"/>
      <c r="M11" s="1025"/>
      <c r="N11" s="1025"/>
      <c r="O11" s="1025"/>
      <c r="P11" s="1026"/>
      <c r="Q11" s="1032"/>
      <c r="R11" s="1033"/>
      <c r="S11" s="1033"/>
      <c r="T11" s="1033"/>
      <c r="U11" s="1033"/>
      <c r="V11" s="1033"/>
      <c r="W11" s="1033"/>
      <c r="X11" s="1033"/>
      <c r="Y11" s="1033"/>
      <c r="Z11" s="1033"/>
      <c r="AA11" s="1033"/>
      <c r="AB11" s="1033"/>
      <c r="AC11" s="1033"/>
      <c r="AD11" s="1033"/>
      <c r="AE11" s="1034"/>
      <c r="AF11" s="1029"/>
      <c r="AG11" s="1030"/>
      <c r="AH11" s="1030"/>
      <c r="AI11" s="1030"/>
      <c r="AJ11" s="1031"/>
      <c r="AK11" s="1074"/>
      <c r="AL11" s="1075"/>
      <c r="AM11" s="1075"/>
      <c r="AN11" s="1075"/>
      <c r="AO11" s="1075"/>
      <c r="AP11" s="1075"/>
      <c r="AQ11" s="1075"/>
      <c r="AR11" s="1075"/>
      <c r="AS11" s="1075"/>
      <c r="AT11" s="1075"/>
      <c r="AU11" s="1076"/>
      <c r="AV11" s="1076"/>
      <c r="AW11" s="1076"/>
      <c r="AX11" s="1076"/>
      <c r="AY11" s="1077"/>
      <c r="AZ11" s="91"/>
      <c r="BA11" s="91"/>
      <c r="BB11" s="91"/>
      <c r="BC11" s="91"/>
      <c r="BD11" s="91"/>
      <c r="BE11" s="92"/>
      <c r="BF11" s="92"/>
      <c r="BG11" s="92"/>
      <c r="BH11" s="92"/>
      <c r="BI11" s="92"/>
      <c r="BJ11" s="92"/>
      <c r="BK11" s="92"/>
      <c r="BL11" s="92"/>
      <c r="BM11" s="92"/>
      <c r="BN11" s="92"/>
      <c r="BO11" s="92"/>
      <c r="BP11" s="92"/>
      <c r="BQ11" s="97">
        <v>5</v>
      </c>
      <c r="BR11" s="98"/>
      <c r="BS11" s="986"/>
      <c r="BT11" s="987"/>
      <c r="BU11" s="987"/>
      <c r="BV11" s="987"/>
      <c r="BW11" s="987"/>
      <c r="BX11" s="987"/>
      <c r="BY11" s="987"/>
      <c r="BZ11" s="987"/>
      <c r="CA11" s="987"/>
      <c r="CB11" s="987"/>
      <c r="CC11" s="987"/>
      <c r="CD11" s="987"/>
      <c r="CE11" s="987"/>
      <c r="CF11" s="987"/>
      <c r="CG11" s="1008"/>
      <c r="CH11" s="983"/>
      <c r="CI11" s="984"/>
      <c r="CJ11" s="984"/>
      <c r="CK11" s="984"/>
      <c r="CL11" s="985"/>
      <c r="CM11" s="983"/>
      <c r="CN11" s="984"/>
      <c r="CO11" s="984"/>
      <c r="CP11" s="984"/>
      <c r="CQ11" s="985"/>
      <c r="CR11" s="983"/>
      <c r="CS11" s="984"/>
      <c r="CT11" s="984"/>
      <c r="CU11" s="984"/>
      <c r="CV11" s="985"/>
      <c r="CW11" s="983"/>
      <c r="CX11" s="984"/>
      <c r="CY11" s="984"/>
      <c r="CZ11" s="984"/>
      <c r="DA11" s="985"/>
      <c r="DB11" s="983"/>
      <c r="DC11" s="984"/>
      <c r="DD11" s="984"/>
      <c r="DE11" s="984"/>
      <c r="DF11" s="985"/>
      <c r="DG11" s="983"/>
      <c r="DH11" s="984"/>
      <c r="DI11" s="984"/>
      <c r="DJ11" s="984"/>
      <c r="DK11" s="985"/>
      <c r="DL11" s="983"/>
      <c r="DM11" s="984"/>
      <c r="DN11" s="984"/>
      <c r="DO11" s="984"/>
      <c r="DP11" s="985"/>
      <c r="DQ11" s="983"/>
      <c r="DR11" s="984"/>
      <c r="DS11" s="984"/>
      <c r="DT11" s="984"/>
      <c r="DU11" s="985"/>
      <c r="DV11" s="986"/>
      <c r="DW11" s="987"/>
      <c r="DX11" s="987"/>
      <c r="DY11" s="987"/>
      <c r="DZ11" s="988"/>
      <c r="EA11" s="93"/>
    </row>
    <row r="12" spans="1:131" s="94" customFormat="1" ht="26.25" customHeight="1" x14ac:dyDescent="0.15">
      <c r="A12" s="97">
        <v>6</v>
      </c>
      <c r="B12" s="1024"/>
      <c r="C12" s="1025"/>
      <c r="D12" s="1025"/>
      <c r="E12" s="1025"/>
      <c r="F12" s="1025"/>
      <c r="G12" s="1025"/>
      <c r="H12" s="1025"/>
      <c r="I12" s="1025"/>
      <c r="J12" s="1025"/>
      <c r="K12" s="1025"/>
      <c r="L12" s="1025"/>
      <c r="M12" s="1025"/>
      <c r="N12" s="1025"/>
      <c r="O12" s="1025"/>
      <c r="P12" s="1026"/>
      <c r="Q12" s="1032"/>
      <c r="R12" s="1033"/>
      <c r="S12" s="1033"/>
      <c r="T12" s="1033"/>
      <c r="U12" s="1033"/>
      <c r="V12" s="1033"/>
      <c r="W12" s="1033"/>
      <c r="X12" s="1033"/>
      <c r="Y12" s="1033"/>
      <c r="Z12" s="1033"/>
      <c r="AA12" s="1033"/>
      <c r="AB12" s="1033"/>
      <c r="AC12" s="1033"/>
      <c r="AD12" s="1033"/>
      <c r="AE12" s="1034"/>
      <c r="AF12" s="1029"/>
      <c r="AG12" s="1030"/>
      <c r="AH12" s="1030"/>
      <c r="AI12" s="1030"/>
      <c r="AJ12" s="1031"/>
      <c r="AK12" s="1074"/>
      <c r="AL12" s="1075"/>
      <c r="AM12" s="1075"/>
      <c r="AN12" s="1075"/>
      <c r="AO12" s="1075"/>
      <c r="AP12" s="1075"/>
      <c r="AQ12" s="1075"/>
      <c r="AR12" s="1075"/>
      <c r="AS12" s="1075"/>
      <c r="AT12" s="1075"/>
      <c r="AU12" s="1076"/>
      <c r="AV12" s="1076"/>
      <c r="AW12" s="1076"/>
      <c r="AX12" s="1076"/>
      <c r="AY12" s="1077"/>
      <c r="AZ12" s="91"/>
      <c r="BA12" s="91"/>
      <c r="BB12" s="91"/>
      <c r="BC12" s="91"/>
      <c r="BD12" s="91"/>
      <c r="BE12" s="92"/>
      <c r="BF12" s="92"/>
      <c r="BG12" s="92"/>
      <c r="BH12" s="92"/>
      <c r="BI12" s="92"/>
      <c r="BJ12" s="92"/>
      <c r="BK12" s="92"/>
      <c r="BL12" s="92"/>
      <c r="BM12" s="92"/>
      <c r="BN12" s="92"/>
      <c r="BO12" s="92"/>
      <c r="BP12" s="92"/>
      <c r="BQ12" s="97">
        <v>6</v>
      </c>
      <c r="BR12" s="98"/>
      <c r="BS12" s="986"/>
      <c r="BT12" s="987"/>
      <c r="BU12" s="987"/>
      <c r="BV12" s="987"/>
      <c r="BW12" s="987"/>
      <c r="BX12" s="987"/>
      <c r="BY12" s="987"/>
      <c r="BZ12" s="987"/>
      <c r="CA12" s="987"/>
      <c r="CB12" s="987"/>
      <c r="CC12" s="987"/>
      <c r="CD12" s="987"/>
      <c r="CE12" s="987"/>
      <c r="CF12" s="987"/>
      <c r="CG12" s="1008"/>
      <c r="CH12" s="983"/>
      <c r="CI12" s="984"/>
      <c r="CJ12" s="984"/>
      <c r="CK12" s="984"/>
      <c r="CL12" s="985"/>
      <c r="CM12" s="983"/>
      <c r="CN12" s="984"/>
      <c r="CO12" s="984"/>
      <c r="CP12" s="984"/>
      <c r="CQ12" s="985"/>
      <c r="CR12" s="983"/>
      <c r="CS12" s="984"/>
      <c r="CT12" s="984"/>
      <c r="CU12" s="984"/>
      <c r="CV12" s="985"/>
      <c r="CW12" s="983"/>
      <c r="CX12" s="984"/>
      <c r="CY12" s="984"/>
      <c r="CZ12" s="984"/>
      <c r="DA12" s="985"/>
      <c r="DB12" s="983"/>
      <c r="DC12" s="984"/>
      <c r="DD12" s="984"/>
      <c r="DE12" s="984"/>
      <c r="DF12" s="985"/>
      <c r="DG12" s="983"/>
      <c r="DH12" s="984"/>
      <c r="DI12" s="984"/>
      <c r="DJ12" s="984"/>
      <c r="DK12" s="985"/>
      <c r="DL12" s="983"/>
      <c r="DM12" s="984"/>
      <c r="DN12" s="984"/>
      <c r="DO12" s="984"/>
      <c r="DP12" s="985"/>
      <c r="DQ12" s="983"/>
      <c r="DR12" s="984"/>
      <c r="DS12" s="984"/>
      <c r="DT12" s="984"/>
      <c r="DU12" s="985"/>
      <c r="DV12" s="986"/>
      <c r="DW12" s="987"/>
      <c r="DX12" s="987"/>
      <c r="DY12" s="987"/>
      <c r="DZ12" s="988"/>
      <c r="EA12" s="93"/>
    </row>
    <row r="13" spans="1:131" s="94" customFormat="1" ht="26.25" customHeight="1" x14ac:dyDescent="0.15">
      <c r="A13" s="97">
        <v>7</v>
      </c>
      <c r="B13" s="1024"/>
      <c r="C13" s="1025"/>
      <c r="D13" s="1025"/>
      <c r="E13" s="1025"/>
      <c r="F13" s="1025"/>
      <c r="G13" s="1025"/>
      <c r="H13" s="1025"/>
      <c r="I13" s="1025"/>
      <c r="J13" s="1025"/>
      <c r="K13" s="1025"/>
      <c r="L13" s="1025"/>
      <c r="M13" s="1025"/>
      <c r="N13" s="1025"/>
      <c r="O13" s="1025"/>
      <c r="P13" s="1026"/>
      <c r="Q13" s="1032"/>
      <c r="R13" s="1033"/>
      <c r="S13" s="1033"/>
      <c r="T13" s="1033"/>
      <c r="U13" s="1033"/>
      <c r="V13" s="1033"/>
      <c r="W13" s="1033"/>
      <c r="X13" s="1033"/>
      <c r="Y13" s="1033"/>
      <c r="Z13" s="1033"/>
      <c r="AA13" s="1033"/>
      <c r="AB13" s="1033"/>
      <c r="AC13" s="1033"/>
      <c r="AD13" s="1033"/>
      <c r="AE13" s="1034"/>
      <c r="AF13" s="1029"/>
      <c r="AG13" s="1030"/>
      <c r="AH13" s="1030"/>
      <c r="AI13" s="1030"/>
      <c r="AJ13" s="1031"/>
      <c r="AK13" s="1074"/>
      <c r="AL13" s="1075"/>
      <c r="AM13" s="1075"/>
      <c r="AN13" s="1075"/>
      <c r="AO13" s="1075"/>
      <c r="AP13" s="1075"/>
      <c r="AQ13" s="1075"/>
      <c r="AR13" s="1075"/>
      <c r="AS13" s="1075"/>
      <c r="AT13" s="1075"/>
      <c r="AU13" s="1076"/>
      <c r="AV13" s="1076"/>
      <c r="AW13" s="1076"/>
      <c r="AX13" s="1076"/>
      <c r="AY13" s="1077"/>
      <c r="AZ13" s="91"/>
      <c r="BA13" s="91"/>
      <c r="BB13" s="91"/>
      <c r="BC13" s="91"/>
      <c r="BD13" s="91"/>
      <c r="BE13" s="92"/>
      <c r="BF13" s="92"/>
      <c r="BG13" s="92"/>
      <c r="BH13" s="92"/>
      <c r="BI13" s="92"/>
      <c r="BJ13" s="92"/>
      <c r="BK13" s="92"/>
      <c r="BL13" s="92"/>
      <c r="BM13" s="92"/>
      <c r="BN13" s="92"/>
      <c r="BO13" s="92"/>
      <c r="BP13" s="92"/>
      <c r="BQ13" s="97">
        <v>7</v>
      </c>
      <c r="BR13" s="98"/>
      <c r="BS13" s="986"/>
      <c r="BT13" s="987"/>
      <c r="BU13" s="987"/>
      <c r="BV13" s="987"/>
      <c r="BW13" s="987"/>
      <c r="BX13" s="987"/>
      <c r="BY13" s="987"/>
      <c r="BZ13" s="987"/>
      <c r="CA13" s="987"/>
      <c r="CB13" s="987"/>
      <c r="CC13" s="987"/>
      <c r="CD13" s="987"/>
      <c r="CE13" s="987"/>
      <c r="CF13" s="987"/>
      <c r="CG13" s="1008"/>
      <c r="CH13" s="983"/>
      <c r="CI13" s="984"/>
      <c r="CJ13" s="984"/>
      <c r="CK13" s="984"/>
      <c r="CL13" s="985"/>
      <c r="CM13" s="983"/>
      <c r="CN13" s="984"/>
      <c r="CO13" s="984"/>
      <c r="CP13" s="984"/>
      <c r="CQ13" s="985"/>
      <c r="CR13" s="983"/>
      <c r="CS13" s="984"/>
      <c r="CT13" s="984"/>
      <c r="CU13" s="984"/>
      <c r="CV13" s="985"/>
      <c r="CW13" s="983"/>
      <c r="CX13" s="984"/>
      <c r="CY13" s="984"/>
      <c r="CZ13" s="984"/>
      <c r="DA13" s="985"/>
      <c r="DB13" s="983"/>
      <c r="DC13" s="984"/>
      <c r="DD13" s="984"/>
      <c r="DE13" s="984"/>
      <c r="DF13" s="985"/>
      <c r="DG13" s="983"/>
      <c r="DH13" s="984"/>
      <c r="DI13" s="984"/>
      <c r="DJ13" s="984"/>
      <c r="DK13" s="985"/>
      <c r="DL13" s="983"/>
      <c r="DM13" s="984"/>
      <c r="DN13" s="984"/>
      <c r="DO13" s="984"/>
      <c r="DP13" s="985"/>
      <c r="DQ13" s="983"/>
      <c r="DR13" s="984"/>
      <c r="DS13" s="984"/>
      <c r="DT13" s="984"/>
      <c r="DU13" s="985"/>
      <c r="DV13" s="986"/>
      <c r="DW13" s="987"/>
      <c r="DX13" s="987"/>
      <c r="DY13" s="987"/>
      <c r="DZ13" s="988"/>
      <c r="EA13" s="93"/>
    </row>
    <row r="14" spans="1:131" s="94" customFormat="1" ht="26.25" customHeight="1" x14ac:dyDescent="0.15">
      <c r="A14" s="97">
        <v>8</v>
      </c>
      <c r="B14" s="1024"/>
      <c r="C14" s="1025"/>
      <c r="D14" s="1025"/>
      <c r="E14" s="1025"/>
      <c r="F14" s="1025"/>
      <c r="G14" s="1025"/>
      <c r="H14" s="1025"/>
      <c r="I14" s="1025"/>
      <c r="J14" s="1025"/>
      <c r="K14" s="1025"/>
      <c r="L14" s="1025"/>
      <c r="M14" s="1025"/>
      <c r="N14" s="1025"/>
      <c r="O14" s="1025"/>
      <c r="P14" s="1026"/>
      <c r="Q14" s="1032"/>
      <c r="R14" s="1033"/>
      <c r="S14" s="1033"/>
      <c r="T14" s="1033"/>
      <c r="U14" s="1033"/>
      <c r="V14" s="1033"/>
      <c r="W14" s="1033"/>
      <c r="X14" s="1033"/>
      <c r="Y14" s="1033"/>
      <c r="Z14" s="1033"/>
      <c r="AA14" s="1033"/>
      <c r="AB14" s="1033"/>
      <c r="AC14" s="1033"/>
      <c r="AD14" s="1033"/>
      <c r="AE14" s="1034"/>
      <c r="AF14" s="1029"/>
      <c r="AG14" s="1030"/>
      <c r="AH14" s="1030"/>
      <c r="AI14" s="1030"/>
      <c r="AJ14" s="1031"/>
      <c r="AK14" s="1074"/>
      <c r="AL14" s="1075"/>
      <c r="AM14" s="1075"/>
      <c r="AN14" s="1075"/>
      <c r="AO14" s="1075"/>
      <c r="AP14" s="1075"/>
      <c r="AQ14" s="1075"/>
      <c r="AR14" s="1075"/>
      <c r="AS14" s="1075"/>
      <c r="AT14" s="1075"/>
      <c r="AU14" s="1076"/>
      <c r="AV14" s="1076"/>
      <c r="AW14" s="1076"/>
      <c r="AX14" s="1076"/>
      <c r="AY14" s="1077"/>
      <c r="AZ14" s="91"/>
      <c r="BA14" s="91"/>
      <c r="BB14" s="91"/>
      <c r="BC14" s="91"/>
      <c r="BD14" s="91"/>
      <c r="BE14" s="92"/>
      <c r="BF14" s="92"/>
      <c r="BG14" s="92"/>
      <c r="BH14" s="92"/>
      <c r="BI14" s="92"/>
      <c r="BJ14" s="92"/>
      <c r="BK14" s="92"/>
      <c r="BL14" s="92"/>
      <c r="BM14" s="92"/>
      <c r="BN14" s="92"/>
      <c r="BO14" s="92"/>
      <c r="BP14" s="92"/>
      <c r="BQ14" s="97">
        <v>8</v>
      </c>
      <c r="BR14" s="98"/>
      <c r="BS14" s="986"/>
      <c r="BT14" s="987"/>
      <c r="BU14" s="987"/>
      <c r="BV14" s="987"/>
      <c r="BW14" s="987"/>
      <c r="BX14" s="987"/>
      <c r="BY14" s="987"/>
      <c r="BZ14" s="987"/>
      <c r="CA14" s="987"/>
      <c r="CB14" s="987"/>
      <c r="CC14" s="987"/>
      <c r="CD14" s="987"/>
      <c r="CE14" s="987"/>
      <c r="CF14" s="987"/>
      <c r="CG14" s="1008"/>
      <c r="CH14" s="983"/>
      <c r="CI14" s="984"/>
      <c r="CJ14" s="984"/>
      <c r="CK14" s="984"/>
      <c r="CL14" s="985"/>
      <c r="CM14" s="983"/>
      <c r="CN14" s="984"/>
      <c r="CO14" s="984"/>
      <c r="CP14" s="984"/>
      <c r="CQ14" s="985"/>
      <c r="CR14" s="983"/>
      <c r="CS14" s="984"/>
      <c r="CT14" s="984"/>
      <c r="CU14" s="984"/>
      <c r="CV14" s="985"/>
      <c r="CW14" s="983"/>
      <c r="CX14" s="984"/>
      <c r="CY14" s="984"/>
      <c r="CZ14" s="984"/>
      <c r="DA14" s="985"/>
      <c r="DB14" s="983"/>
      <c r="DC14" s="984"/>
      <c r="DD14" s="984"/>
      <c r="DE14" s="984"/>
      <c r="DF14" s="985"/>
      <c r="DG14" s="983"/>
      <c r="DH14" s="984"/>
      <c r="DI14" s="984"/>
      <c r="DJ14" s="984"/>
      <c r="DK14" s="985"/>
      <c r="DL14" s="983"/>
      <c r="DM14" s="984"/>
      <c r="DN14" s="984"/>
      <c r="DO14" s="984"/>
      <c r="DP14" s="985"/>
      <c r="DQ14" s="983"/>
      <c r="DR14" s="984"/>
      <c r="DS14" s="984"/>
      <c r="DT14" s="984"/>
      <c r="DU14" s="985"/>
      <c r="DV14" s="986"/>
      <c r="DW14" s="987"/>
      <c r="DX14" s="987"/>
      <c r="DY14" s="987"/>
      <c r="DZ14" s="988"/>
      <c r="EA14" s="93"/>
    </row>
    <row r="15" spans="1:131" s="94" customFormat="1" ht="26.25" customHeight="1" x14ac:dyDescent="0.15">
      <c r="A15" s="97">
        <v>9</v>
      </c>
      <c r="B15" s="1024"/>
      <c r="C15" s="1025"/>
      <c r="D15" s="1025"/>
      <c r="E15" s="1025"/>
      <c r="F15" s="1025"/>
      <c r="G15" s="1025"/>
      <c r="H15" s="1025"/>
      <c r="I15" s="1025"/>
      <c r="J15" s="1025"/>
      <c r="K15" s="1025"/>
      <c r="L15" s="1025"/>
      <c r="M15" s="1025"/>
      <c r="N15" s="1025"/>
      <c r="O15" s="1025"/>
      <c r="P15" s="1026"/>
      <c r="Q15" s="1032"/>
      <c r="R15" s="1033"/>
      <c r="S15" s="1033"/>
      <c r="T15" s="1033"/>
      <c r="U15" s="1033"/>
      <c r="V15" s="1033"/>
      <c r="W15" s="1033"/>
      <c r="X15" s="1033"/>
      <c r="Y15" s="1033"/>
      <c r="Z15" s="1033"/>
      <c r="AA15" s="1033"/>
      <c r="AB15" s="1033"/>
      <c r="AC15" s="1033"/>
      <c r="AD15" s="1033"/>
      <c r="AE15" s="1034"/>
      <c r="AF15" s="1029"/>
      <c r="AG15" s="1030"/>
      <c r="AH15" s="1030"/>
      <c r="AI15" s="1030"/>
      <c r="AJ15" s="1031"/>
      <c r="AK15" s="1074"/>
      <c r="AL15" s="1075"/>
      <c r="AM15" s="1075"/>
      <c r="AN15" s="1075"/>
      <c r="AO15" s="1075"/>
      <c r="AP15" s="1075"/>
      <c r="AQ15" s="1075"/>
      <c r="AR15" s="1075"/>
      <c r="AS15" s="1075"/>
      <c r="AT15" s="1075"/>
      <c r="AU15" s="1076"/>
      <c r="AV15" s="1076"/>
      <c r="AW15" s="1076"/>
      <c r="AX15" s="1076"/>
      <c r="AY15" s="1077"/>
      <c r="AZ15" s="91"/>
      <c r="BA15" s="91"/>
      <c r="BB15" s="91"/>
      <c r="BC15" s="91"/>
      <c r="BD15" s="91"/>
      <c r="BE15" s="92"/>
      <c r="BF15" s="92"/>
      <c r="BG15" s="92"/>
      <c r="BH15" s="92"/>
      <c r="BI15" s="92"/>
      <c r="BJ15" s="92"/>
      <c r="BK15" s="92"/>
      <c r="BL15" s="92"/>
      <c r="BM15" s="92"/>
      <c r="BN15" s="92"/>
      <c r="BO15" s="92"/>
      <c r="BP15" s="92"/>
      <c r="BQ15" s="97">
        <v>9</v>
      </c>
      <c r="BR15" s="98"/>
      <c r="BS15" s="986"/>
      <c r="BT15" s="987"/>
      <c r="BU15" s="987"/>
      <c r="BV15" s="987"/>
      <c r="BW15" s="987"/>
      <c r="BX15" s="987"/>
      <c r="BY15" s="987"/>
      <c r="BZ15" s="987"/>
      <c r="CA15" s="987"/>
      <c r="CB15" s="987"/>
      <c r="CC15" s="987"/>
      <c r="CD15" s="987"/>
      <c r="CE15" s="987"/>
      <c r="CF15" s="987"/>
      <c r="CG15" s="1008"/>
      <c r="CH15" s="983"/>
      <c r="CI15" s="984"/>
      <c r="CJ15" s="984"/>
      <c r="CK15" s="984"/>
      <c r="CL15" s="985"/>
      <c r="CM15" s="983"/>
      <c r="CN15" s="984"/>
      <c r="CO15" s="984"/>
      <c r="CP15" s="984"/>
      <c r="CQ15" s="985"/>
      <c r="CR15" s="983"/>
      <c r="CS15" s="984"/>
      <c r="CT15" s="984"/>
      <c r="CU15" s="984"/>
      <c r="CV15" s="985"/>
      <c r="CW15" s="983"/>
      <c r="CX15" s="984"/>
      <c r="CY15" s="984"/>
      <c r="CZ15" s="984"/>
      <c r="DA15" s="985"/>
      <c r="DB15" s="983"/>
      <c r="DC15" s="984"/>
      <c r="DD15" s="984"/>
      <c r="DE15" s="984"/>
      <c r="DF15" s="985"/>
      <c r="DG15" s="983"/>
      <c r="DH15" s="984"/>
      <c r="DI15" s="984"/>
      <c r="DJ15" s="984"/>
      <c r="DK15" s="985"/>
      <c r="DL15" s="983"/>
      <c r="DM15" s="984"/>
      <c r="DN15" s="984"/>
      <c r="DO15" s="984"/>
      <c r="DP15" s="985"/>
      <c r="DQ15" s="983"/>
      <c r="DR15" s="984"/>
      <c r="DS15" s="984"/>
      <c r="DT15" s="984"/>
      <c r="DU15" s="985"/>
      <c r="DV15" s="986"/>
      <c r="DW15" s="987"/>
      <c r="DX15" s="987"/>
      <c r="DY15" s="987"/>
      <c r="DZ15" s="988"/>
      <c r="EA15" s="93"/>
    </row>
    <row r="16" spans="1:131" s="94" customFormat="1" ht="26.25" customHeight="1" x14ac:dyDescent="0.15">
      <c r="A16" s="97">
        <v>10</v>
      </c>
      <c r="B16" s="1024"/>
      <c r="C16" s="1025"/>
      <c r="D16" s="1025"/>
      <c r="E16" s="1025"/>
      <c r="F16" s="1025"/>
      <c r="G16" s="1025"/>
      <c r="H16" s="1025"/>
      <c r="I16" s="1025"/>
      <c r="J16" s="1025"/>
      <c r="K16" s="1025"/>
      <c r="L16" s="1025"/>
      <c r="M16" s="1025"/>
      <c r="N16" s="1025"/>
      <c r="O16" s="1025"/>
      <c r="P16" s="1026"/>
      <c r="Q16" s="1032"/>
      <c r="R16" s="1033"/>
      <c r="S16" s="1033"/>
      <c r="T16" s="1033"/>
      <c r="U16" s="1033"/>
      <c r="V16" s="1033"/>
      <c r="W16" s="1033"/>
      <c r="X16" s="1033"/>
      <c r="Y16" s="1033"/>
      <c r="Z16" s="1033"/>
      <c r="AA16" s="1033"/>
      <c r="AB16" s="1033"/>
      <c r="AC16" s="1033"/>
      <c r="AD16" s="1033"/>
      <c r="AE16" s="1034"/>
      <c r="AF16" s="1029"/>
      <c r="AG16" s="1030"/>
      <c r="AH16" s="1030"/>
      <c r="AI16" s="1030"/>
      <c r="AJ16" s="1031"/>
      <c r="AK16" s="1074"/>
      <c r="AL16" s="1075"/>
      <c r="AM16" s="1075"/>
      <c r="AN16" s="1075"/>
      <c r="AO16" s="1075"/>
      <c r="AP16" s="1075"/>
      <c r="AQ16" s="1075"/>
      <c r="AR16" s="1075"/>
      <c r="AS16" s="1075"/>
      <c r="AT16" s="1075"/>
      <c r="AU16" s="1076"/>
      <c r="AV16" s="1076"/>
      <c r="AW16" s="1076"/>
      <c r="AX16" s="1076"/>
      <c r="AY16" s="1077"/>
      <c r="AZ16" s="91"/>
      <c r="BA16" s="91"/>
      <c r="BB16" s="91"/>
      <c r="BC16" s="91"/>
      <c r="BD16" s="91"/>
      <c r="BE16" s="92"/>
      <c r="BF16" s="92"/>
      <c r="BG16" s="92"/>
      <c r="BH16" s="92"/>
      <c r="BI16" s="92"/>
      <c r="BJ16" s="92"/>
      <c r="BK16" s="92"/>
      <c r="BL16" s="92"/>
      <c r="BM16" s="92"/>
      <c r="BN16" s="92"/>
      <c r="BO16" s="92"/>
      <c r="BP16" s="92"/>
      <c r="BQ16" s="97">
        <v>10</v>
      </c>
      <c r="BR16" s="98"/>
      <c r="BS16" s="986"/>
      <c r="BT16" s="987"/>
      <c r="BU16" s="987"/>
      <c r="BV16" s="987"/>
      <c r="BW16" s="987"/>
      <c r="BX16" s="987"/>
      <c r="BY16" s="987"/>
      <c r="BZ16" s="987"/>
      <c r="CA16" s="987"/>
      <c r="CB16" s="987"/>
      <c r="CC16" s="987"/>
      <c r="CD16" s="987"/>
      <c r="CE16" s="987"/>
      <c r="CF16" s="987"/>
      <c r="CG16" s="1008"/>
      <c r="CH16" s="983"/>
      <c r="CI16" s="984"/>
      <c r="CJ16" s="984"/>
      <c r="CK16" s="984"/>
      <c r="CL16" s="985"/>
      <c r="CM16" s="983"/>
      <c r="CN16" s="984"/>
      <c r="CO16" s="984"/>
      <c r="CP16" s="984"/>
      <c r="CQ16" s="985"/>
      <c r="CR16" s="983"/>
      <c r="CS16" s="984"/>
      <c r="CT16" s="984"/>
      <c r="CU16" s="984"/>
      <c r="CV16" s="985"/>
      <c r="CW16" s="983"/>
      <c r="CX16" s="984"/>
      <c r="CY16" s="984"/>
      <c r="CZ16" s="984"/>
      <c r="DA16" s="985"/>
      <c r="DB16" s="983"/>
      <c r="DC16" s="984"/>
      <c r="DD16" s="984"/>
      <c r="DE16" s="984"/>
      <c r="DF16" s="985"/>
      <c r="DG16" s="983"/>
      <c r="DH16" s="984"/>
      <c r="DI16" s="984"/>
      <c r="DJ16" s="984"/>
      <c r="DK16" s="985"/>
      <c r="DL16" s="983"/>
      <c r="DM16" s="984"/>
      <c r="DN16" s="984"/>
      <c r="DO16" s="984"/>
      <c r="DP16" s="985"/>
      <c r="DQ16" s="983"/>
      <c r="DR16" s="984"/>
      <c r="DS16" s="984"/>
      <c r="DT16" s="984"/>
      <c r="DU16" s="985"/>
      <c r="DV16" s="986"/>
      <c r="DW16" s="987"/>
      <c r="DX16" s="987"/>
      <c r="DY16" s="987"/>
      <c r="DZ16" s="988"/>
      <c r="EA16" s="93"/>
    </row>
    <row r="17" spans="1:131" s="94" customFormat="1" ht="26.25" customHeight="1" x14ac:dyDescent="0.15">
      <c r="A17" s="97">
        <v>11</v>
      </c>
      <c r="B17" s="1024"/>
      <c r="C17" s="1025"/>
      <c r="D17" s="1025"/>
      <c r="E17" s="1025"/>
      <c r="F17" s="1025"/>
      <c r="G17" s="1025"/>
      <c r="H17" s="1025"/>
      <c r="I17" s="1025"/>
      <c r="J17" s="1025"/>
      <c r="K17" s="1025"/>
      <c r="L17" s="1025"/>
      <c r="M17" s="1025"/>
      <c r="N17" s="1025"/>
      <c r="O17" s="1025"/>
      <c r="P17" s="1026"/>
      <c r="Q17" s="1032"/>
      <c r="R17" s="1033"/>
      <c r="S17" s="1033"/>
      <c r="T17" s="1033"/>
      <c r="U17" s="1033"/>
      <c r="V17" s="1033"/>
      <c r="W17" s="1033"/>
      <c r="X17" s="1033"/>
      <c r="Y17" s="1033"/>
      <c r="Z17" s="1033"/>
      <c r="AA17" s="1033"/>
      <c r="AB17" s="1033"/>
      <c r="AC17" s="1033"/>
      <c r="AD17" s="1033"/>
      <c r="AE17" s="1034"/>
      <c r="AF17" s="1029"/>
      <c r="AG17" s="1030"/>
      <c r="AH17" s="1030"/>
      <c r="AI17" s="1030"/>
      <c r="AJ17" s="1031"/>
      <c r="AK17" s="1074"/>
      <c r="AL17" s="1075"/>
      <c r="AM17" s="1075"/>
      <c r="AN17" s="1075"/>
      <c r="AO17" s="1075"/>
      <c r="AP17" s="1075"/>
      <c r="AQ17" s="1075"/>
      <c r="AR17" s="1075"/>
      <c r="AS17" s="1075"/>
      <c r="AT17" s="1075"/>
      <c r="AU17" s="1076"/>
      <c r="AV17" s="1076"/>
      <c r="AW17" s="1076"/>
      <c r="AX17" s="1076"/>
      <c r="AY17" s="1077"/>
      <c r="AZ17" s="91"/>
      <c r="BA17" s="91"/>
      <c r="BB17" s="91"/>
      <c r="BC17" s="91"/>
      <c r="BD17" s="91"/>
      <c r="BE17" s="92"/>
      <c r="BF17" s="92"/>
      <c r="BG17" s="92"/>
      <c r="BH17" s="92"/>
      <c r="BI17" s="92"/>
      <c r="BJ17" s="92"/>
      <c r="BK17" s="92"/>
      <c r="BL17" s="92"/>
      <c r="BM17" s="92"/>
      <c r="BN17" s="92"/>
      <c r="BO17" s="92"/>
      <c r="BP17" s="92"/>
      <c r="BQ17" s="97">
        <v>11</v>
      </c>
      <c r="BR17" s="98"/>
      <c r="BS17" s="986"/>
      <c r="BT17" s="987"/>
      <c r="BU17" s="987"/>
      <c r="BV17" s="987"/>
      <c r="BW17" s="987"/>
      <c r="BX17" s="987"/>
      <c r="BY17" s="987"/>
      <c r="BZ17" s="987"/>
      <c r="CA17" s="987"/>
      <c r="CB17" s="987"/>
      <c r="CC17" s="987"/>
      <c r="CD17" s="987"/>
      <c r="CE17" s="987"/>
      <c r="CF17" s="987"/>
      <c r="CG17" s="1008"/>
      <c r="CH17" s="983"/>
      <c r="CI17" s="984"/>
      <c r="CJ17" s="984"/>
      <c r="CK17" s="984"/>
      <c r="CL17" s="985"/>
      <c r="CM17" s="983"/>
      <c r="CN17" s="984"/>
      <c r="CO17" s="984"/>
      <c r="CP17" s="984"/>
      <c r="CQ17" s="985"/>
      <c r="CR17" s="983"/>
      <c r="CS17" s="984"/>
      <c r="CT17" s="984"/>
      <c r="CU17" s="984"/>
      <c r="CV17" s="985"/>
      <c r="CW17" s="983"/>
      <c r="CX17" s="984"/>
      <c r="CY17" s="984"/>
      <c r="CZ17" s="984"/>
      <c r="DA17" s="985"/>
      <c r="DB17" s="983"/>
      <c r="DC17" s="984"/>
      <c r="DD17" s="984"/>
      <c r="DE17" s="984"/>
      <c r="DF17" s="985"/>
      <c r="DG17" s="983"/>
      <c r="DH17" s="984"/>
      <c r="DI17" s="984"/>
      <c r="DJ17" s="984"/>
      <c r="DK17" s="985"/>
      <c r="DL17" s="983"/>
      <c r="DM17" s="984"/>
      <c r="DN17" s="984"/>
      <c r="DO17" s="984"/>
      <c r="DP17" s="985"/>
      <c r="DQ17" s="983"/>
      <c r="DR17" s="984"/>
      <c r="DS17" s="984"/>
      <c r="DT17" s="984"/>
      <c r="DU17" s="985"/>
      <c r="DV17" s="986"/>
      <c r="DW17" s="987"/>
      <c r="DX17" s="987"/>
      <c r="DY17" s="987"/>
      <c r="DZ17" s="988"/>
      <c r="EA17" s="93"/>
    </row>
    <row r="18" spans="1:131" s="94" customFormat="1" ht="26.25" customHeight="1" x14ac:dyDescent="0.15">
      <c r="A18" s="97">
        <v>12</v>
      </c>
      <c r="B18" s="1024"/>
      <c r="C18" s="1025"/>
      <c r="D18" s="1025"/>
      <c r="E18" s="1025"/>
      <c r="F18" s="1025"/>
      <c r="G18" s="1025"/>
      <c r="H18" s="1025"/>
      <c r="I18" s="1025"/>
      <c r="J18" s="1025"/>
      <c r="K18" s="1025"/>
      <c r="L18" s="1025"/>
      <c r="M18" s="1025"/>
      <c r="N18" s="1025"/>
      <c r="O18" s="1025"/>
      <c r="P18" s="1026"/>
      <c r="Q18" s="1032"/>
      <c r="R18" s="1033"/>
      <c r="S18" s="1033"/>
      <c r="T18" s="1033"/>
      <c r="U18" s="1033"/>
      <c r="V18" s="1033"/>
      <c r="W18" s="1033"/>
      <c r="X18" s="1033"/>
      <c r="Y18" s="1033"/>
      <c r="Z18" s="1033"/>
      <c r="AA18" s="1033"/>
      <c r="AB18" s="1033"/>
      <c r="AC18" s="1033"/>
      <c r="AD18" s="1033"/>
      <c r="AE18" s="1034"/>
      <c r="AF18" s="1029"/>
      <c r="AG18" s="1030"/>
      <c r="AH18" s="1030"/>
      <c r="AI18" s="1030"/>
      <c r="AJ18" s="1031"/>
      <c r="AK18" s="1074"/>
      <c r="AL18" s="1075"/>
      <c r="AM18" s="1075"/>
      <c r="AN18" s="1075"/>
      <c r="AO18" s="1075"/>
      <c r="AP18" s="1075"/>
      <c r="AQ18" s="1075"/>
      <c r="AR18" s="1075"/>
      <c r="AS18" s="1075"/>
      <c r="AT18" s="1075"/>
      <c r="AU18" s="1076"/>
      <c r="AV18" s="1076"/>
      <c r="AW18" s="1076"/>
      <c r="AX18" s="1076"/>
      <c r="AY18" s="1077"/>
      <c r="AZ18" s="91"/>
      <c r="BA18" s="91"/>
      <c r="BB18" s="91"/>
      <c r="BC18" s="91"/>
      <c r="BD18" s="91"/>
      <c r="BE18" s="92"/>
      <c r="BF18" s="92"/>
      <c r="BG18" s="92"/>
      <c r="BH18" s="92"/>
      <c r="BI18" s="92"/>
      <c r="BJ18" s="92"/>
      <c r="BK18" s="92"/>
      <c r="BL18" s="92"/>
      <c r="BM18" s="92"/>
      <c r="BN18" s="92"/>
      <c r="BO18" s="92"/>
      <c r="BP18" s="92"/>
      <c r="BQ18" s="97">
        <v>12</v>
      </c>
      <c r="BR18" s="98"/>
      <c r="BS18" s="986"/>
      <c r="BT18" s="987"/>
      <c r="BU18" s="987"/>
      <c r="BV18" s="987"/>
      <c r="BW18" s="987"/>
      <c r="BX18" s="987"/>
      <c r="BY18" s="987"/>
      <c r="BZ18" s="987"/>
      <c r="CA18" s="987"/>
      <c r="CB18" s="987"/>
      <c r="CC18" s="987"/>
      <c r="CD18" s="987"/>
      <c r="CE18" s="987"/>
      <c r="CF18" s="987"/>
      <c r="CG18" s="1008"/>
      <c r="CH18" s="983"/>
      <c r="CI18" s="984"/>
      <c r="CJ18" s="984"/>
      <c r="CK18" s="984"/>
      <c r="CL18" s="985"/>
      <c r="CM18" s="983"/>
      <c r="CN18" s="984"/>
      <c r="CO18" s="984"/>
      <c r="CP18" s="984"/>
      <c r="CQ18" s="985"/>
      <c r="CR18" s="983"/>
      <c r="CS18" s="984"/>
      <c r="CT18" s="984"/>
      <c r="CU18" s="984"/>
      <c r="CV18" s="985"/>
      <c r="CW18" s="983"/>
      <c r="CX18" s="984"/>
      <c r="CY18" s="984"/>
      <c r="CZ18" s="984"/>
      <c r="DA18" s="985"/>
      <c r="DB18" s="983"/>
      <c r="DC18" s="984"/>
      <c r="DD18" s="984"/>
      <c r="DE18" s="984"/>
      <c r="DF18" s="985"/>
      <c r="DG18" s="983"/>
      <c r="DH18" s="984"/>
      <c r="DI18" s="984"/>
      <c r="DJ18" s="984"/>
      <c r="DK18" s="985"/>
      <c r="DL18" s="983"/>
      <c r="DM18" s="984"/>
      <c r="DN18" s="984"/>
      <c r="DO18" s="984"/>
      <c r="DP18" s="985"/>
      <c r="DQ18" s="983"/>
      <c r="DR18" s="984"/>
      <c r="DS18" s="984"/>
      <c r="DT18" s="984"/>
      <c r="DU18" s="985"/>
      <c r="DV18" s="986"/>
      <c r="DW18" s="987"/>
      <c r="DX18" s="987"/>
      <c r="DY18" s="987"/>
      <c r="DZ18" s="988"/>
      <c r="EA18" s="93"/>
    </row>
    <row r="19" spans="1:131" s="94" customFormat="1" ht="26.25" customHeight="1" x14ac:dyDescent="0.15">
      <c r="A19" s="97">
        <v>13</v>
      </c>
      <c r="B19" s="1024"/>
      <c r="C19" s="1025"/>
      <c r="D19" s="1025"/>
      <c r="E19" s="1025"/>
      <c r="F19" s="1025"/>
      <c r="G19" s="1025"/>
      <c r="H19" s="1025"/>
      <c r="I19" s="1025"/>
      <c r="J19" s="1025"/>
      <c r="K19" s="1025"/>
      <c r="L19" s="1025"/>
      <c r="M19" s="1025"/>
      <c r="N19" s="1025"/>
      <c r="O19" s="1025"/>
      <c r="P19" s="1026"/>
      <c r="Q19" s="1032"/>
      <c r="R19" s="1033"/>
      <c r="S19" s="1033"/>
      <c r="T19" s="1033"/>
      <c r="U19" s="1033"/>
      <c r="V19" s="1033"/>
      <c r="W19" s="1033"/>
      <c r="X19" s="1033"/>
      <c r="Y19" s="1033"/>
      <c r="Z19" s="1033"/>
      <c r="AA19" s="1033"/>
      <c r="AB19" s="1033"/>
      <c r="AC19" s="1033"/>
      <c r="AD19" s="1033"/>
      <c r="AE19" s="1034"/>
      <c r="AF19" s="1029"/>
      <c r="AG19" s="1030"/>
      <c r="AH19" s="1030"/>
      <c r="AI19" s="1030"/>
      <c r="AJ19" s="1031"/>
      <c r="AK19" s="1074"/>
      <c r="AL19" s="1075"/>
      <c r="AM19" s="1075"/>
      <c r="AN19" s="1075"/>
      <c r="AO19" s="1075"/>
      <c r="AP19" s="1075"/>
      <c r="AQ19" s="1075"/>
      <c r="AR19" s="1075"/>
      <c r="AS19" s="1075"/>
      <c r="AT19" s="1075"/>
      <c r="AU19" s="1076"/>
      <c r="AV19" s="1076"/>
      <c r="AW19" s="1076"/>
      <c r="AX19" s="1076"/>
      <c r="AY19" s="1077"/>
      <c r="AZ19" s="91"/>
      <c r="BA19" s="91"/>
      <c r="BB19" s="91"/>
      <c r="BC19" s="91"/>
      <c r="BD19" s="91"/>
      <c r="BE19" s="92"/>
      <c r="BF19" s="92"/>
      <c r="BG19" s="92"/>
      <c r="BH19" s="92"/>
      <c r="BI19" s="92"/>
      <c r="BJ19" s="92"/>
      <c r="BK19" s="92"/>
      <c r="BL19" s="92"/>
      <c r="BM19" s="92"/>
      <c r="BN19" s="92"/>
      <c r="BO19" s="92"/>
      <c r="BP19" s="92"/>
      <c r="BQ19" s="97">
        <v>13</v>
      </c>
      <c r="BR19" s="98"/>
      <c r="BS19" s="986"/>
      <c r="BT19" s="987"/>
      <c r="BU19" s="987"/>
      <c r="BV19" s="987"/>
      <c r="BW19" s="987"/>
      <c r="BX19" s="987"/>
      <c r="BY19" s="987"/>
      <c r="BZ19" s="987"/>
      <c r="CA19" s="987"/>
      <c r="CB19" s="987"/>
      <c r="CC19" s="987"/>
      <c r="CD19" s="987"/>
      <c r="CE19" s="987"/>
      <c r="CF19" s="987"/>
      <c r="CG19" s="1008"/>
      <c r="CH19" s="983"/>
      <c r="CI19" s="984"/>
      <c r="CJ19" s="984"/>
      <c r="CK19" s="984"/>
      <c r="CL19" s="985"/>
      <c r="CM19" s="983"/>
      <c r="CN19" s="984"/>
      <c r="CO19" s="984"/>
      <c r="CP19" s="984"/>
      <c r="CQ19" s="985"/>
      <c r="CR19" s="983"/>
      <c r="CS19" s="984"/>
      <c r="CT19" s="984"/>
      <c r="CU19" s="984"/>
      <c r="CV19" s="985"/>
      <c r="CW19" s="983"/>
      <c r="CX19" s="984"/>
      <c r="CY19" s="984"/>
      <c r="CZ19" s="984"/>
      <c r="DA19" s="985"/>
      <c r="DB19" s="983"/>
      <c r="DC19" s="984"/>
      <c r="DD19" s="984"/>
      <c r="DE19" s="984"/>
      <c r="DF19" s="985"/>
      <c r="DG19" s="983"/>
      <c r="DH19" s="984"/>
      <c r="DI19" s="984"/>
      <c r="DJ19" s="984"/>
      <c r="DK19" s="985"/>
      <c r="DL19" s="983"/>
      <c r="DM19" s="984"/>
      <c r="DN19" s="984"/>
      <c r="DO19" s="984"/>
      <c r="DP19" s="985"/>
      <c r="DQ19" s="983"/>
      <c r="DR19" s="984"/>
      <c r="DS19" s="984"/>
      <c r="DT19" s="984"/>
      <c r="DU19" s="985"/>
      <c r="DV19" s="986"/>
      <c r="DW19" s="987"/>
      <c r="DX19" s="987"/>
      <c r="DY19" s="987"/>
      <c r="DZ19" s="988"/>
      <c r="EA19" s="93"/>
    </row>
    <row r="20" spans="1:131" s="94" customFormat="1" ht="26.25" customHeight="1" x14ac:dyDescent="0.15">
      <c r="A20" s="97">
        <v>14</v>
      </c>
      <c r="B20" s="1024"/>
      <c r="C20" s="1025"/>
      <c r="D20" s="1025"/>
      <c r="E20" s="1025"/>
      <c r="F20" s="1025"/>
      <c r="G20" s="1025"/>
      <c r="H20" s="1025"/>
      <c r="I20" s="1025"/>
      <c r="J20" s="1025"/>
      <c r="K20" s="1025"/>
      <c r="L20" s="1025"/>
      <c r="M20" s="1025"/>
      <c r="N20" s="1025"/>
      <c r="O20" s="1025"/>
      <c r="P20" s="1026"/>
      <c r="Q20" s="1032"/>
      <c r="R20" s="1033"/>
      <c r="S20" s="1033"/>
      <c r="T20" s="1033"/>
      <c r="U20" s="1033"/>
      <c r="V20" s="1033"/>
      <c r="W20" s="1033"/>
      <c r="X20" s="1033"/>
      <c r="Y20" s="1033"/>
      <c r="Z20" s="1033"/>
      <c r="AA20" s="1033"/>
      <c r="AB20" s="1033"/>
      <c r="AC20" s="1033"/>
      <c r="AD20" s="1033"/>
      <c r="AE20" s="1034"/>
      <c r="AF20" s="1029"/>
      <c r="AG20" s="1030"/>
      <c r="AH20" s="1030"/>
      <c r="AI20" s="1030"/>
      <c r="AJ20" s="1031"/>
      <c r="AK20" s="1074"/>
      <c r="AL20" s="1075"/>
      <c r="AM20" s="1075"/>
      <c r="AN20" s="1075"/>
      <c r="AO20" s="1075"/>
      <c r="AP20" s="1075"/>
      <c r="AQ20" s="1075"/>
      <c r="AR20" s="1075"/>
      <c r="AS20" s="1075"/>
      <c r="AT20" s="1075"/>
      <c r="AU20" s="1076"/>
      <c r="AV20" s="1076"/>
      <c r="AW20" s="1076"/>
      <c r="AX20" s="1076"/>
      <c r="AY20" s="1077"/>
      <c r="AZ20" s="91"/>
      <c r="BA20" s="91"/>
      <c r="BB20" s="91"/>
      <c r="BC20" s="91"/>
      <c r="BD20" s="91"/>
      <c r="BE20" s="92"/>
      <c r="BF20" s="92"/>
      <c r="BG20" s="92"/>
      <c r="BH20" s="92"/>
      <c r="BI20" s="92"/>
      <c r="BJ20" s="92"/>
      <c r="BK20" s="92"/>
      <c r="BL20" s="92"/>
      <c r="BM20" s="92"/>
      <c r="BN20" s="92"/>
      <c r="BO20" s="92"/>
      <c r="BP20" s="92"/>
      <c r="BQ20" s="97">
        <v>14</v>
      </c>
      <c r="BR20" s="98"/>
      <c r="BS20" s="986"/>
      <c r="BT20" s="987"/>
      <c r="BU20" s="987"/>
      <c r="BV20" s="987"/>
      <c r="BW20" s="987"/>
      <c r="BX20" s="987"/>
      <c r="BY20" s="987"/>
      <c r="BZ20" s="987"/>
      <c r="CA20" s="987"/>
      <c r="CB20" s="987"/>
      <c r="CC20" s="987"/>
      <c r="CD20" s="987"/>
      <c r="CE20" s="987"/>
      <c r="CF20" s="987"/>
      <c r="CG20" s="1008"/>
      <c r="CH20" s="983"/>
      <c r="CI20" s="984"/>
      <c r="CJ20" s="984"/>
      <c r="CK20" s="984"/>
      <c r="CL20" s="985"/>
      <c r="CM20" s="983"/>
      <c r="CN20" s="984"/>
      <c r="CO20" s="984"/>
      <c r="CP20" s="984"/>
      <c r="CQ20" s="985"/>
      <c r="CR20" s="983"/>
      <c r="CS20" s="984"/>
      <c r="CT20" s="984"/>
      <c r="CU20" s="984"/>
      <c r="CV20" s="985"/>
      <c r="CW20" s="983"/>
      <c r="CX20" s="984"/>
      <c r="CY20" s="984"/>
      <c r="CZ20" s="984"/>
      <c r="DA20" s="985"/>
      <c r="DB20" s="983"/>
      <c r="DC20" s="984"/>
      <c r="DD20" s="984"/>
      <c r="DE20" s="984"/>
      <c r="DF20" s="985"/>
      <c r="DG20" s="983"/>
      <c r="DH20" s="984"/>
      <c r="DI20" s="984"/>
      <c r="DJ20" s="984"/>
      <c r="DK20" s="985"/>
      <c r="DL20" s="983"/>
      <c r="DM20" s="984"/>
      <c r="DN20" s="984"/>
      <c r="DO20" s="984"/>
      <c r="DP20" s="985"/>
      <c r="DQ20" s="983"/>
      <c r="DR20" s="984"/>
      <c r="DS20" s="984"/>
      <c r="DT20" s="984"/>
      <c r="DU20" s="985"/>
      <c r="DV20" s="986"/>
      <c r="DW20" s="987"/>
      <c r="DX20" s="987"/>
      <c r="DY20" s="987"/>
      <c r="DZ20" s="988"/>
      <c r="EA20" s="93"/>
    </row>
    <row r="21" spans="1:131" s="94" customFormat="1" ht="26.25" customHeight="1" thickBot="1" x14ac:dyDescent="0.2">
      <c r="A21" s="97">
        <v>15</v>
      </c>
      <c r="B21" s="1024"/>
      <c r="C21" s="1025"/>
      <c r="D21" s="1025"/>
      <c r="E21" s="1025"/>
      <c r="F21" s="1025"/>
      <c r="G21" s="1025"/>
      <c r="H21" s="1025"/>
      <c r="I21" s="1025"/>
      <c r="J21" s="1025"/>
      <c r="K21" s="1025"/>
      <c r="L21" s="1025"/>
      <c r="M21" s="1025"/>
      <c r="N21" s="1025"/>
      <c r="O21" s="1025"/>
      <c r="P21" s="1026"/>
      <c r="Q21" s="1032"/>
      <c r="R21" s="1033"/>
      <c r="S21" s="1033"/>
      <c r="T21" s="1033"/>
      <c r="U21" s="1033"/>
      <c r="V21" s="1033"/>
      <c r="W21" s="1033"/>
      <c r="X21" s="1033"/>
      <c r="Y21" s="1033"/>
      <c r="Z21" s="1033"/>
      <c r="AA21" s="1033"/>
      <c r="AB21" s="1033"/>
      <c r="AC21" s="1033"/>
      <c r="AD21" s="1033"/>
      <c r="AE21" s="1034"/>
      <c r="AF21" s="1029"/>
      <c r="AG21" s="1030"/>
      <c r="AH21" s="1030"/>
      <c r="AI21" s="1030"/>
      <c r="AJ21" s="1031"/>
      <c r="AK21" s="1074"/>
      <c r="AL21" s="1075"/>
      <c r="AM21" s="1075"/>
      <c r="AN21" s="1075"/>
      <c r="AO21" s="1075"/>
      <c r="AP21" s="1075"/>
      <c r="AQ21" s="1075"/>
      <c r="AR21" s="1075"/>
      <c r="AS21" s="1075"/>
      <c r="AT21" s="1075"/>
      <c r="AU21" s="1076"/>
      <c r="AV21" s="1076"/>
      <c r="AW21" s="1076"/>
      <c r="AX21" s="1076"/>
      <c r="AY21" s="1077"/>
      <c r="AZ21" s="91"/>
      <c r="BA21" s="91"/>
      <c r="BB21" s="91"/>
      <c r="BC21" s="91"/>
      <c r="BD21" s="91"/>
      <c r="BE21" s="92"/>
      <c r="BF21" s="92"/>
      <c r="BG21" s="92"/>
      <c r="BH21" s="92"/>
      <c r="BI21" s="92"/>
      <c r="BJ21" s="92"/>
      <c r="BK21" s="92"/>
      <c r="BL21" s="92"/>
      <c r="BM21" s="92"/>
      <c r="BN21" s="92"/>
      <c r="BO21" s="92"/>
      <c r="BP21" s="92"/>
      <c r="BQ21" s="97">
        <v>15</v>
      </c>
      <c r="BR21" s="98"/>
      <c r="BS21" s="986"/>
      <c r="BT21" s="987"/>
      <c r="BU21" s="987"/>
      <c r="BV21" s="987"/>
      <c r="BW21" s="987"/>
      <c r="BX21" s="987"/>
      <c r="BY21" s="987"/>
      <c r="BZ21" s="987"/>
      <c r="CA21" s="987"/>
      <c r="CB21" s="987"/>
      <c r="CC21" s="987"/>
      <c r="CD21" s="987"/>
      <c r="CE21" s="987"/>
      <c r="CF21" s="987"/>
      <c r="CG21" s="1008"/>
      <c r="CH21" s="983"/>
      <c r="CI21" s="984"/>
      <c r="CJ21" s="984"/>
      <c r="CK21" s="984"/>
      <c r="CL21" s="985"/>
      <c r="CM21" s="983"/>
      <c r="CN21" s="984"/>
      <c r="CO21" s="984"/>
      <c r="CP21" s="984"/>
      <c r="CQ21" s="985"/>
      <c r="CR21" s="983"/>
      <c r="CS21" s="984"/>
      <c r="CT21" s="984"/>
      <c r="CU21" s="984"/>
      <c r="CV21" s="985"/>
      <c r="CW21" s="983"/>
      <c r="CX21" s="984"/>
      <c r="CY21" s="984"/>
      <c r="CZ21" s="984"/>
      <c r="DA21" s="985"/>
      <c r="DB21" s="983"/>
      <c r="DC21" s="984"/>
      <c r="DD21" s="984"/>
      <c r="DE21" s="984"/>
      <c r="DF21" s="985"/>
      <c r="DG21" s="983"/>
      <c r="DH21" s="984"/>
      <c r="DI21" s="984"/>
      <c r="DJ21" s="984"/>
      <c r="DK21" s="985"/>
      <c r="DL21" s="983"/>
      <c r="DM21" s="984"/>
      <c r="DN21" s="984"/>
      <c r="DO21" s="984"/>
      <c r="DP21" s="985"/>
      <c r="DQ21" s="983"/>
      <c r="DR21" s="984"/>
      <c r="DS21" s="984"/>
      <c r="DT21" s="984"/>
      <c r="DU21" s="985"/>
      <c r="DV21" s="986"/>
      <c r="DW21" s="987"/>
      <c r="DX21" s="987"/>
      <c r="DY21" s="987"/>
      <c r="DZ21" s="988"/>
      <c r="EA21" s="93"/>
    </row>
    <row r="22" spans="1:131" s="94" customFormat="1" ht="26.25" customHeight="1" x14ac:dyDescent="0.15">
      <c r="A22" s="97">
        <v>16</v>
      </c>
      <c r="B22" s="1024"/>
      <c r="C22" s="1025"/>
      <c r="D22" s="1025"/>
      <c r="E22" s="1025"/>
      <c r="F22" s="1025"/>
      <c r="G22" s="1025"/>
      <c r="H22" s="1025"/>
      <c r="I22" s="1025"/>
      <c r="J22" s="1025"/>
      <c r="K22" s="1025"/>
      <c r="L22" s="1025"/>
      <c r="M22" s="1025"/>
      <c r="N22" s="1025"/>
      <c r="O22" s="1025"/>
      <c r="P22" s="1026"/>
      <c r="Q22" s="1067"/>
      <c r="R22" s="1068"/>
      <c r="S22" s="1068"/>
      <c r="T22" s="1068"/>
      <c r="U22" s="1068"/>
      <c r="V22" s="1068"/>
      <c r="W22" s="1068"/>
      <c r="X22" s="1068"/>
      <c r="Y22" s="1068"/>
      <c r="Z22" s="1068"/>
      <c r="AA22" s="1068"/>
      <c r="AB22" s="1068"/>
      <c r="AC22" s="1068"/>
      <c r="AD22" s="1068"/>
      <c r="AE22" s="1069"/>
      <c r="AF22" s="1029"/>
      <c r="AG22" s="1030"/>
      <c r="AH22" s="1030"/>
      <c r="AI22" s="1030"/>
      <c r="AJ22" s="1031"/>
      <c r="AK22" s="1070"/>
      <c r="AL22" s="1071"/>
      <c r="AM22" s="1071"/>
      <c r="AN22" s="1071"/>
      <c r="AO22" s="1071"/>
      <c r="AP22" s="1071"/>
      <c r="AQ22" s="1071"/>
      <c r="AR22" s="1071"/>
      <c r="AS22" s="1071"/>
      <c r="AT22" s="1071"/>
      <c r="AU22" s="1072"/>
      <c r="AV22" s="1072"/>
      <c r="AW22" s="1072"/>
      <c r="AX22" s="1072"/>
      <c r="AY22" s="1073"/>
      <c r="AZ22" s="1022" t="s">
        <v>322</v>
      </c>
      <c r="BA22" s="1022"/>
      <c r="BB22" s="1022"/>
      <c r="BC22" s="1022"/>
      <c r="BD22" s="1023"/>
      <c r="BE22" s="92"/>
      <c r="BF22" s="92"/>
      <c r="BG22" s="92"/>
      <c r="BH22" s="92"/>
      <c r="BI22" s="92"/>
      <c r="BJ22" s="92"/>
      <c r="BK22" s="92"/>
      <c r="BL22" s="92"/>
      <c r="BM22" s="92"/>
      <c r="BN22" s="92"/>
      <c r="BO22" s="92"/>
      <c r="BP22" s="92"/>
      <c r="BQ22" s="97">
        <v>16</v>
      </c>
      <c r="BR22" s="98"/>
      <c r="BS22" s="986"/>
      <c r="BT22" s="987"/>
      <c r="BU22" s="987"/>
      <c r="BV22" s="987"/>
      <c r="BW22" s="987"/>
      <c r="BX22" s="987"/>
      <c r="BY22" s="987"/>
      <c r="BZ22" s="987"/>
      <c r="CA22" s="987"/>
      <c r="CB22" s="987"/>
      <c r="CC22" s="987"/>
      <c r="CD22" s="987"/>
      <c r="CE22" s="987"/>
      <c r="CF22" s="987"/>
      <c r="CG22" s="1008"/>
      <c r="CH22" s="983"/>
      <c r="CI22" s="984"/>
      <c r="CJ22" s="984"/>
      <c r="CK22" s="984"/>
      <c r="CL22" s="985"/>
      <c r="CM22" s="983"/>
      <c r="CN22" s="984"/>
      <c r="CO22" s="984"/>
      <c r="CP22" s="984"/>
      <c r="CQ22" s="985"/>
      <c r="CR22" s="983"/>
      <c r="CS22" s="984"/>
      <c r="CT22" s="984"/>
      <c r="CU22" s="984"/>
      <c r="CV22" s="985"/>
      <c r="CW22" s="983"/>
      <c r="CX22" s="984"/>
      <c r="CY22" s="984"/>
      <c r="CZ22" s="984"/>
      <c r="DA22" s="985"/>
      <c r="DB22" s="983"/>
      <c r="DC22" s="984"/>
      <c r="DD22" s="984"/>
      <c r="DE22" s="984"/>
      <c r="DF22" s="985"/>
      <c r="DG22" s="983"/>
      <c r="DH22" s="984"/>
      <c r="DI22" s="984"/>
      <c r="DJ22" s="984"/>
      <c r="DK22" s="985"/>
      <c r="DL22" s="983"/>
      <c r="DM22" s="984"/>
      <c r="DN22" s="984"/>
      <c r="DO22" s="984"/>
      <c r="DP22" s="985"/>
      <c r="DQ22" s="983"/>
      <c r="DR22" s="984"/>
      <c r="DS22" s="984"/>
      <c r="DT22" s="984"/>
      <c r="DU22" s="985"/>
      <c r="DV22" s="986"/>
      <c r="DW22" s="987"/>
      <c r="DX22" s="987"/>
      <c r="DY22" s="987"/>
      <c r="DZ22" s="988"/>
      <c r="EA22" s="93"/>
    </row>
    <row r="23" spans="1:131" s="94" customFormat="1" ht="26.25" customHeight="1" thickBot="1" x14ac:dyDescent="0.2">
      <c r="A23" s="99" t="s">
        <v>323</v>
      </c>
      <c r="B23" s="931" t="s">
        <v>324</v>
      </c>
      <c r="C23" s="932"/>
      <c r="D23" s="932"/>
      <c r="E23" s="932"/>
      <c r="F23" s="932"/>
      <c r="G23" s="932"/>
      <c r="H23" s="932"/>
      <c r="I23" s="932"/>
      <c r="J23" s="932"/>
      <c r="K23" s="932"/>
      <c r="L23" s="932"/>
      <c r="M23" s="932"/>
      <c r="N23" s="932"/>
      <c r="O23" s="932"/>
      <c r="P23" s="942"/>
      <c r="Q23" s="1061">
        <v>23734</v>
      </c>
      <c r="R23" s="1055"/>
      <c r="S23" s="1055"/>
      <c r="T23" s="1055"/>
      <c r="U23" s="1055"/>
      <c r="V23" s="1055">
        <v>22827</v>
      </c>
      <c r="W23" s="1055"/>
      <c r="X23" s="1055"/>
      <c r="Y23" s="1055"/>
      <c r="Z23" s="1055"/>
      <c r="AA23" s="1055">
        <v>907</v>
      </c>
      <c r="AB23" s="1055"/>
      <c r="AC23" s="1055"/>
      <c r="AD23" s="1055"/>
      <c r="AE23" s="1062"/>
      <c r="AF23" s="1063">
        <v>773</v>
      </c>
      <c r="AG23" s="1055"/>
      <c r="AH23" s="1055"/>
      <c r="AI23" s="1055"/>
      <c r="AJ23" s="1064"/>
      <c r="AK23" s="1065"/>
      <c r="AL23" s="1066"/>
      <c r="AM23" s="1066"/>
      <c r="AN23" s="1066"/>
      <c r="AO23" s="1066"/>
      <c r="AP23" s="1055">
        <v>25646</v>
      </c>
      <c r="AQ23" s="1055"/>
      <c r="AR23" s="1055"/>
      <c r="AS23" s="1055"/>
      <c r="AT23" s="1055"/>
      <c r="AU23" s="1056"/>
      <c r="AV23" s="1056"/>
      <c r="AW23" s="1056"/>
      <c r="AX23" s="1056"/>
      <c r="AY23" s="1057"/>
      <c r="AZ23" s="1058" t="s">
        <v>64</v>
      </c>
      <c r="BA23" s="1059"/>
      <c r="BB23" s="1059"/>
      <c r="BC23" s="1059"/>
      <c r="BD23" s="1060"/>
      <c r="BE23" s="92"/>
      <c r="BF23" s="92"/>
      <c r="BG23" s="92"/>
      <c r="BH23" s="92"/>
      <c r="BI23" s="92"/>
      <c r="BJ23" s="92"/>
      <c r="BK23" s="92"/>
      <c r="BL23" s="92"/>
      <c r="BM23" s="92"/>
      <c r="BN23" s="92"/>
      <c r="BO23" s="92"/>
      <c r="BP23" s="92"/>
      <c r="BQ23" s="97">
        <v>17</v>
      </c>
      <c r="BR23" s="98"/>
      <c r="BS23" s="986"/>
      <c r="BT23" s="987"/>
      <c r="BU23" s="987"/>
      <c r="BV23" s="987"/>
      <c r="BW23" s="987"/>
      <c r="BX23" s="987"/>
      <c r="BY23" s="987"/>
      <c r="BZ23" s="987"/>
      <c r="CA23" s="987"/>
      <c r="CB23" s="987"/>
      <c r="CC23" s="987"/>
      <c r="CD23" s="987"/>
      <c r="CE23" s="987"/>
      <c r="CF23" s="987"/>
      <c r="CG23" s="1008"/>
      <c r="CH23" s="983"/>
      <c r="CI23" s="984"/>
      <c r="CJ23" s="984"/>
      <c r="CK23" s="984"/>
      <c r="CL23" s="985"/>
      <c r="CM23" s="983"/>
      <c r="CN23" s="984"/>
      <c r="CO23" s="984"/>
      <c r="CP23" s="984"/>
      <c r="CQ23" s="985"/>
      <c r="CR23" s="983"/>
      <c r="CS23" s="984"/>
      <c r="CT23" s="984"/>
      <c r="CU23" s="984"/>
      <c r="CV23" s="985"/>
      <c r="CW23" s="983"/>
      <c r="CX23" s="984"/>
      <c r="CY23" s="984"/>
      <c r="CZ23" s="984"/>
      <c r="DA23" s="985"/>
      <c r="DB23" s="983"/>
      <c r="DC23" s="984"/>
      <c r="DD23" s="984"/>
      <c r="DE23" s="984"/>
      <c r="DF23" s="985"/>
      <c r="DG23" s="983"/>
      <c r="DH23" s="984"/>
      <c r="DI23" s="984"/>
      <c r="DJ23" s="984"/>
      <c r="DK23" s="985"/>
      <c r="DL23" s="983"/>
      <c r="DM23" s="984"/>
      <c r="DN23" s="984"/>
      <c r="DO23" s="984"/>
      <c r="DP23" s="985"/>
      <c r="DQ23" s="983"/>
      <c r="DR23" s="984"/>
      <c r="DS23" s="984"/>
      <c r="DT23" s="984"/>
      <c r="DU23" s="985"/>
      <c r="DV23" s="986"/>
      <c r="DW23" s="987"/>
      <c r="DX23" s="987"/>
      <c r="DY23" s="987"/>
      <c r="DZ23" s="988"/>
      <c r="EA23" s="93"/>
    </row>
    <row r="24" spans="1:131" s="94" customFormat="1" ht="26.25" customHeight="1" x14ac:dyDescent="0.15">
      <c r="A24" s="1054" t="s">
        <v>325</v>
      </c>
      <c r="B24" s="1054"/>
      <c r="C24" s="1054"/>
      <c r="D24" s="1054"/>
      <c r="E24" s="1054"/>
      <c r="F24" s="1054"/>
      <c r="G24" s="1054"/>
      <c r="H24" s="1054"/>
      <c r="I24" s="1054"/>
      <c r="J24" s="1054"/>
      <c r="K24" s="1054"/>
      <c r="L24" s="1054"/>
      <c r="M24" s="1054"/>
      <c r="N24" s="1054"/>
      <c r="O24" s="1054"/>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c r="AL24" s="1054"/>
      <c r="AM24" s="1054"/>
      <c r="AN24" s="1054"/>
      <c r="AO24" s="1054"/>
      <c r="AP24" s="1054"/>
      <c r="AQ24" s="1054"/>
      <c r="AR24" s="1054"/>
      <c r="AS24" s="1054"/>
      <c r="AT24" s="1054"/>
      <c r="AU24" s="1054"/>
      <c r="AV24" s="1054"/>
      <c r="AW24" s="1054"/>
      <c r="AX24" s="1054"/>
      <c r="AY24" s="1054"/>
      <c r="AZ24" s="91"/>
      <c r="BA24" s="91"/>
      <c r="BB24" s="91"/>
      <c r="BC24" s="91"/>
      <c r="BD24" s="91"/>
      <c r="BE24" s="92"/>
      <c r="BF24" s="92"/>
      <c r="BG24" s="92"/>
      <c r="BH24" s="92"/>
      <c r="BI24" s="92"/>
      <c r="BJ24" s="92"/>
      <c r="BK24" s="92"/>
      <c r="BL24" s="92"/>
      <c r="BM24" s="92"/>
      <c r="BN24" s="92"/>
      <c r="BO24" s="92"/>
      <c r="BP24" s="92"/>
      <c r="BQ24" s="97">
        <v>18</v>
      </c>
      <c r="BR24" s="98"/>
      <c r="BS24" s="986"/>
      <c r="BT24" s="987"/>
      <c r="BU24" s="987"/>
      <c r="BV24" s="987"/>
      <c r="BW24" s="987"/>
      <c r="BX24" s="987"/>
      <c r="BY24" s="987"/>
      <c r="BZ24" s="987"/>
      <c r="CA24" s="987"/>
      <c r="CB24" s="987"/>
      <c r="CC24" s="987"/>
      <c r="CD24" s="987"/>
      <c r="CE24" s="987"/>
      <c r="CF24" s="987"/>
      <c r="CG24" s="1008"/>
      <c r="CH24" s="983"/>
      <c r="CI24" s="984"/>
      <c r="CJ24" s="984"/>
      <c r="CK24" s="984"/>
      <c r="CL24" s="985"/>
      <c r="CM24" s="983"/>
      <c r="CN24" s="984"/>
      <c r="CO24" s="984"/>
      <c r="CP24" s="984"/>
      <c r="CQ24" s="985"/>
      <c r="CR24" s="983"/>
      <c r="CS24" s="984"/>
      <c r="CT24" s="984"/>
      <c r="CU24" s="984"/>
      <c r="CV24" s="985"/>
      <c r="CW24" s="983"/>
      <c r="CX24" s="984"/>
      <c r="CY24" s="984"/>
      <c r="CZ24" s="984"/>
      <c r="DA24" s="985"/>
      <c r="DB24" s="983"/>
      <c r="DC24" s="984"/>
      <c r="DD24" s="984"/>
      <c r="DE24" s="984"/>
      <c r="DF24" s="985"/>
      <c r="DG24" s="983"/>
      <c r="DH24" s="984"/>
      <c r="DI24" s="984"/>
      <c r="DJ24" s="984"/>
      <c r="DK24" s="985"/>
      <c r="DL24" s="983"/>
      <c r="DM24" s="984"/>
      <c r="DN24" s="984"/>
      <c r="DO24" s="984"/>
      <c r="DP24" s="985"/>
      <c r="DQ24" s="983"/>
      <c r="DR24" s="984"/>
      <c r="DS24" s="984"/>
      <c r="DT24" s="984"/>
      <c r="DU24" s="985"/>
      <c r="DV24" s="986"/>
      <c r="DW24" s="987"/>
      <c r="DX24" s="987"/>
      <c r="DY24" s="987"/>
      <c r="DZ24" s="988"/>
      <c r="EA24" s="93"/>
    </row>
    <row r="25" spans="1:131" ht="26.25" customHeight="1" thickBot="1" x14ac:dyDescent="0.2">
      <c r="A25" s="1053" t="s">
        <v>326</v>
      </c>
      <c r="B25" s="1053"/>
      <c r="C25" s="1053"/>
      <c r="D25" s="1053"/>
      <c r="E25" s="1053"/>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3"/>
      <c r="AI25" s="1053"/>
      <c r="AJ25" s="1053"/>
      <c r="AK25" s="1053"/>
      <c r="AL25" s="1053"/>
      <c r="AM25" s="1053"/>
      <c r="AN25" s="1053"/>
      <c r="AO25" s="1053"/>
      <c r="AP25" s="1053"/>
      <c r="AQ25" s="1053"/>
      <c r="AR25" s="1053"/>
      <c r="AS25" s="1053"/>
      <c r="AT25" s="1053"/>
      <c r="AU25" s="1053"/>
      <c r="AV25" s="1053"/>
      <c r="AW25" s="1053"/>
      <c r="AX25" s="1053"/>
      <c r="AY25" s="1053"/>
      <c r="AZ25" s="1053"/>
      <c r="BA25" s="1053"/>
      <c r="BB25" s="1053"/>
      <c r="BC25" s="1053"/>
      <c r="BD25" s="1053"/>
      <c r="BE25" s="1053"/>
      <c r="BF25" s="1053"/>
      <c r="BG25" s="1053"/>
      <c r="BH25" s="1053"/>
      <c r="BI25" s="1053"/>
      <c r="BJ25" s="91"/>
      <c r="BK25" s="91"/>
      <c r="BL25" s="91"/>
      <c r="BM25" s="91"/>
      <c r="BN25" s="91"/>
      <c r="BO25" s="100"/>
      <c r="BP25" s="100"/>
      <c r="BQ25" s="97">
        <v>19</v>
      </c>
      <c r="BR25" s="98"/>
      <c r="BS25" s="986"/>
      <c r="BT25" s="987"/>
      <c r="BU25" s="987"/>
      <c r="BV25" s="987"/>
      <c r="BW25" s="987"/>
      <c r="BX25" s="987"/>
      <c r="BY25" s="987"/>
      <c r="BZ25" s="987"/>
      <c r="CA25" s="987"/>
      <c r="CB25" s="987"/>
      <c r="CC25" s="987"/>
      <c r="CD25" s="987"/>
      <c r="CE25" s="987"/>
      <c r="CF25" s="987"/>
      <c r="CG25" s="1008"/>
      <c r="CH25" s="983"/>
      <c r="CI25" s="984"/>
      <c r="CJ25" s="984"/>
      <c r="CK25" s="984"/>
      <c r="CL25" s="985"/>
      <c r="CM25" s="983"/>
      <c r="CN25" s="984"/>
      <c r="CO25" s="984"/>
      <c r="CP25" s="984"/>
      <c r="CQ25" s="985"/>
      <c r="CR25" s="983"/>
      <c r="CS25" s="984"/>
      <c r="CT25" s="984"/>
      <c r="CU25" s="984"/>
      <c r="CV25" s="985"/>
      <c r="CW25" s="983"/>
      <c r="CX25" s="984"/>
      <c r="CY25" s="984"/>
      <c r="CZ25" s="984"/>
      <c r="DA25" s="985"/>
      <c r="DB25" s="983"/>
      <c r="DC25" s="984"/>
      <c r="DD25" s="984"/>
      <c r="DE25" s="984"/>
      <c r="DF25" s="985"/>
      <c r="DG25" s="983"/>
      <c r="DH25" s="984"/>
      <c r="DI25" s="984"/>
      <c r="DJ25" s="984"/>
      <c r="DK25" s="985"/>
      <c r="DL25" s="983"/>
      <c r="DM25" s="984"/>
      <c r="DN25" s="984"/>
      <c r="DO25" s="984"/>
      <c r="DP25" s="985"/>
      <c r="DQ25" s="983"/>
      <c r="DR25" s="984"/>
      <c r="DS25" s="984"/>
      <c r="DT25" s="984"/>
      <c r="DU25" s="985"/>
      <c r="DV25" s="986"/>
      <c r="DW25" s="987"/>
      <c r="DX25" s="987"/>
      <c r="DY25" s="987"/>
      <c r="DZ25" s="988"/>
      <c r="EA25" s="89"/>
    </row>
    <row r="26" spans="1:131" ht="26.25" customHeight="1" x14ac:dyDescent="0.15">
      <c r="A26" s="989" t="s">
        <v>301</v>
      </c>
      <c r="B26" s="990"/>
      <c r="C26" s="990"/>
      <c r="D26" s="990"/>
      <c r="E26" s="990"/>
      <c r="F26" s="990"/>
      <c r="G26" s="990"/>
      <c r="H26" s="990"/>
      <c r="I26" s="990"/>
      <c r="J26" s="990"/>
      <c r="K26" s="990"/>
      <c r="L26" s="990"/>
      <c r="M26" s="990"/>
      <c r="N26" s="990"/>
      <c r="O26" s="990"/>
      <c r="P26" s="991"/>
      <c r="Q26" s="995" t="s">
        <v>327</v>
      </c>
      <c r="R26" s="996"/>
      <c r="S26" s="996"/>
      <c r="T26" s="996"/>
      <c r="U26" s="997"/>
      <c r="V26" s="995" t="s">
        <v>328</v>
      </c>
      <c r="W26" s="996"/>
      <c r="X26" s="996"/>
      <c r="Y26" s="996"/>
      <c r="Z26" s="997"/>
      <c r="AA26" s="995" t="s">
        <v>329</v>
      </c>
      <c r="AB26" s="996"/>
      <c r="AC26" s="996"/>
      <c r="AD26" s="996"/>
      <c r="AE26" s="996"/>
      <c r="AF26" s="1049" t="s">
        <v>330</v>
      </c>
      <c r="AG26" s="1002"/>
      <c r="AH26" s="1002"/>
      <c r="AI26" s="1002"/>
      <c r="AJ26" s="1050"/>
      <c r="AK26" s="996" t="s">
        <v>331</v>
      </c>
      <c r="AL26" s="996"/>
      <c r="AM26" s="996"/>
      <c r="AN26" s="996"/>
      <c r="AO26" s="997"/>
      <c r="AP26" s="995" t="s">
        <v>332</v>
      </c>
      <c r="AQ26" s="996"/>
      <c r="AR26" s="996"/>
      <c r="AS26" s="996"/>
      <c r="AT26" s="997"/>
      <c r="AU26" s="995" t="s">
        <v>333</v>
      </c>
      <c r="AV26" s="996"/>
      <c r="AW26" s="996"/>
      <c r="AX26" s="996"/>
      <c r="AY26" s="997"/>
      <c r="AZ26" s="995" t="s">
        <v>334</v>
      </c>
      <c r="BA26" s="996"/>
      <c r="BB26" s="996"/>
      <c r="BC26" s="996"/>
      <c r="BD26" s="997"/>
      <c r="BE26" s="995" t="s">
        <v>308</v>
      </c>
      <c r="BF26" s="996"/>
      <c r="BG26" s="996"/>
      <c r="BH26" s="996"/>
      <c r="BI26" s="1009"/>
      <c r="BJ26" s="91"/>
      <c r="BK26" s="91"/>
      <c r="BL26" s="91"/>
      <c r="BM26" s="91"/>
      <c r="BN26" s="91"/>
      <c r="BO26" s="100"/>
      <c r="BP26" s="100"/>
      <c r="BQ26" s="97">
        <v>20</v>
      </c>
      <c r="BR26" s="98"/>
      <c r="BS26" s="986"/>
      <c r="BT26" s="987"/>
      <c r="BU26" s="987"/>
      <c r="BV26" s="987"/>
      <c r="BW26" s="987"/>
      <c r="BX26" s="987"/>
      <c r="BY26" s="987"/>
      <c r="BZ26" s="987"/>
      <c r="CA26" s="987"/>
      <c r="CB26" s="987"/>
      <c r="CC26" s="987"/>
      <c r="CD26" s="987"/>
      <c r="CE26" s="987"/>
      <c r="CF26" s="987"/>
      <c r="CG26" s="1008"/>
      <c r="CH26" s="983"/>
      <c r="CI26" s="984"/>
      <c r="CJ26" s="984"/>
      <c r="CK26" s="984"/>
      <c r="CL26" s="985"/>
      <c r="CM26" s="983"/>
      <c r="CN26" s="984"/>
      <c r="CO26" s="984"/>
      <c r="CP26" s="984"/>
      <c r="CQ26" s="985"/>
      <c r="CR26" s="983"/>
      <c r="CS26" s="984"/>
      <c r="CT26" s="984"/>
      <c r="CU26" s="984"/>
      <c r="CV26" s="985"/>
      <c r="CW26" s="983"/>
      <c r="CX26" s="984"/>
      <c r="CY26" s="984"/>
      <c r="CZ26" s="984"/>
      <c r="DA26" s="985"/>
      <c r="DB26" s="983"/>
      <c r="DC26" s="984"/>
      <c r="DD26" s="984"/>
      <c r="DE26" s="984"/>
      <c r="DF26" s="985"/>
      <c r="DG26" s="983"/>
      <c r="DH26" s="984"/>
      <c r="DI26" s="984"/>
      <c r="DJ26" s="984"/>
      <c r="DK26" s="985"/>
      <c r="DL26" s="983"/>
      <c r="DM26" s="984"/>
      <c r="DN26" s="984"/>
      <c r="DO26" s="984"/>
      <c r="DP26" s="985"/>
      <c r="DQ26" s="983"/>
      <c r="DR26" s="984"/>
      <c r="DS26" s="984"/>
      <c r="DT26" s="984"/>
      <c r="DU26" s="985"/>
      <c r="DV26" s="986"/>
      <c r="DW26" s="987"/>
      <c r="DX26" s="987"/>
      <c r="DY26" s="987"/>
      <c r="DZ26" s="988"/>
      <c r="EA26" s="89"/>
    </row>
    <row r="27" spans="1:131" ht="26.25" customHeight="1" thickBot="1" x14ac:dyDescent="0.2">
      <c r="A27" s="992"/>
      <c r="B27" s="993"/>
      <c r="C27" s="993"/>
      <c r="D27" s="993"/>
      <c r="E27" s="993"/>
      <c r="F27" s="993"/>
      <c r="G27" s="993"/>
      <c r="H27" s="993"/>
      <c r="I27" s="993"/>
      <c r="J27" s="993"/>
      <c r="K27" s="993"/>
      <c r="L27" s="993"/>
      <c r="M27" s="993"/>
      <c r="N27" s="993"/>
      <c r="O27" s="993"/>
      <c r="P27" s="994"/>
      <c r="Q27" s="998"/>
      <c r="R27" s="999"/>
      <c r="S27" s="999"/>
      <c r="T27" s="999"/>
      <c r="U27" s="1000"/>
      <c r="V27" s="998"/>
      <c r="W27" s="999"/>
      <c r="X27" s="999"/>
      <c r="Y27" s="999"/>
      <c r="Z27" s="1000"/>
      <c r="AA27" s="998"/>
      <c r="AB27" s="999"/>
      <c r="AC27" s="999"/>
      <c r="AD27" s="999"/>
      <c r="AE27" s="999"/>
      <c r="AF27" s="1051"/>
      <c r="AG27" s="1005"/>
      <c r="AH27" s="1005"/>
      <c r="AI27" s="1005"/>
      <c r="AJ27" s="1052"/>
      <c r="AK27" s="999"/>
      <c r="AL27" s="999"/>
      <c r="AM27" s="999"/>
      <c r="AN27" s="999"/>
      <c r="AO27" s="1000"/>
      <c r="AP27" s="998"/>
      <c r="AQ27" s="999"/>
      <c r="AR27" s="999"/>
      <c r="AS27" s="999"/>
      <c r="AT27" s="1000"/>
      <c r="AU27" s="998"/>
      <c r="AV27" s="999"/>
      <c r="AW27" s="999"/>
      <c r="AX27" s="999"/>
      <c r="AY27" s="1000"/>
      <c r="AZ27" s="998"/>
      <c r="BA27" s="999"/>
      <c r="BB27" s="999"/>
      <c r="BC27" s="999"/>
      <c r="BD27" s="1000"/>
      <c r="BE27" s="998"/>
      <c r="BF27" s="999"/>
      <c r="BG27" s="999"/>
      <c r="BH27" s="999"/>
      <c r="BI27" s="1010"/>
      <c r="BJ27" s="91"/>
      <c r="BK27" s="91"/>
      <c r="BL27" s="91"/>
      <c r="BM27" s="91"/>
      <c r="BN27" s="91"/>
      <c r="BO27" s="100"/>
      <c r="BP27" s="100"/>
      <c r="BQ27" s="97">
        <v>21</v>
      </c>
      <c r="BR27" s="98"/>
      <c r="BS27" s="986"/>
      <c r="BT27" s="987"/>
      <c r="BU27" s="987"/>
      <c r="BV27" s="987"/>
      <c r="BW27" s="987"/>
      <c r="BX27" s="987"/>
      <c r="BY27" s="987"/>
      <c r="BZ27" s="987"/>
      <c r="CA27" s="987"/>
      <c r="CB27" s="987"/>
      <c r="CC27" s="987"/>
      <c r="CD27" s="987"/>
      <c r="CE27" s="987"/>
      <c r="CF27" s="987"/>
      <c r="CG27" s="1008"/>
      <c r="CH27" s="983"/>
      <c r="CI27" s="984"/>
      <c r="CJ27" s="984"/>
      <c r="CK27" s="984"/>
      <c r="CL27" s="985"/>
      <c r="CM27" s="983"/>
      <c r="CN27" s="984"/>
      <c r="CO27" s="984"/>
      <c r="CP27" s="984"/>
      <c r="CQ27" s="985"/>
      <c r="CR27" s="983"/>
      <c r="CS27" s="984"/>
      <c r="CT27" s="984"/>
      <c r="CU27" s="984"/>
      <c r="CV27" s="985"/>
      <c r="CW27" s="983"/>
      <c r="CX27" s="984"/>
      <c r="CY27" s="984"/>
      <c r="CZ27" s="984"/>
      <c r="DA27" s="985"/>
      <c r="DB27" s="983"/>
      <c r="DC27" s="984"/>
      <c r="DD27" s="984"/>
      <c r="DE27" s="984"/>
      <c r="DF27" s="985"/>
      <c r="DG27" s="983"/>
      <c r="DH27" s="984"/>
      <c r="DI27" s="984"/>
      <c r="DJ27" s="984"/>
      <c r="DK27" s="985"/>
      <c r="DL27" s="983"/>
      <c r="DM27" s="984"/>
      <c r="DN27" s="984"/>
      <c r="DO27" s="984"/>
      <c r="DP27" s="985"/>
      <c r="DQ27" s="983"/>
      <c r="DR27" s="984"/>
      <c r="DS27" s="984"/>
      <c r="DT27" s="984"/>
      <c r="DU27" s="985"/>
      <c r="DV27" s="986"/>
      <c r="DW27" s="987"/>
      <c r="DX27" s="987"/>
      <c r="DY27" s="987"/>
      <c r="DZ27" s="988"/>
      <c r="EA27" s="89"/>
    </row>
    <row r="28" spans="1:131" ht="26.25" customHeight="1" thickTop="1" x14ac:dyDescent="0.15">
      <c r="A28" s="101">
        <v>1</v>
      </c>
      <c r="B28" s="1041" t="s">
        <v>335</v>
      </c>
      <c r="C28" s="1042"/>
      <c r="D28" s="1042"/>
      <c r="E28" s="1042"/>
      <c r="F28" s="1042"/>
      <c r="G28" s="1042"/>
      <c r="H28" s="1042"/>
      <c r="I28" s="1042"/>
      <c r="J28" s="1042"/>
      <c r="K28" s="1042"/>
      <c r="L28" s="1042"/>
      <c r="M28" s="1042"/>
      <c r="N28" s="1042"/>
      <c r="O28" s="1042"/>
      <c r="P28" s="1043"/>
      <c r="Q28" s="1044">
        <v>3401</v>
      </c>
      <c r="R28" s="1045"/>
      <c r="S28" s="1045"/>
      <c r="T28" s="1045"/>
      <c r="U28" s="1045"/>
      <c r="V28" s="1045">
        <v>3398</v>
      </c>
      <c r="W28" s="1045"/>
      <c r="X28" s="1045"/>
      <c r="Y28" s="1045"/>
      <c r="Z28" s="1045"/>
      <c r="AA28" s="1045">
        <v>3</v>
      </c>
      <c r="AB28" s="1045"/>
      <c r="AC28" s="1045"/>
      <c r="AD28" s="1045"/>
      <c r="AE28" s="1046"/>
      <c r="AF28" s="1047">
        <v>3</v>
      </c>
      <c r="AG28" s="1045"/>
      <c r="AH28" s="1045"/>
      <c r="AI28" s="1045"/>
      <c r="AJ28" s="1048"/>
      <c r="AK28" s="1036">
        <v>226</v>
      </c>
      <c r="AL28" s="1037"/>
      <c r="AM28" s="1037"/>
      <c r="AN28" s="1037"/>
      <c r="AO28" s="1037"/>
      <c r="AP28" s="1037" t="s">
        <v>320</v>
      </c>
      <c r="AQ28" s="1037"/>
      <c r="AR28" s="1037"/>
      <c r="AS28" s="1037"/>
      <c r="AT28" s="1037"/>
      <c r="AU28" s="1037" t="s">
        <v>320</v>
      </c>
      <c r="AV28" s="1037"/>
      <c r="AW28" s="1037"/>
      <c r="AX28" s="1037"/>
      <c r="AY28" s="1037"/>
      <c r="AZ28" s="1038" t="s">
        <v>320</v>
      </c>
      <c r="BA28" s="1038"/>
      <c r="BB28" s="1038"/>
      <c r="BC28" s="1038"/>
      <c r="BD28" s="1038"/>
      <c r="BE28" s="1039"/>
      <c r="BF28" s="1039"/>
      <c r="BG28" s="1039"/>
      <c r="BH28" s="1039"/>
      <c r="BI28" s="1040"/>
      <c r="BJ28" s="91"/>
      <c r="BK28" s="91"/>
      <c r="BL28" s="91"/>
      <c r="BM28" s="91"/>
      <c r="BN28" s="91"/>
      <c r="BO28" s="100"/>
      <c r="BP28" s="100"/>
      <c r="BQ28" s="97">
        <v>22</v>
      </c>
      <c r="BR28" s="98"/>
      <c r="BS28" s="986"/>
      <c r="BT28" s="987"/>
      <c r="BU28" s="987"/>
      <c r="BV28" s="987"/>
      <c r="BW28" s="987"/>
      <c r="BX28" s="987"/>
      <c r="BY28" s="987"/>
      <c r="BZ28" s="987"/>
      <c r="CA28" s="987"/>
      <c r="CB28" s="987"/>
      <c r="CC28" s="987"/>
      <c r="CD28" s="987"/>
      <c r="CE28" s="987"/>
      <c r="CF28" s="987"/>
      <c r="CG28" s="1008"/>
      <c r="CH28" s="983"/>
      <c r="CI28" s="984"/>
      <c r="CJ28" s="984"/>
      <c r="CK28" s="984"/>
      <c r="CL28" s="985"/>
      <c r="CM28" s="983"/>
      <c r="CN28" s="984"/>
      <c r="CO28" s="984"/>
      <c r="CP28" s="984"/>
      <c r="CQ28" s="985"/>
      <c r="CR28" s="983"/>
      <c r="CS28" s="984"/>
      <c r="CT28" s="984"/>
      <c r="CU28" s="984"/>
      <c r="CV28" s="985"/>
      <c r="CW28" s="983"/>
      <c r="CX28" s="984"/>
      <c r="CY28" s="984"/>
      <c r="CZ28" s="984"/>
      <c r="DA28" s="985"/>
      <c r="DB28" s="983"/>
      <c r="DC28" s="984"/>
      <c r="DD28" s="984"/>
      <c r="DE28" s="984"/>
      <c r="DF28" s="985"/>
      <c r="DG28" s="983"/>
      <c r="DH28" s="984"/>
      <c r="DI28" s="984"/>
      <c r="DJ28" s="984"/>
      <c r="DK28" s="985"/>
      <c r="DL28" s="983"/>
      <c r="DM28" s="984"/>
      <c r="DN28" s="984"/>
      <c r="DO28" s="984"/>
      <c r="DP28" s="985"/>
      <c r="DQ28" s="983"/>
      <c r="DR28" s="984"/>
      <c r="DS28" s="984"/>
      <c r="DT28" s="984"/>
      <c r="DU28" s="985"/>
      <c r="DV28" s="986"/>
      <c r="DW28" s="987"/>
      <c r="DX28" s="987"/>
      <c r="DY28" s="987"/>
      <c r="DZ28" s="988"/>
      <c r="EA28" s="89"/>
    </row>
    <row r="29" spans="1:131" ht="26.25" customHeight="1" x14ac:dyDescent="0.15">
      <c r="A29" s="101">
        <v>2</v>
      </c>
      <c r="B29" s="1024" t="s">
        <v>336</v>
      </c>
      <c r="C29" s="1025"/>
      <c r="D29" s="1025"/>
      <c r="E29" s="1025"/>
      <c r="F29" s="1025"/>
      <c r="G29" s="1025"/>
      <c r="H29" s="1025"/>
      <c r="I29" s="1025"/>
      <c r="J29" s="1025"/>
      <c r="K29" s="1025"/>
      <c r="L29" s="1025"/>
      <c r="M29" s="1025"/>
      <c r="N29" s="1025"/>
      <c r="O29" s="1025"/>
      <c r="P29" s="1026"/>
      <c r="Q29" s="1032">
        <v>4573</v>
      </c>
      <c r="R29" s="1033"/>
      <c r="S29" s="1033"/>
      <c r="T29" s="1033"/>
      <c r="U29" s="1033"/>
      <c r="V29" s="1033">
        <v>4478</v>
      </c>
      <c r="W29" s="1033"/>
      <c r="X29" s="1033"/>
      <c r="Y29" s="1033"/>
      <c r="Z29" s="1033"/>
      <c r="AA29" s="1033">
        <v>95</v>
      </c>
      <c r="AB29" s="1033"/>
      <c r="AC29" s="1033"/>
      <c r="AD29" s="1033"/>
      <c r="AE29" s="1034"/>
      <c r="AF29" s="1029">
        <v>95</v>
      </c>
      <c r="AG29" s="1030"/>
      <c r="AH29" s="1030"/>
      <c r="AI29" s="1030"/>
      <c r="AJ29" s="1031"/>
      <c r="AK29" s="974">
        <v>619</v>
      </c>
      <c r="AL29" s="965"/>
      <c r="AM29" s="965"/>
      <c r="AN29" s="965"/>
      <c r="AO29" s="965"/>
      <c r="AP29" s="965">
        <v>33</v>
      </c>
      <c r="AQ29" s="965"/>
      <c r="AR29" s="965"/>
      <c r="AS29" s="965"/>
      <c r="AT29" s="965"/>
      <c r="AU29" s="965" t="s">
        <v>320</v>
      </c>
      <c r="AV29" s="965"/>
      <c r="AW29" s="965"/>
      <c r="AX29" s="965"/>
      <c r="AY29" s="965"/>
      <c r="AZ29" s="1035" t="s">
        <v>320</v>
      </c>
      <c r="BA29" s="1035"/>
      <c r="BB29" s="1035"/>
      <c r="BC29" s="1035"/>
      <c r="BD29" s="1035"/>
      <c r="BE29" s="966"/>
      <c r="BF29" s="966"/>
      <c r="BG29" s="966"/>
      <c r="BH29" s="966"/>
      <c r="BI29" s="967"/>
      <c r="BJ29" s="91"/>
      <c r="BK29" s="91"/>
      <c r="BL29" s="91"/>
      <c r="BM29" s="91"/>
      <c r="BN29" s="91"/>
      <c r="BO29" s="100"/>
      <c r="BP29" s="100"/>
      <c r="BQ29" s="97">
        <v>23</v>
      </c>
      <c r="BR29" s="98"/>
      <c r="BS29" s="986"/>
      <c r="BT29" s="987"/>
      <c r="BU29" s="987"/>
      <c r="BV29" s="987"/>
      <c r="BW29" s="987"/>
      <c r="BX29" s="987"/>
      <c r="BY29" s="987"/>
      <c r="BZ29" s="987"/>
      <c r="CA29" s="987"/>
      <c r="CB29" s="987"/>
      <c r="CC29" s="987"/>
      <c r="CD29" s="987"/>
      <c r="CE29" s="987"/>
      <c r="CF29" s="987"/>
      <c r="CG29" s="1008"/>
      <c r="CH29" s="983"/>
      <c r="CI29" s="984"/>
      <c r="CJ29" s="984"/>
      <c r="CK29" s="984"/>
      <c r="CL29" s="985"/>
      <c r="CM29" s="983"/>
      <c r="CN29" s="984"/>
      <c r="CO29" s="984"/>
      <c r="CP29" s="984"/>
      <c r="CQ29" s="985"/>
      <c r="CR29" s="983"/>
      <c r="CS29" s="984"/>
      <c r="CT29" s="984"/>
      <c r="CU29" s="984"/>
      <c r="CV29" s="985"/>
      <c r="CW29" s="983"/>
      <c r="CX29" s="984"/>
      <c r="CY29" s="984"/>
      <c r="CZ29" s="984"/>
      <c r="DA29" s="985"/>
      <c r="DB29" s="983"/>
      <c r="DC29" s="984"/>
      <c r="DD29" s="984"/>
      <c r="DE29" s="984"/>
      <c r="DF29" s="985"/>
      <c r="DG29" s="983"/>
      <c r="DH29" s="984"/>
      <c r="DI29" s="984"/>
      <c r="DJ29" s="984"/>
      <c r="DK29" s="985"/>
      <c r="DL29" s="983"/>
      <c r="DM29" s="984"/>
      <c r="DN29" s="984"/>
      <c r="DO29" s="984"/>
      <c r="DP29" s="985"/>
      <c r="DQ29" s="983"/>
      <c r="DR29" s="984"/>
      <c r="DS29" s="984"/>
      <c r="DT29" s="984"/>
      <c r="DU29" s="985"/>
      <c r="DV29" s="986"/>
      <c r="DW29" s="987"/>
      <c r="DX29" s="987"/>
      <c r="DY29" s="987"/>
      <c r="DZ29" s="988"/>
      <c r="EA29" s="89"/>
    </row>
    <row r="30" spans="1:131" ht="26.25" customHeight="1" x14ac:dyDescent="0.15">
      <c r="A30" s="101">
        <v>3</v>
      </c>
      <c r="B30" s="1024" t="s">
        <v>337</v>
      </c>
      <c r="C30" s="1025"/>
      <c r="D30" s="1025"/>
      <c r="E30" s="1025"/>
      <c r="F30" s="1025"/>
      <c r="G30" s="1025"/>
      <c r="H30" s="1025"/>
      <c r="I30" s="1025"/>
      <c r="J30" s="1025"/>
      <c r="K30" s="1025"/>
      <c r="L30" s="1025"/>
      <c r="M30" s="1025"/>
      <c r="N30" s="1025"/>
      <c r="O30" s="1025"/>
      <c r="P30" s="1026"/>
      <c r="Q30" s="1032">
        <v>524</v>
      </c>
      <c r="R30" s="1033"/>
      <c r="S30" s="1033"/>
      <c r="T30" s="1033"/>
      <c r="U30" s="1033"/>
      <c r="V30" s="1033">
        <v>515</v>
      </c>
      <c r="W30" s="1033"/>
      <c r="X30" s="1033"/>
      <c r="Y30" s="1033"/>
      <c r="Z30" s="1033"/>
      <c r="AA30" s="1033">
        <v>9</v>
      </c>
      <c r="AB30" s="1033"/>
      <c r="AC30" s="1033"/>
      <c r="AD30" s="1033"/>
      <c r="AE30" s="1034"/>
      <c r="AF30" s="1029">
        <v>9</v>
      </c>
      <c r="AG30" s="1030"/>
      <c r="AH30" s="1030"/>
      <c r="AI30" s="1030"/>
      <c r="AJ30" s="1031"/>
      <c r="AK30" s="974">
        <v>108</v>
      </c>
      <c r="AL30" s="965"/>
      <c r="AM30" s="965"/>
      <c r="AN30" s="965"/>
      <c r="AO30" s="965"/>
      <c r="AP30" s="965" t="s">
        <v>320</v>
      </c>
      <c r="AQ30" s="965"/>
      <c r="AR30" s="965"/>
      <c r="AS30" s="965"/>
      <c r="AT30" s="965"/>
      <c r="AU30" s="965" t="s">
        <v>320</v>
      </c>
      <c r="AV30" s="965"/>
      <c r="AW30" s="965"/>
      <c r="AX30" s="965"/>
      <c r="AY30" s="965"/>
      <c r="AZ30" s="1035" t="s">
        <v>320</v>
      </c>
      <c r="BA30" s="1035"/>
      <c r="BB30" s="1035"/>
      <c r="BC30" s="1035"/>
      <c r="BD30" s="1035"/>
      <c r="BE30" s="966"/>
      <c r="BF30" s="966"/>
      <c r="BG30" s="966"/>
      <c r="BH30" s="966"/>
      <c r="BI30" s="967"/>
      <c r="BJ30" s="91"/>
      <c r="BK30" s="91"/>
      <c r="BL30" s="91"/>
      <c r="BM30" s="91"/>
      <c r="BN30" s="91"/>
      <c r="BO30" s="100"/>
      <c r="BP30" s="100"/>
      <c r="BQ30" s="97">
        <v>24</v>
      </c>
      <c r="BR30" s="98"/>
      <c r="BS30" s="986"/>
      <c r="BT30" s="987"/>
      <c r="BU30" s="987"/>
      <c r="BV30" s="987"/>
      <c r="BW30" s="987"/>
      <c r="BX30" s="987"/>
      <c r="BY30" s="987"/>
      <c r="BZ30" s="987"/>
      <c r="CA30" s="987"/>
      <c r="CB30" s="987"/>
      <c r="CC30" s="987"/>
      <c r="CD30" s="987"/>
      <c r="CE30" s="987"/>
      <c r="CF30" s="987"/>
      <c r="CG30" s="1008"/>
      <c r="CH30" s="983"/>
      <c r="CI30" s="984"/>
      <c r="CJ30" s="984"/>
      <c r="CK30" s="984"/>
      <c r="CL30" s="985"/>
      <c r="CM30" s="983"/>
      <c r="CN30" s="984"/>
      <c r="CO30" s="984"/>
      <c r="CP30" s="984"/>
      <c r="CQ30" s="985"/>
      <c r="CR30" s="983"/>
      <c r="CS30" s="984"/>
      <c r="CT30" s="984"/>
      <c r="CU30" s="984"/>
      <c r="CV30" s="985"/>
      <c r="CW30" s="983"/>
      <c r="CX30" s="984"/>
      <c r="CY30" s="984"/>
      <c r="CZ30" s="984"/>
      <c r="DA30" s="985"/>
      <c r="DB30" s="983"/>
      <c r="DC30" s="984"/>
      <c r="DD30" s="984"/>
      <c r="DE30" s="984"/>
      <c r="DF30" s="985"/>
      <c r="DG30" s="983"/>
      <c r="DH30" s="984"/>
      <c r="DI30" s="984"/>
      <c r="DJ30" s="984"/>
      <c r="DK30" s="985"/>
      <c r="DL30" s="983"/>
      <c r="DM30" s="984"/>
      <c r="DN30" s="984"/>
      <c r="DO30" s="984"/>
      <c r="DP30" s="985"/>
      <c r="DQ30" s="983"/>
      <c r="DR30" s="984"/>
      <c r="DS30" s="984"/>
      <c r="DT30" s="984"/>
      <c r="DU30" s="985"/>
      <c r="DV30" s="986"/>
      <c r="DW30" s="987"/>
      <c r="DX30" s="987"/>
      <c r="DY30" s="987"/>
      <c r="DZ30" s="988"/>
      <c r="EA30" s="89"/>
    </row>
    <row r="31" spans="1:131" ht="26.25" customHeight="1" x14ac:dyDescent="0.15">
      <c r="A31" s="101">
        <v>4</v>
      </c>
      <c r="B31" s="1024" t="s">
        <v>338</v>
      </c>
      <c r="C31" s="1025"/>
      <c r="D31" s="1025"/>
      <c r="E31" s="1025"/>
      <c r="F31" s="1025"/>
      <c r="G31" s="1025"/>
      <c r="H31" s="1025"/>
      <c r="I31" s="1025"/>
      <c r="J31" s="1025"/>
      <c r="K31" s="1025"/>
      <c r="L31" s="1025"/>
      <c r="M31" s="1025"/>
      <c r="N31" s="1025"/>
      <c r="O31" s="1025"/>
      <c r="P31" s="1026"/>
      <c r="Q31" s="1032">
        <v>810</v>
      </c>
      <c r="R31" s="1033"/>
      <c r="S31" s="1033"/>
      <c r="T31" s="1033"/>
      <c r="U31" s="1033"/>
      <c r="V31" s="1033">
        <v>750</v>
      </c>
      <c r="W31" s="1033"/>
      <c r="X31" s="1033"/>
      <c r="Y31" s="1033"/>
      <c r="Z31" s="1033"/>
      <c r="AA31" s="1033">
        <v>60</v>
      </c>
      <c r="AB31" s="1033"/>
      <c r="AC31" s="1033"/>
      <c r="AD31" s="1033"/>
      <c r="AE31" s="1034"/>
      <c r="AF31" s="1029">
        <v>1234</v>
      </c>
      <c r="AG31" s="1030"/>
      <c r="AH31" s="1030"/>
      <c r="AI31" s="1030"/>
      <c r="AJ31" s="1031"/>
      <c r="AK31" s="974">
        <v>39</v>
      </c>
      <c r="AL31" s="965"/>
      <c r="AM31" s="965"/>
      <c r="AN31" s="965"/>
      <c r="AO31" s="965"/>
      <c r="AP31" s="965">
        <v>2665</v>
      </c>
      <c r="AQ31" s="965"/>
      <c r="AR31" s="965"/>
      <c r="AS31" s="965"/>
      <c r="AT31" s="965"/>
      <c r="AU31" s="965">
        <v>512</v>
      </c>
      <c r="AV31" s="965"/>
      <c r="AW31" s="965"/>
      <c r="AX31" s="965"/>
      <c r="AY31" s="965"/>
      <c r="AZ31" s="1035" t="s">
        <v>320</v>
      </c>
      <c r="BA31" s="1035"/>
      <c r="BB31" s="1035"/>
      <c r="BC31" s="1035"/>
      <c r="BD31" s="1035"/>
      <c r="BE31" s="966" t="s">
        <v>339</v>
      </c>
      <c r="BF31" s="966"/>
      <c r="BG31" s="966"/>
      <c r="BH31" s="966"/>
      <c r="BI31" s="967"/>
      <c r="BJ31" s="91"/>
      <c r="BK31" s="91"/>
      <c r="BL31" s="91"/>
      <c r="BM31" s="91"/>
      <c r="BN31" s="91"/>
      <c r="BO31" s="100"/>
      <c r="BP31" s="100"/>
      <c r="BQ31" s="97">
        <v>25</v>
      </c>
      <c r="BR31" s="98"/>
      <c r="BS31" s="986"/>
      <c r="BT31" s="987"/>
      <c r="BU31" s="987"/>
      <c r="BV31" s="987"/>
      <c r="BW31" s="987"/>
      <c r="BX31" s="987"/>
      <c r="BY31" s="987"/>
      <c r="BZ31" s="987"/>
      <c r="CA31" s="987"/>
      <c r="CB31" s="987"/>
      <c r="CC31" s="987"/>
      <c r="CD31" s="987"/>
      <c r="CE31" s="987"/>
      <c r="CF31" s="987"/>
      <c r="CG31" s="1008"/>
      <c r="CH31" s="983"/>
      <c r="CI31" s="984"/>
      <c r="CJ31" s="984"/>
      <c r="CK31" s="984"/>
      <c r="CL31" s="985"/>
      <c r="CM31" s="983"/>
      <c r="CN31" s="984"/>
      <c r="CO31" s="984"/>
      <c r="CP31" s="984"/>
      <c r="CQ31" s="985"/>
      <c r="CR31" s="983"/>
      <c r="CS31" s="984"/>
      <c r="CT31" s="984"/>
      <c r="CU31" s="984"/>
      <c r="CV31" s="985"/>
      <c r="CW31" s="983"/>
      <c r="CX31" s="984"/>
      <c r="CY31" s="984"/>
      <c r="CZ31" s="984"/>
      <c r="DA31" s="985"/>
      <c r="DB31" s="983"/>
      <c r="DC31" s="984"/>
      <c r="DD31" s="984"/>
      <c r="DE31" s="984"/>
      <c r="DF31" s="985"/>
      <c r="DG31" s="983"/>
      <c r="DH31" s="984"/>
      <c r="DI31" s="984"/>
      <c r="DJ31" s="984"/>
      <c r="DK31" s="985"/>
      <c r="DL31" s="983"/>
      <c r="DM31" s="984"/>
      <c r="DN31" s="984"/>
      <c r="DO31" s="984"/>
      <c r="DP31" s="985"/>
      <c r="DQ31" s="983"/>
      <c r="DR31" s="984"/>
      <c r="DS31" s="984"/>
      <c r="DT31" s="984"/>
      <c r="DU31" s="985"/>
      <c r="DV31" s="986"/>
      <c r="DW31" s="987"/>
      <c r="DX31" s="987"/>
      <c r="DY31" s="987"/>
      <c r="DZ31" s="988"/>
      <c r="EA31" s="89"/>
    </row>
    <row r="32" spans="1:131" ht="26.25" customHeight="1" x14ac:dyDescent="0.15">
      <c r="A32" s="101">
        <v>5</v>
      </c>
      <c r="B32" s="1024" t="s">
        <v>340</v>
      </c>
      <c r="C32" s="1025"/>
      <c r="D32" s="1025"/>
      <c r="E32" s="1025"/>
      <c r="F32" s="1025"/>
      <c r="G32" s="1025"/>
      <c r="H32" s="1025"/>
      <c r="I32" s="1025"/>
      <c r="J32" s="1025"/>
      <c r="K32" s="1025"/>
      <c r="L32" s="1025"/>
      <c r="M32" s="1025"/>
      <c r="N32" s="1025"/>
      <c r="O32" s="1025"/>
      <c r="P32" s="1026"/>
      <c r="Q32" s="1032">
        <v>2193</v>
      </c>
      <c r="R32" s="1033"/>
      <c r="S32" s="1033"/>
      <c r="T32" s="1033"/>
      <c r="U32" s="1033"/>
      <c r="V32" s="1033">
        <v>1945</v>
      </c>
      <c r="W32" s="1033"/>
      <c r="X32" s="1033"/>
      <c r="Y32" s="1033"/>
      <c r="Z32" s="1033"/>
      <c r="AA32" s="1033">
        <v>248</v>
      </c>
      <c r="AB32" s="1033"/>
      <c r="AC32" s="1033"/>
      <c r="AD32" s="1033"/>
      <c r="AE32" s="1034"/>
      <c r="AF32" s="1029">
        <v>49</v>
      </c>
      <c r="AG32" s="1030"/>
      <c r="AH32" s="1030"/>
      <c r="AI32" s="1030"/>
      <c r="AJ32" s="1031"/>
      <c r="AK32" s="974">
        <v>1348</v>
      </c>
      <c r="AL32" s="965"/>
      <c r="AM32" s="965"/>
      <c r="AN32" s="965"/>
      <c r="AO32" s="965"/>
      <c r="AP32" s="965">
        <v>14111</v>
      </c>
      <c r="AQ32" s="965"/>
      <c r="AR32" s="965"/>
      <c r="AS32" s="965"/>
      <c r="AT32" s="965"/>
      <c r="AU32" s="965">
        <v>10612</v>
      </c>
      <c r="AV32" s="965"/>
      <c r="AW32" s="965"/>
      <c r="AX32" s="965"/>
      <c r="AY32" s="965"/>
      <c r="AZ32" s="1035" t="s">
        <v>320</v>
      </c>
      <c r="BA32" s="1035"/>
      <c r="BB32" s="1035"/>
      <c r="BC32" s="1035"/>
      <c r="BD32" s="1035"/>
      <c r="BE32" s="966" t="s">
        <v>339</v>
      </c>
      <c r="BF32" s="966"/>
      <c r="BG32" s="966"/>
      <c r="BH32" s="966"/>
      <c r="BI32" s="967"/>
      <c r="BJ32" s="91"/>
      <c r="BK32" s="91"/>
      <c r="BL32" s="91"/>
      <c r="BM32" s="91"/>
      <c r="BN32" s="91"/>
      <c r="BO32" s="100"/>
      <c r="BP32" s="100"/>
      <c r="BQ32" s="97">
        <v>26</v>
      </c>
      <c r="BR32" s="98"/>
      <c r="BS32" s="986"/>
      <c r="BT32" s="987"/>
      <c r="BU32" s="987"/>
      <c r="BV32" s="987"/>
      <c r="BW32" s="987"/>
      <c r="BX32" s="987"/>
      <c r="BY32" s="987"/>
      <c r="BZ32" s="987"/>
      <c r="CA32" s="987"/>
      <c r="CB32" s="987"/>
      <c r="CC32" s="987"/>
      <c r="CD32" s="987"/>
      <c r="CE32" s="987"/>
      <c r="CF32" s="987"/>
      <c r="CG32" s="1008"/>
      <c r="CH32" s="983"/>
      <c r="CI32" s="984"/>
      <c r="CJ32" s="984"/>
      <c r="CK32" s="984"/>
      <c r="CL32" s="985"/>
      <c r="CM32" s="983"/>
      <c r="CN32" s="984"/>
      <c r="CO32" s="984"/>
      <c r="CP32" s="984"/>
      <c r="CQ32" s="985"/>
      <c r="CR32" s="983"/>
      <c r="CS32" s="984"/>
      <c r="CT32" s="984"/>
      <c r="CU32" s="984"/>
      <c r="CV32" s="985"/>
      <c r="CW32" s="983"/>
      <c r="CX32" s="984"/>
      <c r="CY32" s="984"/>
      <c r="CZ32" s="984"/>
      <c r="DA32" s="985"/>
      <c r="DB32" s="983"/>
      <c r="DC32" s="984"/>
      <c r="DD32" s="984"/>
      <c r="DE32" s="984"/>
      <c r="DF32" s="985"/>
      <c r="DG32" s="983"/>
      <c r="DH32" s="984"/>
      <c r="DI32" s="984"/>
      <c r="DJ32" s="984"/>
      <c r="DK32" s="985"/>
      <c r="DL32" s="983"/>
      <c r="DM32" s="984"/>
      <c r="DN32" s="984"/>
      <c r="DO32" s="984"/>
      <c r="DP32" s="985"/>
      <c r="DQ32" s="983"/>
      <c r="DR32" s="984"/>
      <c r="DS32" s="984"/>
      <c r="DT32" s="984"/>
      <c r="DU32" s="985"/>
      <c r="DV32" s="986"/>
      <c r="DW32" s="987"/>
      <c r="DX32" s="987"/>
      <c r="DY32" s="987"/>
      <c r="DZ32" s="988"/>
      <c r="EA32" s="89"/>
    </row>
    <row r="33" spans="1:131" ht="26.25" customHeight="1" x14ac:dyDescent="0.15">
      <c r="A33" s="101">
        <v>6</v>
      </c>
      <c r="B33" s="1024"/>
      <c r="C33" s="1025"/>
      <c r="D33" s="1025"/>
      <c r="E33" s="1025"/>
      <c r="F33" s="1025"/>
      <c r="G33" s="1025"/>
      <c r="H33" s="1025"/>
      <c r="I33" s="1025"/>
      <c r="J33" s="1025"/>
      <c r="K33" s="1025"/>
      <c r="L33" s="1025"/>
      <c r="M33" s="1025"/>
      <c r="N33" s="1025"/>
      <c r="O33" s="1025"/>
      <c r="P33" s="1026"/>
      <c r="Q33" s="1032"/>
      <c r="R33" s="1033"/>
      <c r="S33" s="1033"/>
      <c r="T33" s="1033"/>
      <c r="U33" s="1033"/>
      <c r="V33" s="1033"/>
      <c r="W33" s="1033"/>
      <c r="X33" s="1033"/>
      <c r="Y33" s="1033"/>
      <c r="Z33" s="1033"/>
      <c r="AA33" s="1033"/>
      <c r="AB33" s="1033"/>
      <c r="AC33" s="1033"/>
      <c r="AD33" s="1033"/>
      <c r="AE33" s="1034"/>
      <c r="AF33" s="1029"/>
      <c r="AG33" s="1030"/>
      <c r="AH33" s="1030"/>
      <c r="AI33" s="1030"/>
      <c r="AJ33" s="1031"/>
      <c r="AK33" s="974"/>
      <c r="AL33" s="965"/>
      <c r="AM33" s="965"/>
      <c r="AN33" s="965"/>
      <c r="AO33" s="965"/>
      <c r="AP33" s="965"/>
      <c r="AQ33" s="965"/>
      <c r="AR33" s="965"/>
      <c r="AS33" s="965"/>
      <c r="AT33" s="965"/>
      <c r="AU33" s="965"/>
      <c r="AV33" s="965"/>
      <c r="AW33" s="965"/>
      <c r="AX33" s="965"/>
      <c r="AY33" s="965"/>
      <c r="AZ33" s="1035"/>
      <c r="BA33" s="1035"/>
      <c r="BB33" s="1035"/>
      <c r="BC33" s="1035"/>
      <c r="BD33" s="1035"/>
      <c r="BE33" s="966"/>
      <c r="BF33" s="966"/>
      <c r="BG33" s="966"/>
      <c r="BH33" s="966"/>
      <c r="BI33" s="967"/>
      <c r="BJ33" s="91"/>
      <c r="BK33" s="91"/>
      <c r="BL33" s="91"/>
      <c r="BM33" s="91"/>
      <c r="BN33" s="91"/>
      <c r="BO33" s="100"/>
      <c r="BP33" s="100"/>
      <c r="BQ33" s="97">
        <v>27</v>
      </c>
      <c r="BR33" s="98"/>
      <c r="BS33" s="986"/>
      <c r="BT33" s="987"/>
      <c r="BU33" s="987"/>
      <c r="BV33" s="987"/>
      <c r="BW33" s="987"/>
      <c r="BX33" s="987"/>
      <c r="BY33" s="987"/>
      <c r="BZ33" s="987"/>
      <c r="CA33" s="987"/>
      <c r="CB33" s="987"/>
      <c r="CC33" s="987"/>
      <c r="CD33" s="987"/>
      <c r="CE33" s="987"/>
      <c r="CF33" s="987"/>
      <c r="CG33" s="1008"/>
      <c r="CH33" s="983"/>
      <c r="CI33" s="984"/>
      <c r="CJ33" s="984"/>
      <c r="CK33" s="984"/>
      <c r="CL33" s="985"/>
      <c r="CM33" s="983"/>
      <c r="CN33" s="984"/>
      <c r="CO33" s="984"/>
      <c r="CP33" s="984"/>
      <c r="CQ33" s="985"/>
      <c r="CR33" s="983"/>
      <c r="CS33" s="984"/>
      <c r="CT33" s="984"/>
      <c r="CU33" s="984"/>
      <c r="CV33" s="985"/>
      <c r="CW33" s="983"/>
      <c r="CX33" s="984"/>
      <c r="CY33" s="984"/>
      <c r="CZ33" s="984"/>
      <c r="DA33" s="985"/>
      <c r="DB33" s="983"/>
      <c r="DC33" s="984"/>
      <c r="DD33" s="984"/>
      <c r="DE33" s="984"/>
      <c r="DF33" s="985"/>
      <c r="DG33" s="983"/>
      <c r="DH33" s="984"/>
      <c r="DI33" s="984"/>
      <c r="DJ33" s="984"/>
      <c r="DK33" s="985"/>
      <c r="DL33" s="983"/>
      <c r="DM33" s="984"/>
      <c r="DN33" s="984"/>
      <c r="DO33" s="984"/>
      <c r="DP33" s="985"/>
      <c r="DQ33" s="983"/>
      <c r="DR33" s="984"/>
      <c r="DS33" s="984"/>
      <c r="DT33" s="984"/>
      <c r="DU33" s="985"/>
      <c r="DV33" s="986"/>
      <c r="DW33" s="987"/>
      <c r="DX33" s="987"/>
      <c r="DY33" s="987"/>
      <c r="DZ33" s="988"/>
      <c r="EA33" s="89"/>
    </row>
    <row r="34" spans="1:131" ht="26.25" customHeight="1" x14ac:dyDescent="0.15">
      <c r="A34" s="101">
        <v>7</v>
      </c>
      <c r="B34" s="1024"/>
      <c r="C34" s="1025"/>
      <c r="D34" s="1025"/>
      <c r="E34" s="1025"/>
      <c r="F34" s="1025"/>
      <c r="G34" s="1025"/>
      <c r="H34" s="1025"/>
      <c r="I34" s="1025"/>
      <c r="J34" s="1025"/>
      <c r="K34" s="1025"/>
      <c r="L34" s="1025"/>
      <c r="M34" s="1025"/>
      <c r="N34" s="1025"/>
      <c r="O34" s="1025"/>
      <c r="P34" s="1026"/>
      <c r="Q34" s="1032"/>
      <c r="R34" s="1033"/>
      <c r="S34" s="1033"/>
      <c r="T34" s="1033"/>
      <c r="U34" s="1033"/>
      <c r="V34" s="1033"/>
      <c r="W34" s="1033"/>
      <c r="X34" s="1033"/>
      <c r="Y34" s="1033"/>
      <c r="Z34" s="1033"/>
      <c r="AA34" s="1033"/>
      <c r="AB34" s="1033"/>
      <c r="AC34" s="1033"/>
      <c r="AD34" s="1033"/>
      <c r="AE34" s="1034"/>
      <c r="AF34" s="1029"/>
      <c r="AG34" s="1030"/>
      <c r="AH34" s="1030"/>
      <c r="AI34" s="1030"/>
      <c r="AJ34" s="1031"/>
      <c r="AK34" s="974"/>
      <c r="AL34" s="965"/>
      <c r="AM34" s="965"/>
      <c r="AN34" s="965"/>
      <c r="AO34" s="965"/>
      <c r="AP34" s="965"/>
      <c r="AQ34" s="965"/>
      <c r="AR34" s="965"/>
      <c r="AS34" s="965"/>
      <c r="AT34" s="965"/>
      <c r="AU34" s="965"/>
      <c r="AV34" s="965"/>
      <c r="AW34" s="965"/>
      <c r="AX34" s="965"/>
      <c r="AY34" s="965"/>
      <c r="AZ34" s="1035"/>
      <c r="BA34" s="1035"/>
      <c r="BB34" s="1035"/>
      <c r="BC34" s="1035"/>
      <c r="BD34" s="1035"/>
      <c r="BE34" s="966"/>
      <c r="BF34" s="966"/>
      <c r="BG34" s="966"/>
      <c r="BH34" s="966"/>
      <c r="BI34" s="967"/>
      <c r="BJ34" s="91"/>
      <c r="BK34" s="91"/>
      <c r="BL34" s="91"/>
      <c r="BM34" s="91"/>
      <c r="BN34" s="91"/>
      <c r="BO34" s="100"/>
      <c r="BP34" s="100"/>
      <c r="BQ34" s="97">
        <v>28</v>
      </c>
      <c r="BR34" s="98"/>
      <c r="BS34" s="986"/>
      <c r="BT34" s="987"/>
      <c r="BU34" s="987"/>
      <c r="BV34" s="987"/>
      <c r="BW34" s="987"/>
      <c r="BX34" s="987"/>
      <c r="BY34" s="987"/>
      <c r="BZ34" s="987"/>
      <c r="CA34" s="987"/>
      <c r="CB34" s="987"/>
      <c r="CC34" s="987"/>
      <c r="CD34" s="987"/>
      <c r="CE34" s="987"/>
      <c r="CF34" s="987"/>
      <c r="CG34" s="1008"/>
      <c r="CH34" s="983"/>
      <c r="CI34" s="984"/>
      <c r="CJ34" s="984"/>
      <c r="CK34" s="984"/>
      <c r="CL34" s="985"/>
      <c r="CM34" s="983"/>
      <c r="CN34" s="984"/>
      <c r="CO34" s="984"/>
      <c r="CP34" s="984"/>
      <c r="CQ34" s="985"/>
      <c r="CR34" s="983"/>
      <c r="CS34" s="984"/>
      <c r="CT34" s="984"/>
      <c r="CU34" s="984"/>
      <c r="CV34" s="985"/>
      <c r="CW34" s="983"/>
      <c r="CX34" s="984"/>
      <c r="CY34" s="984"/>
      <c r="CZ34" s="984"/>
      <c r="DA34" s="985"/>
      <c r="DB34" s="983"/>
      <c r="DC34" s="984"/>
      <c r="DD34" s="984"/>
      <c r="DE34" s="984"/>
      <c r="DF34" s="985"/>
      <c r="DG34" s="983"/>
      <c r="DH34" s="984"/>
      <c r="DI34" s="984"/>
      <c r="DJ34" s="984"/>
      <c r="DK34" s="985"/>
      <c r="DL34" s="983"/>
      <c r="DM34" s="984"/>
      <c r="DN34" s="984"/>
      <c r="DO34" s="984"/>
      <c r="DP34" s="985"/>
      <c r="DQ34" s="983"/>
      <c r="DR34" s="984"/>
      <c r="DS34" s="984"/>
      <c r="DT34" s="984"/>
      <c r="DU34" s="985"/>
      <c r="DV34" s="986"/>
      <c r="DW34" s="987"/>
      <c r="DX34" s="987"/>
      <c r="DY34" s="987"/>
      <c r="DZ34" s="988"/>
      <c r="EA34" s="89"/>
    </row>
    <row r="35" spans="1:131" ht="26.25" customHeight="1" x14ac:dyDescent="0.15">
      <c r="A35" s="101">
        <v>8</v>
      </c>
      <c r="B35" s="1024"/>
      <c r="C35" s="1025"/>
      <c r="D35" s="1025"/>
      <c r="E35" s="1025"/>
      <c r="F35" s="1025"/>
      <c r="G35" s="1025"/>
      <c r="H35" s="1025"/>
      <c r="I35" s="1025"/>
      <c r="J35" s="1025"/>
      <c r="K35" s="1025"/>
      <c r="L35" s="1025"/>
      <c r="M35" s="1025"/>
      <c r="N35" s="1025"/>
      <c r="O35" s="1025"/>
      <c r="P35" s="1026"/>
      <c r="Q35" s="1032"/>
      <c r="R35" s="1033"/>
      <c r="S35" s="1033"/>
      <c r="T35" s="1033"/>
      <c r="U35" s="1033"/>
      <c r="V35" s="1033"/>
      <c r="W35" s="1033"/>
      <c r="X35" s="1033"/>
      <c r="Y35" s="1033"/>
      <c r="Z35" s="1033"/>
      <c r="AA35" s="1033"/>
      <c r="AB35" s="1033"/>
      <c r="AC35" s="1033"/>
      <c r="AD35" s="1033"/>
      <c r="AE35" s="1034"/>
      <c r="AF35" s="1029"/>
      <c r="AG35" s="1030"/>
      <c r="AH35" s="1030"/>
      <c r="AI35" s="1030"/>
      <c r="AJ35" s="1031"/>
      <c r="AK35" s="974"/>
      <c r="AL35" s="965"/>
      <c r="AM35" s="965"/>
      <c r="AN35" s="965"/>
      <c r="AO35" s="965"/>
      <c r="AP35" s="965"/>
      <c r="AQ35" s="965"/>
      <c r="AR35" s="965"/>
      <c r="AS35" s="965"/>
      <c r="AT35" s="965"/>
      <c r="AU35" s="965"/>
      <c r="AV35" s="965"/>
      <c r="AW35" s="965"/>
      <c r="AX35" s="965"/>
      <c r="AY35" s="965"/>
      <c r="AZ35" s="1035"/>
      <c r="BA35" s="1035"/>
      <c r="BB35" s="1035"/>
      <c r="BC35" s="1035"/>
      <c r="BD35" s="1035"/>
      <c r="BE35" s="966"/>
      <c r="BF35" s="966"/>
      <c r="BG35" s="966"/>
      <c r="BH35" s="966"/>
      <c r="BI35" s="967"/>
      <c r="BJ35" s="91"/>
      <c r="BK35" s="91"/>
      <c r="BL35" s="91"/>
      <c r="BM35" s="91"/>
      <c r="BN35" s="91"/>
      <c r="BO35" s="100"/>
      <c r="BP35" s="100"/>
      <c r="BQ35" s="97">
        <v>29</v>
      </c>
      <c r="BR35" s="98"/>
      <c r="BS35" s="986"/>
      <c r="BT35" s="987"/>
      <c r="BU35" s="987"/>
      <c r="BV35" s="987"/>
      <c r="BW35" s="987"/>
      <c r="BX35" s="987"/>
      <c r="BY35" s="987"/>
      <c r="BZ35" s="987"/>
      <c r="CA35" s="987"/>
      <c r="CB35" s="987"/>
      <c r="CC35" s="987"/>
      <c r="CD35" s="987"/>
      <c r="CE35" s="987"/>
      <c r="CF35" s="987"/>
      <c r="CG35" s="1008"/>
      <c r="CH35" s="983"/>
      <c r="CI35" s="984"/>
      <c r="CJ35" s="984"/>
      <c r="CK35" s="984"/>
      <c r="CL35" s="985"/>
      <c r="CM35" s="983"/>
      <c r="CN35" s="984"/>
      <c r="CO35" s="984"/>
      <c r="CP35" s="984"/>
      <c r="CQ35" s="985"/>
      <c r="CR35" s="983"/>
      <c r="CS35" s="984"/>
      <c r="CT35" s="984"/>
      <c r="CU35" s="984"/>
      <c r="CV35" s="985"/>
      <c r="CW35" s="983"/>
      <c r="CX35" s="984"/>
      <c r="CY35" s="984"/>
      <c r="CZ35" s="984"/>
      <c r="DA35" s="985"/>
      <c r="DB35" s="983"/>
      <c r="DC35" s="984"/>
      <c r="DD35" s="984"/>
      <c r="DE35" s="984"/>
      <c r="DF35" s="985"/>
      <c r="DG35" s="983"/>
      <c r="DH35" s="984"/>
      <c r="DI35" s="984"/>
      <c r="DJ35" s="984"/>
      <c r="DK35" s="985"/>
      <c r="DL35" s="983"/>
      <c r="DM35" s="984"/>
      <c r="DN35" s="984"/>
      <c r="DO35" s="984"/>
      <c r="DP35" s="985"/>
      <c r="DQ35" s="983"/>
      <c r="DR35" s="984"/>
      <c r="DS35" s="984"/>
      <c r="DT35" s="984"/>
      <c r="DU35" s="985"/>
      <c r="DV35" s="986"/>
      <c r="DW35" s="987"/>
      <c r="DX35" s="987"/>
      <c r="DY35" s="987"/>
      <c r="DZ35" s="988"/>
      <c r="EA35" s="89"/>
    </row>
    <row r="36" spans="1:131" ht="26.25" customHeight="1" x14ac:dyDescent="0.15">
      <c r="A36" s="101">
        <v>9</v>
      </c>
      <c r="B36" s="1024"/>
      <c r="C36" s="1025"/>
      <c r="D36" s="1025"/>
      <c r="E36" s="1025"/>
      <c r="F36" s="1025"/>
      <c r="G36" s="1025"/>
      <c r="H36" s="1025"/>
      <c r="I36" s="1025"/>
      <c r="J36" s="1025"/>
      <c r="K36" s="1025"/>
      <c r="L36" s="1025"/>
      <c r="M36" s="1025"/>
      <c r="N36" s="1025"/>
      <c r="O36" s="1025"/>
      <c r="P36" s="1026"/>
      <c r="Q36" s="1032"/>
      <c r="R36" s="1033"/>
      <c r="S36" s="1033"/>
      <c r="T36" s="1033"/>
      <c r="U36" s="1033"/>
      <c r="V36" s="1033"/>
      <c r="W36" s="1033"/>
      <c r="X36" s="1033"/>
      <c r="Y36" s="1033"/>
      <c r="Z36" s="1033"/>
      <c r="AA36" s="1033"/>
      <c r="AB36" s="1033"/>
      <c r="AC36" s="1033"/>
      <c r="AD36" s="1033"/>
      <c r="AE36" s="1034"/>
      <c r="AF36" s="1029"/>
      <c r="AG36" s="1030"/>
      <c r="AH36" s="1030"/>
      <c r="AI36" s="1030"/>
      <c r="AJ36" s="1031"/>
      <c r="AK36" s="974"/>
      <c r="AL36" s="965"/>
      <c r="AM36" s="965"/>
      <c r="AN36" s="965"/>
      <c r="AO36" s="965"/>
      <c r="AP36" s="965"/>
      <c r="AQ36" s="965"/>
      <c r="AR36" s="965"/>
      <c r="AS36" s="965"/>
      <c r="AT36" s="965"/>
      <c r="AU36" s="965"/>
      <c r="AV36" s="965"/>
      <c r="AW36" s="965"/>
      <c r="AX36" s="965"/>
      <c r="AY36" s="965"/>
      <c r="AZ36" s="1035"/>
      <c r="BA36" s="1035"/>
      <c r="BB36" s="1035"/>
      <c r="BC36" s="1035"/>
      <c r="BD36" s="1035"/>
      <c r="BE36" s="966"/>
      <c r="BF36" s="966"/>
      <c r="BG36" s="966"/>
      <c r="BH36" s="966"/>
      <c r="BI36" s="967"/>
      <c r="BJ36" s="91"/>
      <c r="BK36" s="91"/>
      <c r="BL36" s="91"/>
      <c r="BM36" s="91"/>
      <c r="BN36" s="91"/>
      <c r="BO36" s="100"/>
      <c r="BP36" s="100"/>
      <c r="BQ36" s="97">
        <v>30</v>
      </c>
      <c r="BR36" s="98"/>
      <c r="BS36" s="986"/>
      <c r="BT36" s="987"/>
      <c r="BU36" s="987"/>
      <c r="BV36" s="987"/>
      <c r="BW36" s="987"/>
      <c r="BX36" s="987"/>
      <c r="BY36" s="987"/>
      <c r="BZ36" s="987"/>
      <c r="CA36" s="987"/>
      <c r="CB36" s="987"/>
      <c r="CC36" s="987"/>
      <c r="CD36" s="987"/>
      <c r="CE36" s="987"/>
      <c r="CF36" s="987"/>
      <c r="CG36" s="1008"/>
      <c r="CH36" s="983"/>
      <c r="CI36" s="984"/>
      <c r="CJ36" s="984"/>
      <c r="CK36" s="984"/>
      <c r="CL36" s="985"/>
      <c r="CM36" s="983"/>
      <c r="CN36" s="984"/>
      <c r="CO36" s="984"/>
      <c r="CP36" s="984"/>
      <c r="CQ36" s="985"/>
      <c r="CR36" s="983"/>
      <c r="CS36" s="984"/>
      <c r="CT36" s="984"/>
      <c r="CU36" s="984"/>
      <c r="CV36" s="985"/>
      <c r="CW36" s="983"/>
      <c r="CX36" s="984"/>
      <c r="CY36" s="984"/>
      <c r="CZ36" s="984"/>
      <c r="DA36" s="985"/>
      <c r="DB36" s="983"/>
      <c r="DC36" s="984"/>
      <c r="DD36" s="984"/>
      <c r="DE36" s="984"/>
      <c r="DF36" s="985"/>
      <c r="DG36" s="983"/>
      <c r="DH36" s="984"/>
      <c r="DI36" s="984"/>
      <c r="DJ36" s="984"/>
      <c r="DK36" s="985"/>
      <c r="DL36" s="983"/>
      <c r="DM36" s="984"/>
      <c r="DN36" s="984"/>
      <c r="DO36" s="984"/>
      <c r="DP36" s="985"/>
      <c r="DQ36" s="983"/>
      <c r="DR36" s="984"/>
      <c r="DS36" s="984"/>
      <c r="DT36" s="984"/>
      <c r="DU36" s="985"/>
      <c r="DV36" s="986"/>
      <c r="DW36" s="987"/>
      <c r="DX36" s="987"/>
      <c r="DY36" s="987"/>
      <c r="DZ36" s="988"/>
      <c r="EA36" s="89"/>
    </row>
    <row r="37" spans="1:131" ht="26.25" customHeight="1" x14ac:dyDescent="0.15">
      <c r="A37" s="101">
        <v>10</v>
      </c>
      <c r="B37" s="1024"/>
      <c r="C37" s="1025"/>
      <c r="D37" s="1025"/>
      <c r="E37" s="1025"/>
      <c r="F37" s="1025"/>
      <c r="G37" s="1025"/>
      <c r="H37" s="1025"/>
      <c r="I37" s="1025"/>
      <c r="J37" s="1025"/>
      <c r="K37" s="1025"/>
      <c r="L37" s="1025"/>
      <c r="M37" s="1025"/>
      <c r="N37" s="1025"/>
      <c r="O37" s="1025"/>
      <c r="P37" s="1026"/>
      <c r="Q37" s="1032"/>
      <c r="R37" s="1033"/>
      <c r="S37" s="1033"/>
      <c r="T37" s="1033"/>
      <c r="U37" s="1033"/>
      <c r="V37" s="1033"/>
      <c r="W37" s="1033"/>
      <c r="X37" s="1033"/>
      <c r="Y37" s="1033"/>
      <c r="Z37" s="1033"/>
      <c r="AA37" s="1033"/>
      <c r="AB37" s="1033"/>
      <c r="AC37" s="1033"/>
      <c r="AD37" s="1033"/>
      <c r="AE37" s="1034"/>
      <c r="AF37" s="1029"/>
      <c r="AG37" s="1030"/>
      <c r="AH37" s="1030"/>
      <c r="AI37" s="1030"/>
      <c r="AJ37" s="1031"/>
      <c r="AK37" s="974"/>
      <c r="AL37" s="965"/>
      <c r="AM37" s="965"/>
      <c r="AN37" s="965"/>
      <c r="AO37" s="965"/>
      <c r="AP37" s="965"/>
      <c r="AQ37" s="965"/>
      <c r="AR37" s="965"/>
      <c r="AS37" s="965"/>
      <c r="AT37" s="965"/>
      <c r="AU37" s="965"/>
      <c r="AV37" s="965"/>
      <c r="AW37" s="965"/>
      <c r="AX37" s="965"/>
      <c r="AY37" s="965"/>
      <c r="AZ37" s="1035"/>
      <c r="BA37" s="1035"/>
      <c r="BB37" s="1035"/>
      <c r="BC37" s="1035"/>
      <c r="BD37" s="1035"/>
      <c r="BE37" s="966"/>
      <c r="BF37" s="966"/>
      <c r="BG37" s="966"/>
      <c r="BH37" s="966"/>
      <c r="BI37" s="967"/>
      <c r="BJ37" s="91"/>
      <c r="BK37" s="91"/>
      <c r="BL37" s="91"/>
      <c r="BM37" s="91"/>
      <c r="BN37" s="91"/>
      <c r="BO37" s="100"/>
      <c r="BP37" s="100"/>
      <c r="BQ37" s="97">
        <v>31</v>
      </c>
      <c r="BR37" s="98"/>
      <c r="BS37" s="986"/>
      <c r="BT37" s="987"/>
      <c r="BU37" s="987"/>
      <c r="BV37" s="987"/>
      <c r="BW37" s="987"/>
      <c r="BX37" s="987"/>
      <c r="BY37" s="987"/>
      <c r="BZ37" s="987"/>
      <c r="CA37" s="987"/>
      <c r="CB37" s="987"/>
      <c r="CC37" s="987"/>
      <c r="CD37" s="987"/>
      <c r="CE37" s="987"/>
      <c r="CF37" s="987"/>
      <c r="CG37" s="1008"/>
      <c r="CH37" s="983"/>
      <c r="CI37" s="984"/>
      <c r="CJ37" s="984"/>
      <c r="CK37" s="984"/>
      <c r="CL37" s="985"/>
      <c r="CM37" s="983"/>
      <c r="CN37" s="984"/>
      <c r="CO37" s="984"/>
      <c r="CP37" s="984"/>
      <c r="CQ37" s="985"/>
      <c r="CR37" s="983"/>
      <c r="CS37" s="984"/>
      <c r="CT37" s="984"/>
      <c r="CU37" s="984"/>
      <c r="CV37" s="985"/>
      <c r="CW37" s="983"/>
      <c r="CX37" s="984"/>
      <c r="CY37" s="984"/>
      <c r="CZ37" s="984"/>
      <c r="DA37" s="985"/>
      <c r="DB37" s="983"/>
      <c r="DC37" s="984"/>
      <c r="DD37" s="984"/>
      <c r="DE37" s="984"/>
      <c r="DF37" s="985"/>
      <c r="DG37" s="983"/>
      <c r="DH37" s="984"/>
      <c r="DI37" s="984"/>
      <c r="DJ37" s="984"/>
      <c r="DK37" s="985"/>
      <c r="DL37" s="983"/>
      <c r="DM37" s="984"/>
      <c r="DN37" s="984"/>
      <c r="DO37" s="984"/>
      <c r="DP37" s="985"/>
      <c r="DQ37" s="983"/>
      <c r="DR37" s="984"/>
      <c r="DS37" s="984"/>
      <c r="DT37" s="984"/>
      <c r="DU37" s="985"/>
      <c r="DV37" s="986"/>
      <c r="DW37" s="987"/>
      <c r="DX37" s="987"/>
      <c r="DY37" s="987"/>
      <c r="DZ37" s="988"/>
      <c r="EA37" s="89"/>
    </row>
    <row r="38" spans="1:131" ht="26.25" customHeight="1" x14ac:dyDescent="0.15">
      <c r="A38" s="101">
        <v>11</v>
      </c>
      <c r="B38" s="1024"/>
      <c r="C38" s="1025"/>
      <c r="D38" s="1025"/>
      <c r="E38" s="1025"/>
      <c r="F38" s="1025"/>
      <c r="G38" s="1025"/>
      <c r="H38" s="1025"/>
      <c r="I38" s="1025"/>
      <c r="J38" s="1025"/>
      <c r="K38" s="1025"/>
      <c r="L38" s="1025"/>
      <c r="M38" s="1025"/>
      <c r="N38" s="1025"/>
      <c r="O38" s="1025"/>
      <c r="P38" s="1026"/>
      <c r="Q38" s="1032"/>
      <c r="R38" s="1033"/>
      <c r="S38" s="1033"/>
      <c r="T38" s="1033"/>
      <c r="U38" s="1033"/>
      <c r="V38" s="1033"/>
      <c r="W38" s="1033"/>
      <c r="X38" s="1033"/>
      <c r="Y38" s="1033"/>
      <c r="Z38" s="1033"/>
      <c r="AA38" s="1033"/>
      <c r="AB38" s="1033"/>
      <c r="AC38" s="1033"/>
      <c r="AD38" s="1033"/>
      <c r="AE38" s="1034"/>
      <c r="AF38" s="1029"/>
      <c r="AG38" s="1030"/>
      <c r="AH38" s="1030"/>
      <c r="AI38" s="1030"/>
      <c r="AJ38" s="1031"/>
      <c r="AK38" s="974"/>
      <c r="AL38" s="965"/>
      <c r="AM38" s="965"/>
      <c r="AN38" s="965"/>
      <c r="AO38" s="965"/>
      <c r="AP38" s="965"/>
      <c r="AQ38" s="965"/>
      <c r="AR38" s="965"/>
      <c r="AS38" s="965"/>
      <c r="AT38" s="965"/>
      <c r="AU38" s="965"/>
      <c r="AV38" s="965"/>
      <c r="AW38" s="965"/>
      <c r="AX38" s="965"/>
      <c r="AY38" s="965"/>
      <c r="AZ38" s="1035"/>
      <c r="BA38" s="1035"/>
      <c r="BB38" s="1035"/>
      <c r="BC38" s="1035"/>
      <c r="BD38" s="1035"/>
      <c r="BE38" s="966"/>
      <c r="BF38" s="966"/>
      <c r="BG38" s="966"/>
      <c r="BH38" s="966"/>
      <c r="BI38" s="967"/>
      <c r="BJ38" s="91"/>
      <c r="BK38" s="91"/>
      <c r="BL38" s="91"/>
      <c r="BM38" s="91"/>
      <c r="BN38" s="91"/>
      <c r="BO38" s="100"/>
      <c r="BP38" s="100"/>
      <c r="BQ38" s="97">
        <v>32</v>
      </c>
      <c r="BR38" s="98"/>
      <c r="BS38" s="986"/>
      <c r="BT38" s="987"/>
      <c r="BU38" s="987"/>
      <c r="BV38" s="987"/>
      <c r="BW38" s="987"/>
      <c r="BX38" s="987"/>
      <c r="BY38" s="987"/>
      <c r="BZ38" s="987"/>
      <c r="CA38" s="987"/>
      <c r="CB38" s="987"/>
      <c r="CC38" s="987"/>
      <c r="CD38" s="987"/>
      <c r="CE38" s="987"/>
      <c r="CF38" s="987"/>
      <c r="CG38" s="1008"/>
      <c r="CH38" s="983"/>
      <c r="CI38" s="984"/>
      <c r="CJ38" s="984"/>
      <c r="CK38" s="984"/>
      <c r="CL38" s="985"/>
      <c r="CM38" s="983"/>
      <c r="CN38" s="984"/>
      <c r="CO38" s="984"/>
      <c r="CP38" s="984"/>
      <c r="CQ38" s="985"/>
      <c r="CR38" s="983"/>
      <c r="CS38" s="984"/>
      <c r="CT38" s="984"/>
      <c r="CU38" s="984"/>
      <c r="CV38" s="985"/>
      <c r="CW38" s="983"/>
      <c r="CX38" s="984"/>
      <c r="CY38" s="984"/>
      <c r="CZ38" s="984"/>
      <c r="DA38" s="985"/>
      <c r="DB38" s="983"/>
      <c r="DC38" s="984"/>
      <c r="DD38" s="984"/>
      <c r="DE38" s="984"/>
      <c r="DF38" s="985"/>
      <c r="DG38" s="983"/>
      <c r="DH38" s="984"/>
      <c r="DI38" s="984"/>
      <c r="DJ38" s="984"/>
      <c r="DK38" s="985"/>
      <c r="DL38" s="983"/>
      <c r="DM38" s="984"/>
      <c r="DN38" s="984"/>
      <c r="DO38" s="984"/>
      <c r="DP38" s="985"/>
      <c r="DQ38" s="983"/>
      <c r="DR38" s="984"/>
      <c r="DS38" s="984"/>
      <c r="DT38" s="984"/>
      <c r="DU38" s="985"/>
      <c r="DV38" s="986"/>
      <c r="DW38" s="987"/>
      <c r="DX38" s="987"/>
      <c r="DY38" s="987"/>
      <c r="DZ38" s="988"/>
      <c r="EA38" s="89"/>
    </row>
    <row r="39" spans="1:131" ht="26.25" customHeight="1" x14ac:dyDescent="0.15">
      <c r="A39" s="101">
        <v>12</v>
      </c>
      <c r="B39" s="1024"/>
      <c r="C39" s="1025"/>
      <c r="D39" s="1025"/>
      <c r="E39" s="1025"/>
      <c r="F39" s="1025"/>
      <c r="G39" s="1025"/>
      <c r="H39" s="1025"/>
      <c r="I39" s="1025"/>
      <c r="J39" s="1025"/>
      <c r="K39" s="1025"/>
      <c r="L39" s="1025"/>
      <c r="M39" s="1025"/>
      <c r="N39" s="1025"/>
      <c r="O39" s="1025"/>
      <c r="P39" s="1026"/>
      <c r="Q39" s="1032"/>
      <c r="R39" s="1033"/>
      <c r="S39" s="1033"/>
      <c r="T39" s="1033"/>
      <c r="U39" s="1033"/>
      <c r="V39" s="1033"/>
      <c r="W39" s="1033"/>
      <c r="X39" s="1033"/>
      <c r="Y39" s="1033"/>
      <c r="Z39" s="1033"/>
      <c r="AA39" s="1033"/>
      <c r="AB39" s="1033"/>
      <c r="AC39" s="1033"/>
      <c r="AD39" s="1033"/>
      <c r="AE39" s="1034"/>
      <c r="AF39" s="1029"/>
      <c r="AG39" s="1030"/>
      <c r="AH39" s="1030"/>
      <c r="AI39" s="1030"/>
      <c r="AJ39" s="1031"/>
      <c r="AK39" s="974"/>
      <c r="AL39" s="965"/>
      <c r="AM39" s="965"/>
      <c r="AN39" s="965"/>
      <c r="AO39" s="965"/>
      <c r="AP39" s="965"/>
      <c r="AQ39" s="965"/>
      <c r="AR39" s="965"/>
      <c r="AS39" s="965"/>
      <c r="AT39" s="965"/>
      <c r="AU39" s="965"/>
      <c r="AV39" s="965"/>
      <c r="AW39" s="965"/>
      <c r="AX39" s="965"/>
      <c r="AY39" s="965"/>
      <c r="AZ39" s="1035"/>
      <c r="BA39" s="1035"/>
      <c r="BB39" s="1035"/>
      <c r="BC39" s="1035"/>
      <c r="BD39" s="1035"/>
      <c r="BE39" s="966"/>
      <c r="BF39" s="966"/>
      <c r="BG39" s="966"/>
      <c r="BH39" s="966"/>
      <c r="BI39" s="967"/>
      <c r="BJ39" s="91"/>
      <c r="BK39" s="91"/>
      <c r="BL39" s="91"/>
      <c r="BM39" s="91"/>
      <c r="BN39" s="91"/>
      <c r="BO39" s="100"/>
      <c r="BP39" s="100"/>
      <c r="BQ39" s="97">
        <v>33</v>
      </c>
      <c r="BR39" s="98"/>
      <c r="BS39" s="986"/>
      <c r="BT39" s="987"/>
      <c r="BU39" s="987"/>
      <c r="BV39" s="987"/>
      <c r="BW39" s="987"/>
      <c r="BX39" s="987"/>
      <c r="BY39" s="987"/>
      <c r="BZ39" s="987"/>
      <c r="CA39" s="987"/>
      <c r="CB39" s="987"/>
      <c r="CC39" s="987"/>
      <c r="CD39" s="987"/>
      <c r="CE39" s="987"/>
      <c r="CF39" s="987"/>
      <c r="CG39" s="1008"/>
      <c r="CH39" s="983"/>
      <c r="CI39" s="984"/>
      <c r="CJ39" s="984"/>
      <c r="CK39" s="984"/>
      <c r="CL39" s="985"/>
      <c r="CM39" s="983"/>
      <c r="CN39" s="984"/>
      <c r="CO39" s="984"/>
      <c r="CP39" s="984"/>
      <c r="CQ39" s="985"/>
      <c r="CR39" s="983"/>
      <c r="CS39" s="984"/>
      <c r="CT39" s="984"/>
      <c r="CU39" s="984"/>
      <c r="CV39" s="985"/>
      <c r="CW39" s="983"/>
      <c r="CX39" s="984"/>
      <c r="CY39" s="984"/>
      <c r="CZ39" s="984"/>
      <c r="DA39" s="985"/>
      <c r="DB39" s="983"/>
      <c r="DC39" s="984"/>
      <c r="DD39" s="984"/>
      <c r="DE39" s="984"/>
      <c r="DF39" s="985"/>
      <c r="DG39" s="983"/>
      <c r="DH39" s="984"/>
      <c r="DI39" s="984"/>
      <c r="DJ39" s="984"/>
      <c r="DK39" s="985"/>
      <c r="DL39" s="983"/>
      <c r="DM39" s="984"/>
      <c r="DN39" s="984"/>
      <c r="DO39" s="984"/>
      <c r="DP39" s="985"/>
      <c r="DQ39" s="983"/>
      <c r="DR39" s="984"/>
      <c r="DS39" s="984"/>
      <c r="DT39" s="984"/>
      <c r="DU39" s="985"/>
      <c r="DV39" s="986"/>
      <c r="DW39" s="987"/>
      <c r="DX39" s="987"/>
      <c r="DY39" s="987"/>
      <c r="DZ39" s="988"/>
      <c r="EA39" s="89"/>
    </row>
    <row r="40" spans="1:131" ht="26.25" customHeight="1" x14ac:dyDescent="0.15">
      <c r="A40" s="97">
        <v>13</v>
      </c>
      <c r="B40" s="1024"/>
      <c r="C40" s="1025"/>
      <c r="D40" s="1025"/>
      <c r="E40" s="1025"/>
      <c r="F40" s="1025"/>
      <c r="G40" s="1025"/>
      <c r="H40" s="1025"/>
      <c r="I40" s="1025"/>
      <c r="J40" s="1025"/>
      <c r="K40" s="1025"/>
      <c r="L40" s="1025"/>
      <c r="M40" s="1025"/>
      <c r="N40" s="1025"/>
      <c r="O40" s="1025"/>
      <c r="P40" s="1026"/>
      <c r="Q40" s="1032"/>
      <c r="R40" s="1033"/>
      <c r="S40" s="1033"/>
      <c r="T40" s="1033"/>
      <c r="U40" s="1033"/>
      <c r="V40" s="1033"/>
      <c r="W40" s="1033"/>
      <c r="X40" s="1033"/>
      <c r="Y40" s="1033"/>
      <c r="Z40" s="1033"/>
      <c r="AA40" s="1033"/>
      <c r="AB40" s="1033"/>
      <c r="AC40" s="1033"/>
      <c r="AD40" s="1033"/>
      <c r="AE40" s="1034"/>
      <c r="AF40" s="1029"/>
      <c r="AG40" s="1030"/>
      <c r="AH40" s="1030"/>
      <c r="AI40" s="1030"/>
      <c r="AJ40" s="1031"/>
      <c r="AK40" s="974"/>
      <c r="AL40" s="965"/>
      <c r="AM40" s="965"/>
      <c r="AN40" s="965"/>
      <c r="AO40" s="965"/>
      <c r="AP40" s="965"/>
      <c r="AQ40" s="965"/>
      <c r="AR40" s="965"/>
      <c r="AS40" s="965"/>
      <c r="AT40" s="965"/>
      <c r="AU40" s="965"/>
      <c r="AV40" s="965"/>
      <c r="AW40" s="965"/>
      <c r="AX40" s="965"/>
      <c r="AY40" s="965"/>
      <c r="AZ40" s="1035"/>
      <c r="BA40" s="1035"/>
      <c r="BB40" s="1035"/>
      <c r="BC40" s="1035"/>
      <c r="BD40" s="1035"/>
      <c r="BE40" s="966"/>
      <c r="BF40" s="966"/>
      <c r="BG40" s="966"/>
      <c r="BH40" s="966"/>
      <c r="BI40" s="967"/>
      <c r="BJ40" s="91"/>
      <c r="BK40" s="91"/>
      <c r="BL40" s="91"/>
      <c r="BM40" s="91"/>
      <c r="BN40" s="91"/>
      <c r="BO40" s="100"/>
      <c r="BP40" s="100"/>
      <c r="BQ40" s="97">
        <v>34</v>
      </c>
      <c r="BR40" s="98"/>
      <c r="BS40" s="986"/>
      <c r="BT40" s="987"/>
      <c r="BU40" s="987"/>
      <c r="BV40" s="987"/>
      <c r="BW40" s="987"/>
      <c r="BX40" s="987"/>
      <c r="BY40" s="987"/>
      <c r="BZ40" s="987"/>
      <c r="CA40" s="987"/>
      <c r="CB40" s="987"/>
      <c r="CC40" s="987"/>
      <c r="CD40" s="987"/>
      <c r="CE40" s="987"/>
      <c r="CF40" s="987"/>
      <c r="CG40" s="1008"/>
      <c r="CH40" s="983"/>
      <c r="CI40" s="984"/>
      <c r="CJ40" s="984"/>
      <c r="CK40" s="984"/>
      <c r="CL40" s="985"/>
      <c r="CM40" s="983"/>
      <c r="CN40" s="984"/>
      <c r="CO40" s="984"/>
      <c r="CP40" s="984"/>
      <c r="CQ40" s="985"/>
      <c r="CR40" s="983"/>
      <c r="CS40" s="984"/>
      <c r="CT40" s="984"/>
      <c r="CU40" s="984"/>
      <c r="CV40" s="985"/>
      <c r="CW40" s="983"/>
      <c r="CX40" s="984"/>
      <c r="CY40" s="984"/>
      <c r="CZ40" s="984"/>
      <c r="DA40" s="985"/>
      <c r="DB40" s="983"/>
      <c r="DC40" s="984"/>
      <c r="DD40" s="984"/>
      <c r="DE40" s="984"/>
      <c r="DF40" s="985"/>
      <c r="DG40" s="983"/>
      <c r="DH40" s="984"/>
      <c r="DI40" s="984"/>
      <c r="DJ40" s="984"/>
      <c r="DK40" s="985"/>
      <c r="DL40" s="983"/>
      <c r="DM40" s="984"/>
      <c r="DN40" s="984"/>
      <c r="DO40" s="984"/>
      <c r="DP40" s="985"/>
      <c r="DQ40" s="983"/>
      <c r="DR40" s="984"/>
      <c r="DS40" s="984"/>
      <c r="DT40" s="984"/>
      <c r="DU40" s="985"/>
      <c r="DV40" s="986"/>
      <c r="DW40" s="987"/>
      <c r="DX40" s="987"/>
      <c r="DY40" s="987"/>
      <c r="DZ40" s="988"/>
      <c r="EA40" s="89"/>
    </row>
    <row r="41" spans="1:131" ht="26.25" customHeight="1" x14ac:dyDescent="0.15">
      <c r="A41" s="97">
        <v>14</v>
      </c>
      <c r="B41" s="1024"/>
      <c r="C41" s="1025"/>
      <c r="D41" s="1025"/>
      <c r="E41" s="1025"/>
      <c r="F41" s="1025"/>
      <c r="G41" s="1025"/>
      <c r="H41" s="1025"/>
      <c r="I41" s="1025"/>
      <c r="J41" s="1025"/>
      <c r="K41" s="1025"/>
      <c r="L41" s="1025"/>
      <c r="M41" s="1025"/>
      <c r="N41" s="1025"/>
      <c r="O41" s="1025"/>
      <c r="P41" s="1026"/>
      <c r="Q41" s="1032"/>
      <c r="R41" s="1033"/>
      <c r="S41" s="1033"/>
      <c r="T41" s="1033"/>
      <c r="U41" s="1033"/>
      <c r="V41" s="1033"/>
      <c r="W41" s="1033"/>
      <c r="X41" s="1033"/>
      <c r="Y41" s="1033"/>
      <c r="Z41" s="1033"/>
      <c r="AA41" s="1033"/>
      <c r="AB41" s="1033"/>
      <c r="AC41" s="1033"/>
      <c r="AD41" s="1033"/>
      <c r="AE41" s="1034"/>
      <c r="AF41" s="1029"/>
      <c r="AG41" s="1030"/>
      <c r="AH41" s="1030"/>
      <c r="AI41" s="1030"/>
      <c r="AJ41" s="1031"/>
      <c r="AK41" s="974"/>
      <c r="AL41" s="965"/>
      <c r="AM41" s="965"/>
      <c r="AN41" s="965"/>
      <c r="AO41" s="965"/>
      <c r="AP41" s="965"/>
      <c r="AQ41" s="965"/>
      <c r="AR41" s="965"/>
      <c r="AS41" s="965"/>
      <c r="AT41" s="965"/>
      <c r="AU41" s="965"/>
      <c r="AV41" s="965"/>
      <c r="AW41" s="965"/>
      <c r="AX41" s="965"/>
      <c r="AY41" s="965"/>
      <c r="AZ41" s="1035"/>
      <c r="BA41" s="1035"/>
      <c r="BB41" s="1035"/>
      <c r="BC41" s="1035"/>
      <c r="BD41" s="1035"/>
      <c r="BE41" s="966"/>
      <c r="BF41" s="966"/>
      <c r="BG41" s="966"/>
      <c r="BH41" s="966"/>
      <c r="BI41" s="967"/>
      <c r="BJ41" s="91"/>
      <c r="BK41" s="91"/>
      <c r="BL41" s="91"/>
      <c r="BM41" s="91"/>
      <c r="BN41" s="91"/>
      <c r="BO41" s="100"/>
      <c r="BP41" s="100"/>
      <c r="BQ41" s="97">
        <v>35</v>
      </c>
      <c r="BR41" s="98"/>
      <c r="BS41" s="986"/>
      <c r="BT41" s="987"/>
      <c r="BU41" s="987"/>
      <c r="BV41" s="987"/>
      <c r="BW41" s="987"/>
      <c r="BX41" s="987"/>
      <c r="BY41" s="987"/>
      <c r="BZ41" s="987"/>
      <c r="CA41" s="987"/>
      <c r="CB41" s="987"/>
      <c r="CC41" s="987"/>
      <c r="CD41" s="987"/>
      <c r="CE41" s="987"/>
      <c r="CF41" s="987"/>
      <c r="CG41" s="1008"/>
      <c r="CH41" s="983"/>
      <c r="CI41" s="984"/>
      <c r="CJ41" s="984"/>
      <c r="CK41" s="984"/>
      <c r="CL41" s="985"/>
      <c r="CM41" s="983"/>
      <c r="CN41" s="984"/>
      <c r="CO41" s="984"/>
      <c r="CP41" s="984"/>
      <c r="CQ41" s="985"/>
      <c r="CR41" s="983"/>
      <c r="CS41" s="984"/>
      <c r="CT41" s="984"/>
      <c r="CU41" s="984"/>
      <c r="CV41" s="985"/>
      <c r="CW41" s="983"/>
      <c r="CX41" s="984"/>
      <c r="CY41" s="984"/>
      <c r="CZ41" s="984"/>
      <c r="DA41" s="985"/>
      <c r="DB41" s="983"/>
      <c r="DC41" s="984"/>
      <c r="DD41" s="984"/>
      <c r="DE41" s="984"/>
      <c r="DF41" s="985"/>
      <c r="DG41" s="983"/>
      <c r="DH41" s="984"/>
      <c r="DI41" s="984"/>
      <c r="DJ41" s="984"/>
      <c r="DK41" s="985"/>
      <c r="DL41" s="983"/>
      <c r="DM41" s="984"/>
      <c r="DN41" s="984"/>
      <c r="DO41" s="984"/>
      <c r="DP41" s="985"/>
      <c r="DQ41" s="983"/>
      <c r="DR41" s="984"/>
      <c r="DS41" s="984"/>
      <c r="DT41" s="984"/>
      <c r="DU41" s="985"/>
      <c r="DV41" s="986"/>
      <c r="DW41" s="987"/>
      <c r="DX41" s="987"/>
      <c r="DY41" s="987"/>
      <c r="DZ41" s="988"/>
      <c r="EA41" s="89"/>
    </row>
    <row r="42" spans="1:131" ht="26.25" customHeight="1" x14ac:dyDescent="0.15">
      <c r="A42" s="97">
        <v>15</v>
      </c>
      <c r="B42" s="1024"/>
      <c r="C42" s="1025"/>
      <c r="D42" s="1025"/>
      <c r="E42" s="1025"/>
      <c r="F42" s="1025"/>
      <c r="G42" s="1025"/>
      <c r="H42" s="1025"/>
      <c r="I42" s="1025"/>
      <c r="J42" s="1025"/>
      <c r="K42" s="1025"/>
      <c r="L42" s="1025"/>
      <c r="M42" s="1025"/>
      <c r="N42" s="1025"/>
      <c r="O42" s="1025"/>
      <c r="P42" s="1026"/>
      <c r="Q42" s="1032"/>
      <c r="R42" s="1033"/>
      <c r="S42" s="1033"/>
      <c r="T42" s="1033"/>
      <c r="U42" s="1033"/>
      <c r="V42" s="1033"/>
      <c r="W42" s="1033"/>
      <c r="X42" s="1033"/>
      <c r="Y42" s="1033"/>
      <c r="Z42" s="1033"/>
      <c r="AA42" s="1033"/>
      <c r="AB42" s="1033"/>
      <c r="AC42" s="1033"/>
      <c r="AD42" s="1033"/>
      <c r="AE42" s="1034"/>
      <c r="AF42" s="1029"/>
      <c r="AG42" s="1030"/>
      <c r="AH42" s="1030"/>
      <c r="AI42" s="1030"/>
      <c r="AJ42" s="1031"/>
      <c r="AK42" s="974"/>
      <c r="AL42" s="965"/>
      <c r="AM42" s="965"/>
      <c r="AN42" s="965"/>
      <c r="AO42" s="965"/>
      <c r="AP42" s="965"/>
      <c r="AQ42" s="965"/>
      <c r="AR42" s="965"/>
      <c r="AS42" s="965"/>
      <c r="AT42" s="965"/>
      <c r="AU42" s="965"/>
      <c r="AV42" s="965"/>
      <c r="AW42" s="965"/>
      <c r="AX42" s="965"/>
      <c r="AY42" s="965"/>
      <c r="AZ42" s="1035"/>
      <c r="BA42" s="1035"/>
      <c r="BB42" s="1035"/>
      <c r="BC42" s="1035"/>
      <c r="BD42" s="1035"/>
      <c r="BE42" s="966"/>
      <c r="BF42" s="966"/>
      <c r="BG42" s="966"/>
      <c r="BH42" s="966"/>
      <c r="BI42" s="967"/>
      <c r="BJ42" s="91"/>
      <c r="BK42" s="91"/>
      <c r="BL42" s="91"/>
      <c r="BM42" s="91"/>
      <c r="BN42" s="91"/>
      <c r="BO42" s="100"/>
      <c r="BP42" s="100"/>
      <c r="BQ42" s="97">
        <v>36</v>
      </c>
      <c r="BR42" s="98"/>
      <c r="BS42" s="986"/>
      <c r="BT42" s="987"/>
      <c r="BU42" s="987"/>
      <c r="BV42" s="987"/>
      <c r="BW42" s="987"/>
      <c r="BX42" s="987"/>
      <c r="BY42" s="987"/>
      <c r="BZ42" s="987"/>
      <c r="CA42" s="987"/>
      <c r="CB42" s="987"/>
      <c r="CC42" s="987"/>
      <c r="CD42" s="987"/>
      <c r="CE42" s="987"/>
      <c r="CF42" s="987"/>
      <c r="CG42" s="1008"/>
      <c r="CH42" s="983"/>
      <c r="CI42" s="984"/>
      <c r="CJ42" s="984"/>
      <c r="CK42" s="984"/>
      <c r="CL42" s="985"/>
      <c r="CM42" s="983"/>
      <c r="CN42" s="984"/>
      <c r="CO42" s="984"/>
      <c r="CP42" s="984"/>
      <c r="CQ42" s="985"/>
      <c r="CR42" s="983"/>
      <c r="CS42" s="984"/>
      <c r="CT42" s="984"/>
      <c r="CU42" s="984"/>
      <c r="CV42" s="985"/>
      <c r="CW42" s="983"/>
      <c r="CX42" s="984"/>
      <c r="CY42" s="984"/>
      <c r="CZ42" s="984"/>
      <c r="DA42" s="985"/>
      <c r="DB42" s="983"/>
      <c r="DC42" s="984"/>
      <c r="DD42" s="984"/>
      <c r="DE42" s="984"/>
      <c r="DF42" s="985"/>
      <c r="DG42" s="983"/>
      <c r="DH42" s="984"/>
      <c r="DI42" s="984"/>
      <c r="DJ42" s="984"/>
      <c r="DK42" s="985"/>
      <c r="DL42" s="983"/>
      <c r="DM42" s="984"/>
      <c r="DN42" s="984"/>
      <c r="DO42" s="984"/>
      <c r="DP42" s="985"/>
      <c r="DQ42" s="983"/>
      <c r="DR42" s="984"/>
      <c r="DS42" s="984"/>
      <c r="DT42" s="984"/>
      <c r="DU42" s="985"/>
      <c r="DV42" s="986"/>
      <c r="DW42" s="987"/>
      <c r="DX42" s="987"/>
      <c r="DY42" s="987"/>
      <c r="DZ42" s="988"/>
      <c r="EA42" s="89"/>
    </row>
    <row r="43" spans="1:131" ht="26.25" customHeight="1" x14ac:dyDescent="0.15">
      <c r="A43" s="97">
        <v>16</v>
      </c>
      <c r="B43" s="1024"/>
      <c r="C43" s="1025"/>
      <c r="D43" s="1025"/>
      <c r="E43" s="1025"/>
      <c r="F43" s="1025"/>
      <c r="G43" s="1025"/>
      <c r="H43" s="1025"/>
      <c r="I43" s="1025"/>
      <c r="J43" s="1025"/>
      <c r="K43" s="1025"/>
      <c r="L43" s="1025"/>
      <c r="M43" s="1025"/>
      <c r="N43" s="1025"/>
      <c r="O43" s="1025"/>
      <c r="P43" s="1026"/>
      <c r="Q43" s="1032"/>
      <c r="R43" s="1033"/>
      <c r="S43" s="1033"/>
      <c r="T43" s="1033"/>
      <c r="U43" s="1033"/>
      <c r="V43" s="1033"/>
      <c r="W43" s="1033"/>
      <c r="X43" s="1033"/>
      <c r="Y43" s="1033"/>
      <c r="Z43" s="1033"/>
      <c r="AA43" s="1033"/>
      <c r="AB43" s="1033"/>
      <c r="AC43" s="1033"/>
      <c r="AD43" s="1033"/>
      <c r="AE43" s="1034"/>
      <c r="AF43" s="1029"/>
      <c r="AG43" s="1030"/>
      <c r="AH43" s="1030"/>
      <c r="AI43" s="1030"/>
      <c r="AJ43" s="1031"/>
      <c r="AK43" s="974"/>
      <c r="AL43" s="965"/>
      <c r="AM43" s="965"/>
      <c r="AN43" s="965"/>
      <c r="AO43" s="965"/>
      <c r="AP43" s="965"/>
      <c r="AQ43" s="965"/>
      <c r="AR43" s="965"/>
      <c r="AS43" s="965"/>
      <c r="AT43" s="965"/>
      <c r="AU43" s="965"/>
      <c r="AV43" s="965"/>
      <c r="AW43" s="965"/>
      <c r="AX43" s="965"/>
      <c r="AY43" s="965"/>
      <c r="AZ43" s="1035"/>
      <c r="BA43" s="1035"/>
      <c r="BB43" s="1035"/>
      <c r="BC43" s="1035"/>
      <c r="BD43" s="1035"/>
      <c r="BE43" s="966"/>
      <c r="BF43" s="966"/>
      <c r="BG43" s="966"/>
      <c r="BH43" s="966"/>
      <c r="BI43" s="967"/>
      <c r="BJ43" s="91"/>
      <c r="BK43" s="91"/>
      <c r="BL43" s="91"/>
      <c r="BM43" s="91"/>
      <c r="BN43" s="91"/>
      <c r="BO43" s="100"/>
      <c r="BP43" s="100"/>
      <c r="BQ43" s="97">
        <v>37</v>
      </c>
      <c r="BR43" s="98"/>
      <c r="BS43" s="986"/>
      <c r="BT43" s="987"/>
      <c r="BU43" s="987"/>
      <c r="BV43" s="987"/>
      <c r="BW43" s="987"/>
      <c r="BX43" s="987"/>
      <c r="BY43" s="987"/>
      <c r="BZ43" s="987"/>
      <c r="CA43" s="987"/>
      <c r="CB43" s="987"/>
      <c r="CC43" s="987"/>
      <c r="CD43" s="987"/>
      <c r="CE43" s="987"/>
      <c r="CF43" s="987"/>
      <c r="CG43" s="1008"/>
      <c r="CH43" s="983"/>
      <c r="CI43" s="984"/>
      <c r="CJ43" s="984"/>
      <c r="CK43" s="984"/>
      <c r="CL43" s="985"/>
      <c r="CM43" s="983"/>
      <c r="CN43" s="984"/>
      <c r="CO43" s="984"/>
      <c r="CP43" s="984"/>
      <c r="CQ43" s="985"/>
      <c r="CR43" s="983"/>
      <c r="CS43" s="984"/>
      <c r="CT43" s="984"/>
      <c r="CU43" s="984"/>
      <c r="CV43" s="985"/>
      <c r="CW43" s="983"/>
      <c r="CX43" s="984"/>
      <c r="CY43" s="984"/>
      <c r="CZ43" s="984"/>
      <c r="DA43" s="985"/>
      <c r="DB43" s="983"/>
      <c r="DC43" s="984"/>
      <c r="DD43" s="984"/>
      <c r="DE43" s="984"/>
      <c r="DF43" s="985"/>
      <c r="DG43" s="983"/>
      <c r="DH43" s="984"/>
      <c r="DI43" s="984"/>
      <c r="DJ43" s="984"/>
      <c r="DK43" s="985"/>
      <c r="DL43" s="983"/>
      <c r="DM43" s="984"/>
      <c r="DN43" s="984"/>
      <c r="DO43" s="984"/>
      <c r="DP43" s="985"/>
      <c r="DQ43" s="983"/>
      <c r="DR43" s="984"/>
      <c r="DS43" s="984"/>
      <c r="DT43" s="984"/>
      <c r="DU43" s="985"/>
      <c r="DV43" s="986"/>
      <c r="DW43" s="987"/>
      <c r="DX43" s="987"/>
      <c r="DY43" s="987"/>
      <c r="DZ43" s="988"/>
      <c r="EA43" s="89"/>
    </row>
    <row r="44" spans="1:131" ht="26.25" customHeight="1" x14ac:dyDescent="0.15">
      <c r="A44" s="97">
        <v>17</v>
      </c>
      <c r="B44" s="1024"/>
      <c r="C44" s="1025"/>
      <c r="D44" s="1025"/>
      <c r="E44" s="1025"/>
      <c r="F44" s="1025"/>
      <c r="G44" s="1025"/>
      <c r="H44" s="1025"/>
      <c r="I44" s="1025"/>
      <c r="J44" s="1025"/>
      <c r="K44" s="1025"/>
      <c r="L44" s="1025"/>
      <c r="M44" s="1025"/>
      <c r="N44" s="1025"/>
      <c r="O44" s="1025"/>
      <c r="P44" s="1026"/>
      <c r="Q44" s="1032"/>
      <c r="R44" s="1033"/>
      <c r="S44" s="1033"/>
      <c r="T44" s="1033"/>
      <c r="U44" s="1033"/>
      <c r="V44" s="1033"/>
      <c r="W44" s="1033"/>
      <c r="X44" s="1033"/>
      <c r="Y44" s="1033"/>
      <c r="Z44" s="1033"/>
      <c r="AA44" s="1033"/>
      <c r="AB44" s="1033"/>
      <c r="AC44" s="1033"/>
      <c r="AD44" s="1033"/>
      <c r="AE44" s="1034"/>
      <c r="AF44" s="1029"/>
      <c r="AG44" s="1030"/>
      <c r="AH44" s="1030"/>
      <c r="AI44" s="1030"/>
      <c r="AJ44" s="1031"/>
      <c r="AK44" s="974"/>
      <c r="AL44" s="965"/>
      <c r="AM44" s="965"/>
      <c r="AN44" s="965"/>
      <c r="AO44" s="965"/>
      <c r="AP44" s="965"/>
      <c r="AQ44" s="965"/>
      <c r="AR44" s="965"/>
      <c r="AS44" s="965"/>
      <c r="AT44" s="965"/>
      <c r="AU44" s="965"/>
      <c r="AV44" s="965"/>
      <c r="AW44" s="965"/>
      <c r="AX44" s="965"/>
      <c r="AY44" s="965"/>
      <c r="AZ44" s="1035"/>
      <c r="BA44" s="1035"/>
      <c r="BB44" s="1035"/>
      <c r="BC44" s="1035"/>
      <c r="BD44" s="1035"/>
      <c r="BE44" s="966"/>
      <c r="BF44" s="966"/>
      <c r="BG44" s="966"/>
      <c r="BH44" s="966"/>
      <c r="BI44" s="967"/>
      <c r="BJ44" s="91"/>
      <c r="BK44" s="91"/>
      <c r="BL44" s="91"/>
      <c r="BM44" s="91"/>
      <c r="BN44" s="91"/>
      <c r="BO44" s="100"/>
      <c r="BP44" s="100"/>
      <c r="BQ44" s="97">
        <v>38</v>
      </c>
      <c r="BR44" s="98"/>
      <c r="BS44" s="986"/>
      <c r="BT44" s="987"/>
      <c r="BU44" s="987"/>
      <c r="BV44" s="987"/>
      <c r="BW44" s="987"/>
      <c r="BX44" s="987"/>
      <c r="BY44" s="987"/>
      <c r="BZ44" s="987"/>
      <c r="CA44" s="987"/>
      <c r="CB44" s="987"/>
      <c r="CC44" s="987"/>
      <c r="CD44" s="987"/>
      <c r="CE44" s="987"/>
      <c r="CF44" s="987"/>
      <c r="CG44" s="1008"/>
      <c r="CH44" s="983"/>
      <c r="CI44" s="984"/>
      <c r="CJ44" s="984"/>
      <c r="CK44" s="984"/>
      <c r="CL44" s="985"/>
      <c r="CM44" s="983"/>
      <c r="CN44" s="984"/>
      <c r="CO44" s="984"/>
      <c r="CP44" s="984"/>
      <c r="CQ44" s="985"/>
      <c r="CR44" s="983"/>
      <c r="CS44" s="984"/>
      <c r="CT44" s="984"/>
      <c r="CU44" s="984"/>
      <c r="CV44" s="985"/>
      <c r="CW44" s="983"/>
      <c r="CX44" s="984"/>
      <c r="CY44" s="984"/>
      <c r="CZ44" s="984"/>
      <c r="DA44" s="985"/>
      <c r="DB44" s="983"/>
      <c r="DC44" s="984"/>
      <c r="DD44" s="984"/>
      <c r="DE44" s="984"/>
      <c r="DF44" s="985"/>
      <c r="DG44" s="983"/>
      <c r="DH44" s="984"/>
      <c r="DI44" s="984"/>
      <c r="DJ44" s="984"/>
      <c r="DK44" s="985"/>
      <c r="DL44" s="983"/>
      <c r="DM44" s="984"/>
      <c r="DN44" s="984"/>
      <c r="DO44" s="984"/>
      <c r="DP44" s="985"/>
      <c r="DQ44" s="983"/>
      <c r="DR44" s="984"/>
      <c r="DS44" s="984"/>
      <c r="DT44" s="984"/>
      <c r="DU44" s="985"/>
      <c r="DV44" s="986"/>
      <c r="DW44" s="987"/>
      <c r="DX44" s="987"/>
      <c r="DY44" s="987"/>
      <c r="DZ44" s="988"/>
      <c r="EA44" s="89"/>
    </row>
    <row r="45" spans="1:131" ht="26.25" customHeight="1" x14ac:dyDescent="0.15">
      <c r="A45" s="97">
        <v>18</v>
      </c>
      <c r="B45" s="1024"/>
      <c r="C45" s="1025"/>
      <c r="D45" s="1025"/>
      <c r="E45" s="1025"/>
      <c r="F45" s="1025"/>
      <c r="G45" s="1025"/>
      <c r="H45" s="1025"/>
      <c r="I45" s="1025"/>
      <c r="J45" s="1025"/>
      <c r="K45" s="1025"/>
      <c r="L45" s="1025"/>
      <c r="M45" s="1025"/>
      <c r="N45" s="1025"/>
      <c r="O45" s="1025"/>
      <c r="P45" s="1026"/>
      <c r="Q45" s="1032"/>
      <c r="R45" s="1033"/>
      <c r="S45" s="1033"/>
      <c r="T45" s="1033"/>
      <c r="U45" s="1033"/>
      <c r="V45" s="1033"/>
      <c r="W45" s="1033"/>
      <c r="X45" s="1033"/>
      <c r="Y45" s="1033"/>
      <c r="Z45" s="1033"/>
      <c r="AA45" s="1033"/>
      <c r="AB45" s="1033"/>
      <c r="AC45" s="1033"/>
      <c r="AD45" s="1033"/>
      <c r="AE45" s="1034"/>
      <c r="AF45" s="1029"/>
      <c r="AG45" s="1030"/>
      <c r="AH45" s="1030"/>
      <c r="AI45" s="1030"/>
      <c r="AJ45" s="1031"/>
      <c r="AK45" s="974"/>
      <c r="AL45" s="965"/>
      <c r="AM45" s="965"/>
      <c r="AN45" s="965"/>
      <c r="AO45" s="965"/>
      <c r="AP45" s="965"/>
      <c r="AQ45" s="965"/>
      <c r="AR45" s="965"/>
      <c r="AS45" s="965"/>
      <c r="AT45" s="965"/>
      <c r="AU45" s="965"/>
      <c r="AV45" s="965"/>
      <c r="AW45" s="965"/>
      <c r="AX45" s="965"/>
      <c r="AY45" s="965"/>
      <c r="AZ45" s="1035"/>
      <c r="BA45" s="1035"/>
      <c r="BB45" s="1035"/>
      <c r="BC45" s="1035"/>
      <c r="BD45" s="1035"/>
      <c r="BE45" s="966"/>
      <c r="BF45" s="966"/>
      <c r="BG45" s="966"/>
      <c r="BH45" s="966"/>
      <c r="BI45" s="967"/>
      <c r="BJ45" s="91"/>
      <c r="BK45" s="91"/>
      <c r="BL45" s="91"/>
      <c r="BM45" s="91"/>
      <c r="BN45" s="91"/>
      <c r="BO45" s="100"/>
      <c r="BP45" s="100"/>
      <c r="BQ45" s="97">
        <v>39</v>
      </c>
      <c r="BR45" s="98"/>
      <c r="BS45" s="986"/>
      <c r="BT45" s="987"/>
      <c r="BU45" s="987"/>
      <c r="BV45" s="987"/>
      <c r="BW45" s="987"/>
      <c r="BX45" s="987"/>
      <c r="BY45" s="987"/>
      <c r="BZ45" s="987"/>
      <c r="CA45" s="987"/>
      <c r="CB45" s="987"/>
      <c r="CC45" s="987"/>
      <c r="CD45" s="987"/>
      <c r="CE45" s="987"/>
      <c r="CF45" s="987"/>
      <c r="CG45" s="1008"/>
      <c r="CH45" s="983"/>
      <c r="CI45" s="984"/>
      <c r="CJ45" s="984"/>
      <c r="CK45" s="984"/>
      <c r="CL45" s="985"/>
      <c r="CM45" s="983"/>
      <c r="CN45" s="984"/>
      <c r="CO45" s="984"/>
      <c r="CP45" s="984"/>
      <c r="CQ45" s="985"/>
      <c r="CR45" s="983"/>
      <c r="CS45" s="984"/>
      <c r="CT45" s="984"/>
      <c r="CU45" s="984"/>
      <c r="CV45" s="985"/>
      <c r="CW45" s="983"/>
      <c r="CX45" s="984"/>
      <c r="CY45" s="984"/>
      <c r="CZ45" s="984"/>
      <c r="DA45" s="985"/>
      <c r="DB45" s="983"/>
      <c r="DC45" s="984"/>
      <c r="DD45" s="984"/>
      <c r="DE45" s="984"/>
      <c r="DF45" s="985"/>
      <c r="DG45" s="983"/>
      <c r="DH45" s="984"/>
      <c r="DI45" s="984"/>
      <c r="DJ45" s="984"/>
      <c r="DK45" s="985"/>
      <c r="DL45" s="983"/>
      <c r="DM45" s="984"/>
      <c r="DN45" s="984"/>
      <c r="DO45" s="984"/>
      <c r="DP45" s="985"/>
      <c r="DQ45" s="983"/>
      <c r="DR45" s="984"/>
      <c r="DS45" s="984"/>
      <c r="DT45" s="984"/>
      <c r="DU45" s="985"/>
      <c r="DV45" s="986"/>
      <c r="DW45" s="987"/>
      <c r="DX45" s="987"/>
      <c r="DY45" s="987"/>
      <c r="DZ45" s="988"/>
      <c r="EA45" s="89"/>
    </row>
    <row r="46" spans="1:131" ht="26.25" customHeight="1" x14ac:dyDescent="0.15">
      <c r="A46" s="97">
        <v>19</v>
      </c>
      <c r="B46" s="1024"/>
      <c r="C46" s="1025"/>
      <c r="D46" s="1025"/>
      <c r="E46" s="1025"/>
      <c r="F46" s="1025"/>
      <c r="G46" s="1025"/>
      <c r="H46" s="1025"/>
      <c r="I46" s="1025"/>
      <c r="J46" s="1025"/>
      <c r="K46" s="1025"/>
      <c r="L46" s="1025"/>
      <c r="M46" s="1025"/>
      <c r="N46" s="1025"/>
      <c r="O46" s="1025"/>
      <c r="P46" s="1026"/>
      <c r="Q46" s="1032"/>
      <c r="R46" s="1033"/>
      <c r="S46" s="1033"/>
      <c r="T46" s="1033"/>
      <c r="U46" s="1033"/>
      <c r="V46" s="1033"/>
      <c r="W46" s="1033"/>
      <c r="X46" s="1033"/>
      <c r="Y46" s="1033"/>
      <c r="Z46" s="1033"/>
      <c r="AA46" s="1033"/>
      <c r="AB46" s="1033"/>
      <c r="AC46" s="1033"/>
      <c r="AD46" s="1033"/>
      <c r="AE46" s="1034"/>
      <c r="AF46" s="1029"/>
      <c r="AG46" s="1030"/>
      <c r="AH46" s="1030"/>
      <c r="AI46" s="1030"/>
      <c r="AJ46" s="1031"/>
      <c r="AK46" s="974"/>
      <c r="AL46" s="965"/>
      <c r="AM46" s="965"/>
      <c r="AN46" s="965"/>
      <c r="AO46" s="965"/>
      <c r="AP46" s="965"/>
      <c r="AQ46" s="965"/>
      <c r="AR46" s="965"/>
      <c r="AS46" s="965"/>
      <c r="AT46" s="965"/>
      <c r="AU46" s="965"/>
      <c r="AV46" s="965"/>
      <c r="AW46" s="965"/>
      <c r="AX46" s="965"/>
      <c r="AY46" s="965"/>
      <c r="AZ46" s="1035"/>
      <c r="BA46" s="1035"/>
      <c r="BB46" s="1035"/>
      <c r="BC46" s="1035"/>
      <c r="BD46" s="1035"/>
      <c r="BE46" s="966"/>
      <c r="BF46" s="966"/>
      <c r="BG46" s="966"/>
      <c r="BH46" s="966"/>
      <c r="BI46" s="967"/>
      <c r="BJ46" s="91"/>
      <c r="BK46" s="91"/>
      <c r="BL46" s="91"/>
      <c r="BM46" s="91"/>
      <c r="BN46" s="91"/>
      <c r="BO46" s="100"/>
      <c r="BP46" s="100"/>
      <c r="BQ46" s="97">
        <v>40</v>
      </c>
      <c r="BR46" s="98"/>
      <c r="BS46" s="986"/>
      <c r="BT46" s="987"/>
      <c r="BU46" s="987"/>
      <c r="BV46" s="987"/>
      <c r="BW46" s="987"/>
      <c r="BX46" s="987"/>
      <c r="BY46" s="987"/>
      <c r="BZ46" s="987"/>
      <c r="CA46" s="987"/>
      <c r="CB46" s="987"/>
      <c r="CC46" s="987"/>
      <c r="CD46" s="987"/>
      <c r="CE46" s="987"/>
      <c r="CF46" s="987"/>
      <c r="CG46" s="1008"/>
      <c r="CH46" s="983"/>
      <c r="CI46" s="984"/>
      <c r="CJ46" s="984"/>
      <c r="CK46" s="984"/>
      <c r="CL46" s="985"/>
      <c r="CM46" s="983"/>
      <c r="CN46" s="984"/>
      <c r="CO46" s="984"/>
      <c r="CP46" s="984"/>
      <c r="CQ46" s="985"/>
      <c r="CR46" s="983"/>
      <c r="CS46" s="984"/>
      <c r="CT46" s="984"/>
      <c r="CU46" s="984"/>
      <c r="CV46" s="985"/>
      <c r="CW46" s="983"/>
      <c r="CX46" s="984"/>
      <c r="CY46" s="984"/>
      <c r="CZ46" s="984"/>
      <c r="DA46" s="985"/>
      <c r="DB46" s="983"/>
      <c r="DC46" s="984"/>
      <c r="DD46" s="984"/>
      <c r="DE46" s="984"/>
      <c r="DF46" s="985"/>
      <c r="DG46" s="983"/>
      <c r="DH46" s="984"/>
      <c r="DI46" s="984"/>
      <c r="DJ46" s="984"/>
      <c r="DK46" s="985"/>
      <c r="DL46" s="983"/>
      <c r="DM46" s="984"/>
      <c r="DN46" s="984"/>
      <c r="DO46" s="984"/>
      <c r="DP46" s="985"/>
      <c r="DQ46" s="983"/>
      <c r="DR46" s="984"/>
      <c r="DS46" s="984"/>
      <c r="DT46" s="984"/>
      <c r="DU46" s="985"/>
      <c r="DV46" s="986"/>
      <c r="DW46" s="987"/>
      <c r="DX46" s="987"/>
      <c r="DY46" s="987"/>
      <c r="DZ46" s="988"/>
      <c r="EA46" s="89"/>
    </row>
    <row r="47" spans="1:131" ht="26.25" customHeight="1" x14ac:dyDescent="0.15">
      <c r="A47" s="97">
        <v>20</v>
      </c>
      <c r="B47" s="1024"/>
      <c r="C47" s="1025"/>
      <c r="D47" s="1025"/>
      <c r="E47" s="1025"/>
      <c r="F47" s="1025"/>
      <c r="G47" s="1025"/>
      <c r="H47" s="1025"/>
      <c r="I47" s="1025"/>
      <c r="J47" s="1025"/>
      <c r="K47" s="1025"/>
      <c r="L47" s="1025"/>
      <c r="M47" s="1025"/>
      <c r="N47" s="1025"/>
      <c r="O47" s="1025"/>
      <c r="P47" s="1026"/>
      <c r="Q47" s="1032"/>
      <c r="R47" s="1033"/>
      <c r="S47" s="1033"/>
      <c r="T47" s="1033"/>
      <c r="U47" s="1033"/>
      <c r="V47" s="1033"/>
      <c r="W47" s="1033"/>
      <c r="X47" s="1033"/>
      <c r="Y47" s="1033"/>
      <c r="Z47" s="1033"/>
      <c r="AA47" s="1033"/>
      <c r="AB47" s="1033"/>
      <c r="AC47" s="1033"/>
      <c r="AD47" s="1033"/>
      <c r="AE47" s="1034"/>
      <c r="AF47" s="1029"/>
      <c r="AG47" s="1030"/>
      <c r="AH47" s="1030"/>
      <c r="AI47" s="1030"/>
      <c r="AJ47" s="1031"/>
      <c r="AK47" s="974"/>
      <c r="AL47" s="965"/>
      <c r="AM47" s="965"/>
      <c r="AN47" s="965"/>
      <c r="AO47" s="965"/>
      <c r="AP47" s="965"/>
      <c r="AQ47" s="965"/>
      <c r="AR47" s="965"/>
      <c r="AS47" s="965"/>
      <c r="AT47" s="965"/>
      <c r="AU47" s="965"/>
      <c r="AV47" s="965"/>
      <c r="AW47" s="965"/>
      <c r="AX47" s="965"/>
      <c r="AY47" s="965"/>
      <c r="AZ47" s="1035"/>
      <c r="BA47" s="1035"/>
      <c r="BB47" s="1035"/>
      <c r="BC47" s="1035"/>
      <c r="BD47" s="1035"/>
      <c r="BE47" s="966"/>
      <c r="BF47" s="966"/>
      <c r="BG47" s="966"/>
      <c r="BH47" s="966"/>
      <c r="BI47" s="967"/>
      <c r="BJ47" s="91"/>
      <c r="BK47" s="91"/>
      <c r="BL47" s="91"/>
      <c r="BM47" s="91"/>
      <c r="BN47" s="91"/>
      <c r="BO47" s="100"/>
      <c r="BP47" s="100"/>
      <c r="BQ47" s="97">
        <v>41</v>
      </c>
      <c r="BR47" s="98"/>
      <c r="BS47" s="986"/>
      <c r="BT47" s="987"/>
      <c r="BU47" s="987"/>
      <c r="BV47" s="987"/>
      <c r="BW47" s="987"/>
      <c r="BX47" s="987"/>
      <c r="BY47" s="987"/>
      <c r="BZ47" s="987"/>
      <c r="CA47" s="987"/>
      <c r="CB47" s="987"/>
      <c r="CC47" s="987"/>
      <c r="CD47" s="987"/>
      <c r="CE47" s="987"/>
      <c r="CF47" s="987"/>
      <c r="CG47" s="1008"/>
      <c r="CH47" s="983"/>
      <c r="CI47" s="984"/>
      <c r="CJ47" s="984"/>
      <c r="CK47" s="984"/>
      <c r="CL47" s="985"/>
      <c r="CM47" s="983"/>
      <c r="CN47" s="984"/>
      <c r="CO47" s="984"/>
      <c r="CP47" s="984"/>
      <c r="CQ47" s="985"/>
      <c r="CR47" s="983"/>
      <c r="CS47" s="984"/>
      <c r="CT47" s="984"/>
      <c r="CU47" s="984"/>
      <c r="CV47" s="985"/>
      <c r="CW47" s="983"/>
      <c r="CX47" s="984"/>
      <c r="CY47" s="984"/>
      <c r="CZ47" s="984"/>
      <c r="DA47" s="985"/>
      <c r="DB47" s="983"/>
      <c r="DC47" s="984"/>
      <c r="DD47" s="984"/>
      <c r="DE47" s="984"/>
      <c r="DF47" s="985"/>
      <c r="DG47" s="983"/>
      <c r="DH47" s="984"/>
      <c r="DI47" s="984"/>
      <c r="DJ47" s="984"/>
      <c r="DK47" s="985"/>
      <c r="DL47" s="983"/>
      <c r="DM47" s="984"/>
      <c r="DN47" s="984"/>
      <c r="DO47" s="984"/>
      <c r="DP47" s="985"/>
      <c r="DQ47" s="983"/>
      <c r="DR47" s="984"/>
      <c r="DS47" s="984"/>
      <c r="DT47" s="984"/>
      <c r="DU47" s="985"/>
      <c r="DV47" s="986"/>
      <c r="DW47" s="987"/>
      <c r="DX47" s="987"/>
      <c r="DY47" s="987"/>
      <c r="DZ47" s="988"/>
      <c r="EA47" s="89"/>
    </row>
    <row r="48" spans="1:131" ht="26.25" customHeight="1" x14ac:dyDescent="0.15">
      <c r="A48" s="97">
        <v>21</v>
      </c>
      <c r="B48" s="1024"/>
      <c r="C48" s="1025"/>
      <c r="D48" s="1025"/>
      <c r="E48" s="1025"/>
      <c r="F48" s="1025"/>
      <c r="G48" s="1025"/>
      <c r="H48" s="1025"/>
      <c r="I48" s="1025"/>
      <c r="J48" s="1025"/>
      <c r="K48" s="1025"/>
      <c r="L48" s="1025"/>
      <c r="M48" s="1025"/>
      <c r="N48" s="1025"/>
      <c r="O48" s="1025"/>
      <c r="P48" s="1026"/>
      <c r="Q48" s="1032"/>
      <c r="R48" s="1033"/>
      <c r="S48" s="1033"/>
      <c r="T48" s="1033"/>
      <c r="U48" s="1033"/>
      <c r="V48" s="1033"/>
      <c r="W48" s="1033"/>
      <c r="X48" s="1033"/>
      <c r="Y48" s="1033"/>
      <c r="Z48" s="1033"/>
      <c r="AA48" s="1033"/>
      <c r="AB48" s="1033"/>
      <c r="AC48" s="1033"/>
      <c r="AD48" s="1033"/>
      <c r="AE48" s="1034"/>
      <c r="AF48" s="1029"/>
      <c r="AG48" s="1030"/>
      <c r="AH48" s="1030"/>
      <c r="AI48" s="1030"/>
      <c r="AJ48" s="1031"/>
      <c r="AK48" s="974"/>
      <c r="AL48" s="965"/>
      <c r="AM48" s="965"/>
      <c r="AN48" s="965"/>
      <c r="AO48" s="965"/>
      <c r="AP48" s="965"/>
      <c r="AQ48" s="965"/>
      <c r="AR48" s="965"/>
      <c r="AS48" s="965"/>
      <c r="AT48" s="965"/>
      <c r="AU48" s="965"/>
      <c r="AV48" s="965"/>
      <c r="AW48" s="965"/>
      <c r="AX48" s="965"/>
      <c r="AY48" s="965"/>
      <c r="AZ48" s="1035"/>
      <c r="BA48" s="1035"/>
      <c r="BB48" s="1035"/>
      <c r="BC48" s="1035"/>
      <c r="BD48" s="1035"/>
      <c r="BE48" s="966"/>
      <c r="BF48" s="966"/>
      <c r="BG48" s="966"/>
      <c r="BH48" s="966"/>
      <c r="BI48" s="967"/>
      <c r="BJ48" s="91"/>
      <c r="BK48" s="91"/>
      <c r="BL48" s="91"/>
      <c r="BM48" s="91"/>
      <c r="BN48" s="91"/>
      <c r="BO48" s="100"/>
      <c r="BP48" s="100"/>
      <c r="BQ48" s="97">
        <v>42</v>
      </c>
      <c r="BR48" s="98"/>
      <c r="BS48" s="986"/>
      <c r="BT48" s="987"/>
      <c r="BU48" s="987"/>
      <c r="BV48" s="987"/>
      <c r="BW48" s="987"/>
      <c r="BX48" s="987"/>
      <c r="BY48" s="987"/>
      <c r="BZ48" s="987"/>
      <c r="CA48" s="987"/>
      <c r="CB48" s="987"/>
      <c r="CC48" s="987"/>
      <c r="CD48" s="987"/>
      <c r="CE48" s="987"/>
      <c r="CF48" s="987"/>
      <c r="CG48" s="1008"/>
      <c r="CH48" s="983"/>
      <c r="CI48" s="984"/>
      <c r="CJ48" s="984"/>
      <c r="CK48" s="984"/>
      <c r="CL48" s="985"/>
      <c r="CM48" s="983"/>
      <c r="CN48" s="984"/>
      <c r="CO48" s="984"/>
      <c r="CP48" s="984"/>
      <c r="CQ48" s="985"/>
      <c r="CR48" s="983"/>
      <c r="CS48" s="984"/>
      <c r="CT48" s="984"/>
      <c r="CU48" s="984"/>
      <c r="CV48" s="985"/>
      <c r="CW48" s="983"/>
      <c r="CX48" s="984"/>
      <c r="CY48" s="984"/>
      <c r="CZ48" s="984"/>
      <c r="DA48" s="985"/>
      <c r="DB48" s="983"/>
      <c r="DC48" s="984"/>
      <c r="DD48" s="984"/>
      <c r="DE48" s="984"/>
      <c r="DF48" s="985"/>
      <c r="DG48" s="983"/>
      <c r="DH48" s="984"/>
      <c r="DI48" s="984"/>
      <c r="DJ48" s="984"/>
      <c r="DK48" s="985"/>
      <c r="DL48" s="983"/>
      <c r="DM48" s="984"/>
      <c r="DN48" s="984"/>
      <c r="DO48" s="984"/>
      <c r="DP48" s="985"/>
      <c r="DQ48" s="983"/>
      <c r="DR48" s="984"/>
      <c r="DS48" s="984"/>
      <c r="DT48" s="984"/>
      <c r="DU48" s="985"/>
      <c r="DV48" s="986"/>
      <c r="DW48" s="987"/>
      <c r="DX48" s="987"/>
      <c r="DY48" s="987"/>
      <c r="DZ48" s="988"/>
      <c r="EA48" s="89"/>
    </row>
    <row r="49" spans="1:131" ht="26.25" customHeight="1" x14ac:dyDescent="0.15">
      <c r="A49" s="97">
        <v>22</v>
      </c>
      <c r="B49" s="1024"/>
      <c r="C49" s="1025"/>
      <c r="D49" s="1025"/>
      <c r="E49" s="1025"/>
      <c r="F49" s="1025"/>
      <c r="G49" s="1025"/>
      <c r="H49" s="1025"/>
      <c r="I49" s="1025"/>
      <c r="J49" s="1025"/>
      <c r="K49" s="1025"/>
      <c r="L49" s="1025"/>
      <c r="M49" s="1025"/>
      <c r="N49" s="1025"/>
      <c r="O49" s="1025"/>
      <c r="P49" s="1026"/>
      <c r="Q49" s="1032"/>
      <c r="R49" s="1033"/>
      <c r="S49" s="1033"/>
      <c r="T49" s="1033"/>
      <c r="U49" s="1033"/>
      <c r="V49" s="1033"/>
      <c r="W49" s="1033"/>
      <c r="X49" s="1033"/>
      <c r="Y49" s="1033"/>
      <c r="Z49" s="1033"/>
      <c r="AA49" s="1033"/>
      <c r="AB49" s="1033"/>
      <c r="AC49" s="1033"/>
      <c r="AD49" s="1033"/>
      <c r="AE49" s="1034"/>
      <c r="AF49" s="1029"/>
      <c r="AG49" s="1030"/>
      <c r="AH49" s="1030"/>
      <c r="AI49" s="1030"/>
      <c r="AJ49" s="1031"/>
      <c r="AK49" s="974"/>
      <c r="AL49" s="965"/>
      <c r="AM49" s="965"/>
      <c r="AN49" s="965"/>
      <c r="AO49" s="965"/>
      <c r="AP49" s="965"/>
      <c r="AQ49" s="965"/>
      <c r="AR49" s="965"/>
      <c r="AS49" s="965"/>
      <c r="AT49" s="965"/>
      <c r="AU49" s="965"/>
      <c r="AV49" s="965"/>
      <c r="AW49" s="965"/>
      <c r="AX49" s="965"/>
      <c r="AY49" s="965"/>
      <c r="AZ49" s="1035"/>
      <c r="BA49" s="1035"/>
      <c r="BB49" s="1035"/>
      <c r="BC49" s="1035"/>
      <c r="BD49" s="1035"/>
      <c r="BE49" s="966"/>
      <c r="BF49" s="966"/>
      <c r="BG49" s="966"/>
      <c r="BH49" s="966"/>
      <c r="BI49" s="967"/>
      <c r="BJ49" s="91"/>
      <c r="BK49" s="91"/>
      <c r="BL49" s="91"/>
      <c r="BM49" s="91"/>
      <c r="BN49" s="91"/>
      <c r="BO49" s="100"/>
      <c r="BP49" s="100"/>
      <c r="BQ49" s="97">
        <v>43</v>
      </c>
      <c r="BR49" s="98"/>
      <c r="BS49" s="986"/>
      <c r="BT49" s="987"/>
      <c r="BU49" s="987"/>
      <c r="BV49" s="987"/>
      <c r="BW49" s="987"/>
      <c r="BX49" s="987"/>
      <c r="BY49" s="987"/>
      <c r="BZ49" s="987"/>
      <c r="CA49" s="987"/>
      <c r="CB49" s="987"/>
      <c r="CC49" s="987"/>
      <c r="CD49" s="987"/>
      <c r="CE49" s="987"/>
      <c r="CF49" s="987"/>
      <c r="CG49" s="1008"/>
      <c r="CH49" s="983"/>
      <c r="CI49" s="984"/>
      <c r="CJ49" s="984"/>
      <c r="CK49" s="984"/>
      <c r="CL49" s="985"/>
      <c r="CM49" s="983"/>
      <c r="CN49" s="984"/>
      <c r="CO49" s="984"/>
      <c r="CP49" s="984"/>
      <c r="CQ49" s="985"/>
      <c r="CR49" s="983"/>
      <c r="CS49" s="984"/>
      <c r="CT49" s="984"/>
      <c r="CU49" s="984"/>
      <c r="CV49" s="985"/>
      <c r="CW49" s="983"/>
      <c r="CX49" s="984"/>
      <c r="CY49" s="984"/>
      <c r="CZ49" s="984"/>
      <c r="DA49" s="985"/>
      <c r="DB49" s="983"/>
      <c r="DC49" s="984"/>
      <c r="DD49" s="984"/>
      <c r="DE49" s="984"/>
      <c r="DF49" s="985"/>
      <c r="DG49" s="983"/>
      <c r="DH49" s="984"/>
      <c r="DI49" s="984"/>
      <c r="DJ49" s="984"/>
      <c r="DK49" s="985"/>
      <c r="DL49" s="983"/>
      <c r="DM49" s="984"/>
      <c r="DN49" s="984"/>
      <c r="DO49" s="984"/>
      <c r="DP49" s="985"/>
      <c r="DQ49" s="983"/>
      <c r="DR49" s="984"/>
      <c r="DS49" s="984"/>
      <c r="DT49" s="984"/>
      <c r="DU49" s="985"/>
      <c r="DV49" s="986"/>
      <c r="DW49" s="987"/>
      <c r="DX49" s="987"/>
      <c r="DY49" s="987"/>
      <c r="DZ49" s="988"/>
      <c r="EA49" s="89"/>
    </row>
    <row r="50" spans="1:131" ht="26.25" customHeight="1" x14ac:dyDescent="0.15">
      <c r="A50" s="97">
        <v>23</v>
      </c>
      <c r="B50" s="1024"/>
      <c r="C50" s="1025"/>
      <c r="D50" s="1025"/>
      <c r="E50" s="1025"/>
      <c r="F50" s="1025"/>
      <c r="G50" s="1025"/>
      <c r="H50" s="1025"/>
      <c r="I50" s="1025"/>
      <c r="J50" s="1025"/>
      <c r="K50" s="1025"/>
      <c r="L50" s="1025"/>
      <c r="M50" s="1025"/>
      <c r="N50" s="1025"/>
      <c r="O50" s="1025"/>
      <c r="P50" s="1026"/>
      <c r="Q50" s="1027"/>
      <c r="R50" s="1019"/>
      <c r="S50" s="1019"/>
      <c r="T50" s="1019"/>
      <c r="U50" s="1019"/>
      <c r="V50" s="1019"/>
      <c r="W50" s="1019"/>
      <c r="X50" s="1019"/>
      <c r="Y50" s="1019"/>
      <c r="Z50" s="1019"/>
      <c r="AA50" s="1019"/>
      <c r="AB50" s="1019"/>
      <c r="AC50" s="1019"/>
      <c r="AD50" s="1019"/>
      <c r="AE50" s="1028"/>
      <c r="AF50" s="1029"/>
      <c r="AG50" s="1030"/>
      <c r="AH50" s="1030"/>
      <c r="AI50" s="1030"/>
      <c r="AJ50" s="1031"/>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966"/>
      <c r="BF50" s="966"/>
      <c r="BG50" s="966"/>
      <c r="BH50" s="966"/>
      <c r="BI50" s="967"/>
      <c r="BJ50" s="91"/>
      <c r="BK50" s="91"/>
      <c r="BL50" s="91"/>
      <c r="BM50" s="91"/>
      <c r="BN50" s="91"/>
      <c r="BO50" s="100"/>
      <c r="BP50" s="100"/>
      <c r="BQ50" s="97">
        <v>44</v>
      </c>
      <c r="BR50" s="98"/>
      <c r="BS50" s="986"/>
      <c r="BT50" s="987"/>
      <c r="BU50" s="987"/>
      <c r="BV50" s="987"/>
      <c r="BW50" s="987"/>
      <c r="BX50" s="987"/>
      <c r="BY50" s="987"/>
      <c r="BZ50" s="987"/>
      <c r="CA50" s="987"/>
      <c r="CB50" s="987"/>
      <c r="CC50" s="987"/>
      <c r="CD50" s="987"/>
      <c r="CE50" s="987"/>
      <c r="CF50" s="987"/>
      <c r="CG50" s="1008"/>
      <c r="CH50" s="983"/>
      <c r="CI50" s="984"/>
      <c r="CJ50" s="984"/>
      <c r="CK50" s="984"/>
      <c r="CL50" s="985"/>
      <c r="CM50" s="983"/>
      <c r="CN50" s="984"/>
      <c r="CO50" s="984"/>
      <c r="CP50" s="984"/>
      <c r="CQ50" s="985"/>
      <c r="CR50" s="983"/>
      <c r="CS50" s="984"/>
      <c r="CT50" s="984"/>
      <c r="CU50" s="984"/>
      <c r="CV50" s="985"/>
      <c r="CW50" s="983"/>
      <c r="CX50" s="984"/>
      <c r="CY50" s="984"/>
      <c r="CZ50" s="984"/>
      <c r="DA50" s="985"/>
      <c r="DB50" s="983"/>
      <c r="DC50" s="984"/>
      <c r="DD50" s="984"/>
      <c r="DE50" s="984"/>
      <c r="DF50" s="985"/>
      <c r="DG50" s="983"/>
      <c r="DH50" s="984"/>
      <c r="DI50" s="984"/>
      <c r="DJ50" s="984"/>
      <c r="DK50" s="985"/>
      <c r="DL50" s="983"/>
      <c r="DM50" s="984"/>
      <c r="DN50" s="984"/>
      <c r="DO50" s="984"/>
      <c r="DP50" s="985"/>
      <c r="DQ50" s="983"/>
      <c r="DR50" s="984"/>
      <c r="DS50" s="984"/>
      <c r="DT50" s="984"/>
      <c r="DU50" s="985"/>
      <c r="DV50" s="986"/>
      <c r="DW50" s="987"/>
      <c r="DX50" s="987"/>
      <c r="DY50" s="987"/>
      <c r="DZ50" s="988"/>
      <c r="EA50" s="89"/>
    </row>
    <row r="51" spans="1:131" ht="26.25" customHeight="1" x14ac:dyDescent="0.15">
      <c r="A51" s="97">
        <v>24</v>
      </c>
      <c r="B51" s="1024"/>
      <c r="C51" s="1025"/>
      <c r="D51" s="1025"/>
      <c r="E51" s="1025"/>
      <c r="F51" s="1025"/>
      <c r="G51" s="1025"/>
      <c r="H51" s="1025"/>
      <c r="I51" s="1025"/>
      <c r="J51" s="1025"/>
      <c r="K51" s="1025"/>
      <c r="L51" s="1025"/>
      <c r="M51" s="1025"/>
      <c r="N51" s="1025"/>
      <c r="O51" s="1025"/>
      <c r="P51" s="1026"/>
      <c r="Q51" s="1027"/>
      <c r="R51" s="1019"/>
      <c r="S51" s="1019"/>
      <c r="T51" s="1019"/>
      <c r="U51" s="1019"/>
      <c r="V51" s="1019"/>
      <c r="W51" s="1019"/>
      <c r="X51" s="1019"/>
      <c r="Y51" s="1019"/>
      <c r="Z51" s="1019"/>
      <c r="AA51" s="1019"/>
      <c r="AB51" s="1019"/>
      <c r="AC51" s="1019"/>
      <c r="AD51" s="1019"/>
      <c r="AE51" s="1028"/>
      <c r="AF51" s="1029"/>
      <c r="AG51" s="1030"/>
      <c r="AH51" s="1030"/>
      <c r="AI51" s="1030"/>
      <c r="AJ51" s="1031"/>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966"/>
      <c r="BF51" s="966"/>
      <c r="BG51" s="966"/>
      <c r="BH51" s="966"/>
      <c r="BI51" s="967"/>
      <c r="BJ51" s="91"/>
      <c r="BK51" s="91"/>
      <c r="BL51" s="91"/>
      <c r="BM51" s="91"/>
      <c r="BN51" s="91"/>
      <c r="BO51" s="100"/>
      <c r="BP51" s="100"/>
      <c r="BQ51" s="97">
        <v>45</v>
      </c>
      <c r="BR51" s="98"/>
      <c r="BS51" s="986"/>
      <c r="BT51" s="987"/>
      <c r="BU51" s="987"/>
      <c r="BV51" s="987"/>
      <c r="BW51" s="987"/>
      <c r="BX51" s="987"/>
      <c r="BY51" s="987"/>
      <c r="BZ51" s="987"/>
      <c r="CA51" s="987"/>
      <c r="CB51" s="987"/>
      <c r="CC51" s="987"/>
      <c r="CD51" s="987"/>
      <c r="CE51" s="987"/>
      <c r="CF51" s="987"/>
      <c r="CG51" s="1008"/>
      <c r="CH51" s="983"/>
      <c r="CI51" s="984"/>
      <c r="CJ51" s="984"/>
      <c r="CK51" s="984"/>
      <c r="CL51" s="985"/>
      <c r="CM51" s="983"/>
      <c r="CN51" s="984"/>
      <c r="CO51" s="984"/>
      <c r="CP51" s="984"/>
      <c r="CQ51" s="985"/>
      <c r="CR51" s="983"/>
      <c r="CS51" s="984"/>
      <c r="CT51" s="984"/>
      <c r="CU51" s="984"/>
      <c r="CV51" s="985"/>
      <c r="CW51" s="983"/>
      <c r="CX51" s="984"/>
      <c r="CY51" s="984"/>
      <c r="CZ51" s="984"/>
      <c r="DA51" s="985"/>
      <c r="DB51" s="983"/>
      <c r="DC51" s="984"/>
      <c r="DD51" s="984"/>
      <c r="DE51" s="984"/>
      <c r="DF51" s="985"/>
      <c r="DG51" s="983"/>
      <c r="DH51" s="984"/>
      <c r="DI51" s="984"/>
      <c r="DJ51" s="984"/>
      <c r="DK51" s="985"/>
      <c r="DL51" s="983"/>
      <c r="DM51" s="984"/>
      <c r="DN51" s="984"/>
      <c r="DO51" s="984"/>
      <c r="DP51" s="985"/>
      <c r="DQ51" s="983"/>
      <c r="DR51" s="984"/>
      <c r="DS51" s="984"/>
      <c r="DT51" s="984"/>
      <c r="DU51" s="985"/>
      <c r="DV51" s="986"/>
      <c r="DW51" s="987"/>
      <c r="DX51" s="987"/>
      <c r="DY51" s="987"/>
      <c r="DZ51" s="988"/>
      <c r="EA51" s="89"/>
    </row>
    <row r="52" spans="1:131" ht="26.25" customHeight="1" x14ac:dyDescent="0.15">
      <c r="A52" s="97">
        <v>25</v>
      </c>
      <c r="B52" s="1024"/>
      <c r="C52" s="1025"/>
      <c r="D52" s="1025"/>
      <c r="E52" s="1025"/>
      <c r="F52" s="1025"/>
      <c r="G52" s="1025"/>
      <c r="H52" s="1025"/>
      <c r="I52" s="1025"/>
      <c r="J52" s="1025"/>
      <c r="K52" s="1025"/>
      <c r="L52" s="1025"/>
      <c r="M52" s="1025"/>
      <c r="N52" s="1025"/>
      <c r="O52" s="1025"/>
      <c r="P52" s="1026"/>
      <c r="Q52" s="1027"/>
      <c r="R52" s="1019"/>
      <c r="S52" s="1019"/>
      <c r="T52" s="1019"/>
      <c r="U52" s="1019"/>
      <c r="V52" s="1019"/>
      <c r="W52" s="1019"/>
      <c r="X52" s="1019"/>
      <c r="Y52" s="1019"/>
      <c r="Z52" s="1019"/>
      <c r="AA52" s="1019"/>
      <c r="AB52" s="1019"/>
      <c r="AC52" s="1019"/>
      <c r="AD52" s="1019"/>
      <c r="AE52" s="1028"/>
      <c r="AF52" s="1029"/>
      <c r="AG52" s="1030"/>
      <c r="AH52" s="1030"/>
      <c r="AI52" s="1030"/>
      <c r="AJ52" s="1031"/>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966"/>
      <c r="BF52" s="966"/>
      <c r="BG52" s="966"/>
      <c r="BH52" s="966"/>
      <c r="BI52" s="967"/>
      <c r="BJ52" s="91"/>
      <c r="BK52" s="91"/>
      <c r="BL52" s="91"/>
      <c r="BM52" s="91"/>
      <c r="BN52" s="91"/>
      <c r="BO52" s="100"/>
      <c r="BP52" s="100"/>
      <c r="BQ52" s="97">
        <v>46</v>
      </c>
      <c r="BR52" s="98"/>
      <c r="BS52" s="986"/>
      <c r="BT52" s="987"/>
      <c r="BU52" s="987"/>
      <c r="BV52" s="987"/>
      <c r="BW52" s="987"/>
      <c r="BX52" s="987"/>
      <c r="BY52" s="987"/>
      <c r="BZ52" s="987"/>
      <c r="CA52" s="987"/>
      <c r="CB52" s="987"/>
      <c r="CC52" s="987"/>
      <c r="CD52" s="987"/>
      <c r="CE52" s="987"/>
      <c r="CF52" s="987"/>
      <c r="CG52" s="1008"/>
      <c r="CH52" s="983"/>
      <c r="CI52" s="984"/>
      <c r="CJ52" s="984"/>
      <c r="CK52" s="984"/>
      <c r="CL52" s="985"/>
      <c r="CM52" s="983"/>
      <c r="CN52" s="984"/>
      <c r="CO52" s="984"/>
      <c r="CP52" s="984"/>
      <c r="CQ52" s="985"/>
      <c r="CR52" s="983"/>
      <c r="CS52" s="984"/>
      <c r="CT52" s="984"/>
      <c r="CU52" s="984"/>
      <c r="CV52" s="985"/>
      <c r="CW52" s="983"/>
      <c r="CX52" s="984"/>
      <c r="CY52" s="984"/>
      <c r="CZ52" s="984"/>
      <c r="DA52" s="985"/>
      <c r="DB52" s="983"/>
      <c r="DC52" s="984"/>
      <c r="DD52" s="984"/>
      <c r="DE52" s="984"/>
      <c r="DF52" s="985"/>
      <c r="DG52" s="983"/>
      <c r="DH52" s="984"/>
      <c r="DI52" s="984"/>
      <c r="DJ52" s="984"/>
      <c r="DK52" s="985"/>
      <c r="DL52" s="983"/>
      <c r="DM52" s="984"/>
      <c r="DN52" s="984"/>
      <c r="DO52" s="984"/>
      <c r="DP52" s="985"/>
      <c r="DQ52" s="983"/>
      <c r="DR52" s="984"/>
      <c r="DS52" s="984"/>
      <c r="DT52" s="984"/>
      <c r="DU52" s="985"/>
      <c r="DV52" s="986"/>
      <c r="DW52" s="987"/>
      <c r="DX52" s="987"/>
      <c r="DY52" s="987"/>
      <c r="DZ52" s="988"/>
      <c r="EA52" s="89"/>
    </row>
    <row r="53" spans="1:131" ht="26.25" customHeight="1" x14ac:dyDescent="0.15">
      <c r="A53" s="97">
        <v>26</v>
      </c>
      <c r="B53" s="1024"/>
      <c r="C53" s="1025"/>
      <c r="D53" s="1025"/>
      <c r="E53" s="1025"/>
      <c r="F53" s="1025"/>
      <c r="G53" s="1025"/>
      <c r="H53" s="1025"/>
      <c r="I53" s="1025"/>
      <c r="J53" s="1025"/>
      <c r="K53" s="1025"/>
      <c r="L53" s="1025"/>
      <c r="M53" s="1025"/>
      <c r="N53" s="1025"/>
      <c r="O53" s="1025"/>
      <c r="P53" s="1026"/>
      <c r="Q53" s="1027"/>
      <c r="R53" s="1019"/>
      <c r="S53" s="1019"/>
      <c r="T53" s="1019"/>
      <c r="U53" s="1019"/>
      <c r="V53" s="1019"/>
      <c r="W53" s="1019"/>
      <c r="X53" s="1019"/>
      <c r="Y53" s="1019"/>
      <c r="Z53" s="1019"/>
      <c r="AA53" s="1019"/>
      <c r="AB53" s="1019"/>
      <c r="AC53" s="1019"/>
      <c r="AD53" s="1019"/>
      <c r="AE53" s="1028"/>
      <c r="AF53" s="1029"/>
      <c r="AG53" s="1030"/>
      <c r="AH53" s="1030"/>
      <c r="AI53" s="1030"/>
      <c r="AJ53" s="1031"/>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966"/>
      <c r="BF53" s="966"/>
      <c r="BG53" s="966"/>
      <c r="BH53" s="966"/>
      <c r="BI53" s="967"/>
      <c r="BJ53" s="91"/>
      <c r="BK53" s="91"/>
      <c r="BL53" s="91"/>
      <c r="BM53" s="91"/>
      <c r="BN53" s="91"/>
      <c r="BO53" s="100"/>
      <c r="BP53" s="100"/>
      <c r="BQ53" s="97">
        <v>47</v>
      </c>
      <c r="BR53" s="98"/>
      <c r="BS53" s="986"/>
      <c r="BT53" s="987"/>
      <c r="BU53" s="987"/>
      <c r="BV53" s="987"/>
      <c r="BW53" s="987"/>
      <c r="BX53" s="987"/>
      <c r="BY53" s="987"/>
      <c r="BZ53" s="987"/>
      <c r="CA53" s="987"/>
      <c r="CB53" s="987"/>
      <c r="CC53" s="987"/>
      <c r="CD53" s="987"/>
      <c r="CE53" s="987"/>
      <c r="CF53" s="987"/>
      <c r="CG53" s="1008"/>
      <c r="CH53" s="983"/>
      <c r="CI53" s="984"/>
      <c r="CJ53" s="984"/>
      <c r="CK53" s="984"/>
      <c r="CL53" s="985"/>
      <c r="CM53" s="983"/>
      <c r="CN53" s="984"/>
      <c r="CO53" s="984"/>
      <c r="CP53" s="984"/>
      <c r="CQ53" s="985"/>
      <c r="CR53" s="983"/>
      <c r="CS53" s="984"/>
      <c r="CT53" s="984"/>
      <c r="CU53" s="984"/>
      <c r="CV53" s="985"/>
      <c r="CW53" s="983"/>
      <c r="CX53" s="984"/>
      <c r="CY53" s="984"/>
      <c r="CZ53" s="984"/>
      <c r="DA53" s="985"/>
      <c r="DB53" s="983"/>
      <c r="DC53" s="984"/>
      <c r="DD53" s="984"/>
      <c r="DE53" s="984"/>
      <c r="DF53" s="985"/>
      <c r="DG53" s="983"/>
      <c r="DH53" s="984"/>
      <c r="DI53" s="984"/>
      <c r="DJ53" s="984"/>
      <c r="DK53" s="985"/>
      <c r="DL53" s="983"/>
      <c r="DM53" s="984"/>
      <c r="DN53" s="984"/>
      <c r="DO53" s="984"/>
      <c r="DP53" s="985"/>
      <c r="DQ53" s="983"/>
      <c r="DR53" s="984"/>
      <c r="DS53" s="984"/>
      <c r="DT53" s="984"/>
      <c r="DU53" s="985"/>
      <c r="DV53" s="986"/>
      <c r="DW53" s="987"/>
      <c r="DX53" s="987"/>
      <c r="DY53" s="987"/>
      <c r="DZ53" s="988"/>
      <c r="EA53" s="89"/>
    </row>
    <row r="54" spans="1:131" ht="26.25" customHeight="1" x14ac:dyDescent="0.15">
      <c r="A54" s="97">
        <v>27</v>
      </c>
      <c r="B54" s="1024"/>
      <c r="C54" s="1025"/>
      <c r="D54" s="1025"/>
      <c r="E54" s="1025"/>
      <c r="F54" s="1025"/>
      <c r="G54" s="1025"/>
      <c r="H54" s="1025"/>
      <c r="I54" s="1025"/>
      <c r="J54" s="1025"/>
      <c r="K54" s="1025"/>
      <c r="L54" s="1025"/>
      <c r="M54" s="1025"/>
      <c r="N54" s="1025"/>
      <c r="O54" s="1025"/>
      <c r="P54" s="1026"/>
      <c r="Q54" s="1027"/>
      <c r="R54" s="1019"/>
      <c r="S54" s="1019"/>
      <c r="T54" s="1019"/>
      <c r="U54" s="1019"/>
      <c r="V54" s="1019"/>
      <c r="W54" s="1019"/>
      <c r="X54" s="1019"/>
      <c r="Y54" s="1019"/>
      <c r="Z54" s="1019"/>
      <c r="AA54" s="1019"/>
      <c r="AB54" s="1019"/>
      <c r="AC54" s="1019"/>
      <c r="AD54" s="1019"/>
      <c r="AE54" s="1028"/>
      <c r="AF54" s="1029"/>
      <c r="AG54" s="1030"/>
      <c r="AH54" s="1030"/>
      <c r="AI54" s="1030"/>
      <c r="AJ54" s="1031"/>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966"/>
      <c r="BF54" s="966"/>
      <c r="BG54" s="966"/>
      <c r="BH54" s="966"/>
      <c r="BI54" s="967"/>
      <c r="BJ54" s="91"/>
      <c r="BK54" s="91"/>
      <c r="BL54" s="91"/>
      <c r="BM54" s="91"/>
      <c r="BN54" s="91"/>
      <c r="BO54" s="100"/>
      <c r="BP54" s="100"/>
      <c r="BQ54" s="97">
        <v>48</v>
      </c>
      <c r="BR54" s="98"/>
      <c r="BS54" s="986"/>
      <c r="BT54" s="987"/>
      <c r="BU54" s="987"/>
      <c r="BV54" s="987"/>
      <c r="BW54" s="987"/>
      <c r="BX54" s="987"/>
      <c r="BY54" s="987"/>
      <c r="BZ54" s="987"/>
      <c r="CA54" s="987"/>
      <c r="CB54" s="987"/>
      <c r="CC54" s="987"/>
      <c r="CD54" s="987"/>
      <c r="CE54" s="987"/>
      <c r="CF54" s="987"/>
      <c r="CG54" s="1008"/>
      <c r="CH54" s="983"/>
      <c r="CI54" s="984"/>
      <c r="CJ54" s="984"/>
      <c r="CK54" s="984"/>
      <c r="CL54" s="985"/>
      <c r="CM54" s="983"/>
      <c r="CN54" s="984"/>
      <c r="CO54" s="984"/>
      <c r="CP54" s="984"/>
      <c r="CQ54" s="985"/>
      <c r="CR54" s="983"/>
      <c r="CS54" s="984"/>
      <c r="CT54" s="984"/>
      <c r="CU54" s="984"/>
      <c r="CV54" s="985"/>
      <c r="CW54" s="983"/>
      <c r="CX54" s="984"/>
      <c r="CY54" s="984"/>
      <c r="CZ54" s="984"/>
      <c r="DA54" s="985"/>
      <c r="DB54" s="983"/>
      <c r="DC54" s="984"/>
      <c r="DD54" s="984"/>
      <c r="DE54" s="984"/>
      <c r="DF54" s="985"/>
      <c r="DG54" s="983"/>
      <c r="DH54" s="984"/>
      <c r="DI54" s="984"/>
      <c r="DJ54" s="984"/>
      <c r="DK54" s="985"/>
      <c r="DL54" s="983"/>
      <c r="DM54" s="984"/>
      <c r="DN54" s="984"/>
      <c r="DO54" s="984"/>
      <c r="DP54" s="985"/>
      <c r="DQ54" s="983"/>
      <c r="DR54" s="984"/>
      <c r="DS54" s="984"/>
      <c r="DT54" s="984"/>
      <c r="DU54" s="985"/>
      <c r="DV54" s="986"/>
      <c r="DW54" s="987"/>
      <c r="DX54" s="987"/>
      <c r="DY54" s="987"/>
      <c r="DZ54" s="988"/>
      <c r="EA54" s="89"/>
    </row>
    <row r="55" spans="1:131" ht="26.25" customHeight="1" x14ac:dyDescent="0.15">
      <c r="A55" s="97">
        <v>28</v>
      </c>
      <c r="B55" s="1024"/>
      <c r="C55" s="1025"/>
      <c r="D55" s="1025"/>
      <c r="E55" s="1025"/>
      <c r="F55" s="1025"/>
      <c r="G55" s="1025"/>
      <c r="H55" s="1025"/>
      <c r="I55" s="1025"/>
      <c r="J55" s="1025"/>
      <c r="K55" s="1025"/>
      <c r="L55" s="1025"/>
      <c r="M55" s="1025"/>
      <c r="N55" s="1025"/>
      <c r="O55" s="1025"/>
      <c r="P55" s="1026"/>
      <c r="Q55" s="1027"/>
      <c r="R55" s="1019"/>
      <c r="S55" s="1019"/>
      <c r="T55" s="1019"/>
      <c r="U55" s="1019"/>
      <c r="V55" s="1019"/>
      <c r="W55" s="1019"/>
      <c r="X55" s="1019"/>
      <c r="Y55" s="1019"/>
      <c r="Z55" s="1019"/>
      <c r="AA55" s="1019"/>
      <c r="AB55" s="1019"/>
      <c r="AC55" s="1019"/>
      <c r="AD55" s="1019"/>
      <c r="AE55" s="1028"/>
      <c r="AF55" s="1029"/>
      <c r="AG55" s="1030"/>
      <c r="AH55" s="1030"/>
      <c r="AI55" s="1030"/>
      <c r="AJ55" s="1031"/>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966"/>
      <c r="BF55" s="966"/>
      <c r="BG55" s="966"/>
      <c r="BH55" s="966"/>
      <c r="BI55" s="967"/>
      <c r="BJ55" s="91"/>
      <c r="BK55" s="91"/>
      <c r="BL55" s="91"/>
      <c r="BM55" s="91"/>
      <c r="BN55" s="91"/>
      <c r="BO55" s="100"/>
      <c r="BP55" s="100"/>
      <c r="BQ55" s="97">
        <v>49</v>
      </c>
      <c r="BR55" s="98"/>
      <c r="BS55" s="986"/>
      <c r="BT55" s="987"/>
      <c r="BU55" s="987"/>
      <c r="BV55" s="987"/>
      <c r="BW55" s="987"/>
      <c r="BX55" s="987"/>
      <c r="BY55" s="987"/>
      <c r="BZ55" s="987"/>
      <c r="CA55" s="987"/>
      <c r="CB55" s="987"/>
      <c r="CC55" s="987"/>
      <c r="CD55" s="987"/>
      <c r="CE55" s="987"/>
      <c r="CF55" s="987"/>
      <c r="CG55" s="1008"/>
      <c r="CH55" s="983"/>
      <c r="CI55" s="984"/>
      <c r="CJ55" s="984"/>
      <c r="CK55" s="984"/>
      <c r="CL55" s="985"/>
      <c r="CM55" s="983"/>
      <c r="CN55" s="984"/>
      <c r="CO55" s="984"/>
      <c r="CP55" s="984"/>
      <c r="CQ55" s="985"/>
      <c r="CR55" s="983"/>
      <c r="CS55" s="984"/>
      <c r="CT55" s="984"/>
      <c r="CU55" s="984"/>
      <c r="CV55" s="985"/>
      <c r="CW55" s="983"/>
      <c r="CX55" s="984"/>
      <c r="CY55" s="984"/>
      <c r="CZ55" s="984"/>
      <c r="DA55" s="985"/>
      <c r="DB55" s="983"/>
      <c r="DC55" s="984"/>
      <c r="DD55" s="984"/>
      <c r="DE55" s="984"/>
      <c r="DF55" s="985"/>
      <c r="DG55" s="983"/>
      <c r="DH55" s="984"/>
      <c r="DI55" s="984"/>
      <c r="DJ55" s="984"/>
      <c r="DK55" s="985"/>
      <c r="DL55" s="983"/>
      <c r="DM55" s="984"/>
      <c r="DN55" s="984"/>
      <c r="DO55" s="984"/>
      <c r="DP55" s="985"/>
      <c r="DQ55" s="983"/>
      <c r="DR55" s="984"/>
      <c r="DS55" s="984"/>
      <c r="DT55" s="984"/>
      <c r="DU55" s="985"/>
      <c r="DV55" s="986"/>
      <c r="DW55" s="987"/>
      <c r="DX55" s="987"/>
      <c r="DY55" s="987"/>
      <c r="DZ55" s="988"/>
      <c r="EA55" s="89"/>
    </row>
    <row r="56" spans="1:131" ht="26.25" customHeight="1" x14ac:dyDescent="0.15">
      <c r="A56" s="97">
        <v>29</v>
      </c>
      <c r="B56" s="1024"/>
      <c r="C56" s="1025"/>
      <c r="D56" s="1025"/>
      <c r="E56" s="1025"/>
      <c r="F56" s="1025"/>
      <c r="G56" s="1025"/>
      <c r="H56" s="1025"/>
      <c r="I56" s="1025"/>
      <c r="J56" s="1025"/>
      <c r="K56" s="1025"/>
      <c r="L56" s="1025"/>
      <c r="M56" s="1025"/>
      <c r="N56" s="1025"/>
      <c r="O56" s="1025"/>
      <c r="P56" s="1026"/>
      <c r="Q56" s="1027"/>
      <c r="R56" s="1019"/>
      <c r="S56" s="1019"/>
      <c r="T56" s="1019"/>
      <c r="U56" s="1019"/>
      <c r="V56" s="1019"/>
      <c r="W56" s="1019"/>
      <c r="X56" s="1019"/>
      <c r="Y56" s="1019"/>
      <c r="Z56" s="1019"/>
      <c r="AA56" s="1019"/>
      <c r="AB56" s="1019"/>
      <c r="AC56" s="1019"/>
      <c r="AD56" s="1019"/>
      <c r="AE56" s="1028"/>
      <c r="AF56" s="1029"/>
      <c r="AG56" s="1030"/>
      <c r="AH56" s="1030"/>
      <c r="AI56" s="1030"/>
      <c r="AJ56" s="1031"/>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966"/>
      <c r="BF56" s="966"/>
      <c r="BG56" s="966"/>
      <c r="BH56" s="966"/>
      <c r="BI56" s="967"/>
      <c r="BJ56" s="91"/>
      <c r="BK56" s="91"/>
      <c r="BL56" s="91"/>
      <c r="BM56" s="91"/>
      <c r="BN56" s="91"/>
      <c r="BO56" s="100"/>
      <c r="BP56" s="100"/>
      <c r="BQ56" s="97">
        <v>50</v>
      </c>
      <c r="BR56" s="98"/>
      <c r="BS56" s="986"/>
      <c r="BT56" s="987"/>
      <c r="BU56" s="987"/>
      <c r="BV56" s="987"/>
      <c r="BW56" s="987"/>
      <c r="BX56" s="987"/>
      <c r="BY56" s="987"/>
      <c r="BZ56" s="987"/>
      <c r="CA56" s="987"/>
      <c r="CB56" s="987"/>
      <c r="CC56" s="987"/>
      <c r="CD56" s="987"/>
      <c r="CE56" s="987"/>
      <c r="CF56" s="987"/>
      <c r="CG56" s="1008"/>
      <c r="CH56" s="983"/>
      <c r="CI56" s="984"/>
      <c r="CJ56" s="984"/>
      <c r="CK56" s="984"/>
      <c r="CL56" s="985"/>
      <c r="CM56" s="983"/>
      <c r="CN56" s="984"/>
      <c r="CO56" s="984"/>
      <c r="CP56" s="984"/>
      <c r="CQ56" s="985"/>
      <c r="CR56" s="983"/>
      <c r="CS56" s="984"/>
      <c r="CT56" s="984"/>
      <c r="CU56" s="984"/>
      <c r="CV56" s="985"/>
      <c r="CW56" s="983"/>
      <c r="CX56" s="984"/>
      <c r="CY56" s="984"/>
      <c r="CZ56" s="984"/>
      <c r="DA56" s="985"/>
      <c r="DB56" s="983"/>
      <c r="DC56" s="984"/>
      <c r="DD56" s="984"/>
      <c r="DE56" s="984"/>
      <c r="DF56" s="985"/>
      <c r="DG56" s="983"/>
      <c r="DH56" s="984"/>
      <c r="DI56" s="984"/>
      <c r="DJ56" s="984"/>
      <c r="DK56" s="985"/>
      <c r="DL56" s="983"/>
      <c r="DM56" s="984"/>
      <c r="DN56" s="984"/>
      <c r="DO56" s="984"/>
      <c r="DP56" s="985"/>
      <c r="DQ56" s="983"/>
      <c r="DR56" s="984"/>
      <c r="DS56" s="984"/>
      <c r="DT56" s="984"/>
      <c r="DU56" s="985"/>
      <c r="DV56" s="986"/>
      <c r="DW56" s="987"/>
      <c r="DX56" s="987"/>
      <c r="DY56" s="987"/>
      <c r="DZ56" s="988"/>
      <c r="EA56" s="89"/>
    </row>
    <row r="57" spans="1:131" ht="26.25" customHeight="1" x14ac:dyDescent="0.15">
      <c r="A57" s="97">
        <v>30</v>
      </c>
      <c r="B57" s="1024"/>
      <c r="C57" s="1025"/>
      <c r="D57" s="1025"/>
      <c r="E57" s="1025"/>
      <c r="F57" s="1025"/>
      <c r="G57" s="1025"/>
      <c r="H57" s="1025"/>
      <c r="I57" s="1025"/>
      <c r="J57" s="1025"/>
      <c r="K57" s="1025"/>
      <c r="L57" s="1025"/>
      <c r="M57" s="1025"/>
      <c r="N57" s="1025"/>
      <c r="O57" s="1025"/>
      <c r="P57" s="1026"/>
      <c r="Q57" s="1027"/>
      <c r="R57" s="1019"/>
      <c r="S57" s="1019"/>
      <c r="T57" s="1019"/>
      <c r="U57" s="1019"/>
      <c r="V57" s="1019"/>
      <c r="W57" s="1019"/>
      <c r="X57" s="1019"/>
      <c r="Y57" s="1019"/>
      <c r="Z57" s="1019"/>
      <c r="AA57" s="1019"/>
      <c r="AB57" s="1019"/>
      <c r="AC57" s="1019"/>
      <c r="AD57" s="1019"/>
      <c r="AE57" s="1028"/>
      <c r="AF57" s="1029"/>
      <c r="AG57" s="1030"/>
      <c r="AH57" s="1030"/>
      <c r="AI57" s="1030"/>
      <c r="AJ57" s="1031"/>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966"/>
      <c r="BF57" s="966"/>
      <c r="BG57" s="966"/>
      <c r="BH57" s="966"/>
      <c r="BI57" s="967"/>
      <c r="BJ57" s="91"/>
      <c r="BK57" s="91"/>
      <c r="BL57" s="91"/>
      <c r="BM57" s="91"/>
      <c r="BN57" s="91"/>
      <c r="BO57" s="100"/>
      <c r="BP57" s="100"/>
      <c r="BQ57" s="97">
        <v>51</v>
      </c>
      <c r="BR57" s="98"/>
      <c r="BS57" s="986"/>
      <c r="BT57" s="987"/>
      <c r="BU57" s="987"/>
      <c r="BV57" s="987"/>
      <c r="BW57" s="987"/>
      <c r="BX57" s="987"/>
      <c r="BY57" s="987"/>
      <c r="BZ57" s="987"/>
      <c r="CA57" s="987"/>
      <c r="CB57" s="987"/>
      <c r="CC57" s="987"/>
      <c r="CD57" s="987"/>
      <c r="CE57" s="987"/>
      <c r="CF57" s="987"/>
      <c r="CG57" s="1008"/>
      <c r="CH57" s="983"/>
      <c r="CI57" s="984"/>
      <c r="CJ57" s="984"/>
      <c r="CK57" s="984"/>
      <c r="CL57" s="985"/>
      <c r="CM57" s="983"/>
      <c r="CN57" s="984"/>
      <c r="CO57" s="984"/>
      <c r="CP57" s="984"/>
      <c r="CQ57" s="985"/>
      <c r="CR57" s="983"/>
      <c r="CS57" s="984"/>
      <c r="CT57" s="984"/>
      <c r="CU57" s="984"/>
      <c r="CV57" s="985"/>
      <c r="CW57" s="983"/>
      <c r="CX57" s="984"/>
      <c r="CY57" s="984"/>
      <c r="CZ57" s="984"/>
      <c r="DA57" s="985"/>
      <c r="DB57" s="983"/>
      <c r="DC57" s="984"/>
      <c r="DD57" s="984"/>
      <c r="DE57" s="984"/>
      <c r="DF57" s="985"/>
      <c r="DG57" s="983"/>
      <c r="DH57" s="984"/>
      <c r="DI57" s="984"/>
      <c r="DJ57" s="984"/>
      <c r="DK57" s="985"/>
      <c r="DL57" s="983"/>
      <c r="DM57" s="984"/>
      <c r="DN57" s="984"/>
      <c r="DO57" s="984"/>
      <c r="DP57" s="985"/>
      <c r="DQ57" s="983"/>
      <c r="DR57" s="984"/>
      <c r="DS57" s="984"/>
      <c r="DT57" s="984"/>
      <c r="DU57" s="985"/>
      <c r="DV57" s="986"/>
      <c r="DW57" s="987"/>
      <c r="DX57" s="987"/>
      <c r="DY57" s="987"/>
      <c r="DZ57" s="988"/>
      <c r="EA57" s="89"/>
    </row>
    <row r="58" spans="1:131" ht="26.25" customHeight="1" x14ac:dyDescent="0.15">
      <c r="A58" s="97">
        <v>31</v>
      </c>
      <c r="B58" s="1024"/>
      <c r="C58" s="1025"/>
      <c r="D58" s="1025"/>
      <c r="E58" s="1025"/>
      <c r="F58" s="1025"/>
      <c r="G58" s="1025"/>
      <c r="H58" s="1025"/>
      <c r="I58" s="1025"/>
      <c r="J58" s="1025"/>
      <c r="K58" s="1025"/>
      <c r="L58" s="1025"/>
      <c r="M58" s="1025"/>
      <c r="N58" s="1025"/>
      <c r="O58" s="1025"/>
      <c r="P58" s="1026"/>
      <c r="Q58" s="1027"/>
      <c r="R58" s="1019"/>
      <c r="S58" s="1019"/>
      <c r="T58" s="1019"/>
      <c r="U58" s="1019"/>
      <c r="V58" s="1019"/>
      <c r="W58" s="1019"/>
      <c r="X58" s="1019"/>
      <c r="Y58" s="1019"/>
      <c r="Z58" s="1019"/>
      <c r="AA58" s="1019"/>
      <c r="AB58" s="1019"/>
      <c r="AC58" s="1019"/>
      <c r="AD58" s="1019"/>
      <c r="AE58" s="1028"/>
      <c r="AF58" s="1029"/>
      <c r="AG58" s="1030"/>
      <c r="AH58" s="1030"/>
      <c r="AI58" s="1030"/>
      <c r="AJ58" s="1031"/>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966"/>
      <c r="BF58" s="966"/>
      <c r="BG58" s="966"/>
      <c r="BH58" s="966"/>
      <c r="BI58" s="967"/>
      <c r="BJ58" s="91"/>
      <c r="BK58" s="91"/>
      <c r="BL58" s="91"/>
      <c r="BM58" s="91"/>
      <c r="BN58" s="91"/>
      <c r="BO58" s="100"/>
      <c r="BP58" s="100"/>
      <c r="BQ58" s="97">
        <v>52</v>
      </c>
      <c r="BR58" s="98"/>
      <c r="BS58" s="986"/>
      <c r="BT58" s="987"/>
      <c r="BU58" s="987"/>
      <c r="BV58" s="987"/>
      <c r="BW58" s="987"/>
      <c r="BX58" s="987"/>
      <c r="BY58" s="987"/>
      <c r="BZ58" s="987"/>
      <c r="CA58" s="987"/>
      <c r="CB58" s="987"/>
      <c r="CC58" s="987"/>
      <c r="CD58" s="987"/>
      <c r="CE58" s="987"/>
      <c r="CF58" s="987"/>
      <c r="CG58" s="1008"/>
      <c r="CH58" s="983"/>
      <c r="CI58" s="984"/>
      <c r="CJ58" s="984"/>
      <c r="CK58" s="984"/>
      <c r="CL58" s="985"/>
      <c r="CM58" s="983"/>
      <c r="CN58" s="984"/>
      <c r="CO58" s="984"/>
      <c r="CP58" s="984"/>
      <c r="CQ58" s="985"/>
      <c r="CR58" s="983"/>
      <c r="CS58" s="984"/>
      <c r="CT58" s="984"/>
      <c r="CU58" s="984"/>
      <c r="CV58" s="985"/>
      <c r="CW58" s="983"/>
      <c r="CX58" s="984"/>
      <c r="CY58" s="984"/>
      <c r="CZ58" s="984"/>
      <c r="DA58" s="985"/>
      <c r="DB58" s="983"/>
      <c r="DC58" s="984"/>
      <c r="DD58" s="984"/>
      <c r="DE58" s="984"/>
      <c r="DF58" s="985"/>
      <c r="DG58" s="983"/>
      <c r="DH58" s="984"/>
      <c r="DI58" s="984"/>
      <c r="DJ58" s="984"/>
      <c r="DK58" s="985"/>
      <c r="DL58" s="983"/>
      <c r="DM58" s="984"/>
      <c r="DN58" s="984"/>
      <c r="DO58" s="984"/>
      <c r="DP58" s="985"/>
      <c r="DQ58" s="983"/>
      <c r="DR58" s="984"/>
      <c r="DS58" s="984"/>
      <c r="DT58" s="984"/>
      <c r="DU58" s="985"/>
      <c r="DV58" s="986"/>
      <c r="DW58" s="987"/>
      <c r="DX58" s="987"/>
      <c r="DY58" s="987"/>
      <c r="DZ58" s="988"/>
      <c r="EA58" s="89"/>
    </row>
    <row r="59" spans="1:131" ht="26.25" customHeight="1" x14ac:dyDescent="0.15">
      <c r="A59" s="97">
        <v>32</v>
      </c>
      <c r="B59" s="1024"/>
      <c r="C59" s="1025"/>
      <c r="D59" s="1025"/>
      <c r="E59" s="1025"/>
      <c r="F59" s="1025"/>
      <c r="G59" s="1025"/>
      <c r="H59" s="1025"/>
      <c r="I59" s="1025"/>
      <c r="J59" s="1025"/>
      <c r="K59" s="1025"/>
      <c r="L59" s="1025"/>
      <c r="M59" s="1025"/>
      <c r="N59" s="1025"/>
      <c r="O59" s="1025"/>
      <c r="P59" s="1026"/>
      <c r="Q59" s="1027"/>
      <c r="R59" s="1019"/>
      <c r="S59" s="1019"/>
      <c r="T59" s="1019"/>
      <c r="U59" s="1019"/>
      <c r="V59" s="1019"/>
      <c r="W59" s="1019"/>
      <c r="X59" s="1019"/>
      <c r="Y59" s="1019"/>
      <c r="Z59" s="1019"/>
      <c r="AA59" s="1019"/>
      <c r="AB59" s="1019"/>
      <c r="AC59" s="1019"/>
      <c r="AD59" s="1019"/>
      <c r="AE59" s="1028"/>
      <c r="AF59" s="1029"/>
      <c r="AG59" s="1030"/>
      <c r="AH59" s="1030"/>
      <c r="AI59" s="1030"/>
      <c r="AJ59" s="1031"/>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966"/>
      <c r="BF59" s="966"/>
      <c r="BG59" s="966"/>
      <c r="BH59" s="966"/>
      <c r="BI59" s="967"/>
      <c r="BJ59" s="91"/>
      <c r="BK59" s="91"/>
      <c r="BL59" s="91"/>
      <c r="BM59" s="91"/>
      <c r="BN59" s="91"/>
      <c r="BO59" s="100"/>
      <c r="BP59" s="100"/>
      <c r="BQ59" s="97">
        <v>53</v>
      </c>
      <c r="BR59" s="98"/>
      <c r="BS59" s="986"/>
      <c r="BT59" s="987"/>
      <c r="BU59" s="987"/>
      <c r="BV59" s="987"/>
      <c r="BW59" s="987"/>
      <c r="BX59" s="987"/>
      <c r="BY59" s="987"/>
      <c r="BZ59" s="987"/>
      <c r="CA59" s="987"/>
      <c r="CB59" s="987"/>
      <c r="CC59" s="987"/>
      <c r="CD59" s="987"/>
      <c r="CE59" s="987"/>
      <c r="CF59" s="987"/>
      <c r="CG59" s="1008"/>
      <c r="CH59" s="983"/>
      <c r="CI59" s="984"/>
      <c r="CJ59" s="984"/>
      <c r="CK59" s="984"/>
      <c r="CL59" s="985"/>
      <c r="CM59" s="983"/>
      <c r="CN59" s="984"/>
      <c r="CO59" s="984"/>
      <c r="CP59" s="984"/>
      <c r="CQ59" s="985"/>
      <c r="CR59" s="983"/>
      <c r="CS59" s="984"/>
      <c r="CT59" s="984"/>
      <c r="CU59" s="984"/>
      <c r="CV59" s="985"/>
      <c r="CW59" s="983"/>
      <c r="CX59" s="984"/>
      <c r="CY59" s="984"/>
      <c r="CZ59" s="984"/>
      <c r="DA59" s="985"/>
      <c r="DB59" s="983"/>
      <c r="DC59" s="984"/>
      <c r="DD59" s="984"/>
      <c r="DE59" s="984"/>
      <c r="DF59" s="985"/>
      <c r="DG59" s="983"/>
      <c r="DH59" s="984"/>
      <c r="DI59" s="984"/>
      <c r="DJ59" s="984"/>
      <c r="DK59" s="985"/>
      <c r="DL59" s="983"/>
      <c r="DM59" s="984"/>
      <c r="DN59" s="984"/>
      <c r="DO59" s="984"/>
      <c r="DP59" s="985"/>
      <c r="DQ59" s="983"/>
      <c r="DR59" s="984"/>
      <c r="DS59" s="984"/>
      <c r="DT59" s="984"/>
      <c r="DU59" s="985"/>
      <c r="DV59" s="986"/>
      <c r="DW59" s="987"/>
      <c r="DX59" s="987"/>
      <c r="DY59" s="987"/>
      <c r="DZ59" s="988"/>
      <c r="EA59" s="89"/>
    </row>
    <row r="60" spans="1:131" ht="26.25" customHeight="1" x14ac:dyDescent="0.15">
      <c r="A60" s="97">
        <v>33</v>
      </c>
      <c r="B60" s="1024"/>
      <c r="C60" s="1025"/>
      <c r="D60" s="1025"/>
      <c r="E60" s="1025"/>
      <c r="F60" s="1025"/>
      <c r="G60" s="1025"/>
      <c r="H60" s="1025"/>
      <c r="I60" s="1025"/>
      <c r="J60" s="1025"/>
      <c r="K60" s="1025"/>
      <c r="L60" s="1025"/>
      <c r="M60" s="1025"/>
      <c r="N60" s="1025"/>
      <c r="O60" s="1025"/>
      <c r="P60" s="1026"/>
      <c r="Q60" s="1027"/>
      <c r="R60" s="1019"/>
      <c r="S60" s="1019"/>
      <c r="T60" s="1019"/>
      <c r="U60" s="1019"/>
      <c r="V60" s="1019"/>
      <c r="W60" s="1019"/>
      <c r="X60" s="1019"/>
      <c r="Y60" s="1019"/>
      <c r="Z60" s="1019"/>
      <c r="AA60" s="1019"/>
      <c r="AB60" s="1019"/>
      <c r="AC60" s="1019"/>
      <c r="AD60" s="1019"/>
      <c r="AE60" s="1028"/>
      <c r="AF60" s="1029"/>
      <c r="AG60" s="1030"/>
      <c r="AH60" s="1030"/>
      <c r="AI60" s="1030"/>
      <c r="AJ60" s="1031"/>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966"/>
      <c r="BF60" s="966"/>
      <c r="BG60" s="966"/>
      <c r="BH60" s="966"/>
      <c r="BI60" s="967"/>
      <c r="BJ60" s="91"/>
      <c r="BK60" s="91"/>
      <c r="BL60" s="91"/>
      <c r="BM60" s="91"/>
      <c r="BN60" s="91"/>
      <c r="BO60" s="100"/>
      <c r="BP60" s="100"/>
      <c r="BQ60" s="97">
        <v>54</v>
      </c>
      <c r="BR60" s="98"/>
      <c r="BS60" s="986"/>
      <c r="BT60" s="987"/>
      <c r="BU60" s="987"/>
      <c r="BV60" s="987"/>
      <c r="BW60" s="987"/>
      <c r="BX60" s="987"/>
      <c r="BY60" s="987"/>
      <c r="BZ60" s="987"/>
      <c r="CA60" s="987"/>
      <c r="CB60" s="987"/>
      <c r="CC60" s="987"/>
      <c r="CD60" s="987"/>
      <c r="CE60" s="987"/>
      <c r="CF60" s="987"/>
      <c r="CG60" s="1008"/>
      <c r="CH60" s="983"/>
      <c r="CI60" s="984"/>
      <c r="CJ60" s="984"/>
      <c r="CK60" s="984"/>
      <c r="CL60" s="985"/>
      <c r="CM60" s="983"/>
      <c r="CN60" s="984"/>
      <c r="CO60" s="984"/>
      <c r="CP60" s="984"/>
      <c r="CQ60" s="985"/>
      <c r="CR60" s="983"/>
      <c r="CS60" s="984"/>
      <c r="CT60" s="984"/>
      <c r="CU60" s="984"/>
      <c r="CV60" s="985"/>
      <c r="CW60" s="983"/>
      <c r="CX60" s="984"/>
      <c r="CY60" s="984"/>
      <c r="CZ60" s="984"/>
      <c r="DA60" s="985"/>
      <c r="DB60" s="983"/>
      <c r="DC60" s="984"/>
      <c r="DD60" s="984"/>
      <c r="DE60" s="984"/>
      <c r="DF60" s="985"/>
      <c r="DG60" s="983"/>
      <c r="DH60" s="984"/>
      <c r="DI60" s="984"/>
      <c r="DJ60" s="984"/>
      <c r="DK60" s="985"/>
      <c r="DL60" s="983"/>
      <c r="DM60" s="984"/>
      <c r="DN60" s="984"/>
      <c r="DO60" s="984"/>
      <c r="DP60" s="985"/>
      <c r="DQ60" s="983"/>
      <c r="DR60" s="984"/>
      <c r="DS60" s="984"/>
      <c r="DT60" s="984"/>
      <c r="DU60" s="985"/>
      <c r="DV60" s="986"/>
      <c r="DW60" s="987"/>
      <c r="DX60" s="987"/>
      <c r="DY60" s="987"/>
      <c r="DZ60" s="988"/>
      <c r="EA60" s="89"/>
    </row>
    <row r="61" spans="1:131" ht="26.25" customHeight="1" thickBot="1" x14ac:dyDescent="0.2">
      <c r="A61" s="97">
        <v>34</v>
      </c>
      <c r="B61" s="1024"/>
      <c r="C61" s="1025"/>
      <c r="D61" s="1025"/>
      <c r="E61" s="1025"/>
      <c r="F61" s="1025"/>
      <c r="G61" s="1025"/>
      <c r="H61" s="1025"/>
      <c r="I61" s="1025"/>
      <c r="J61" s="1025"/>
      <c r="K61" s="1025"/>
      <c r="L61" s="1025"/>
      <c r="M61" s="1025"/>
      <c r="N61" s="1025"/>
      <c r="O61" s="1025"/>
      <c r="P61" s="1026"/>
      <c r="Q61" s="1027"/>
      <c r="R61" s="1019"/>
      <c r="S61" s="1019"/>
      <c r="T61" s="1019"/>
      <c r="U61" s="1019"/>
      <c r="V61" s="1019"/>
      <c r="W61" s="1019"/>
      <c r="X61" s="1019"/>
      <c r="Y61" s="1019"/>
      <c r="Z61" s="1019"/>
      <c r="AA61" s="1019"/>
      <c r="AB61" s="1019"/>
      <c r="AC61" s="1019"/>
      <c r="AD61" s="1019"/>
      <c r="AE61" s="1028"/>
      <c r="AF61" s="1029"/>
      <c r="AG61" s="1030"/>
      <c r="AH61" s="1030"/>
      <c r="AI61" s="1030"/>
      <c r="AJ61" s="1031"/>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966"/>
      <c r="BF61" s="966"/>
      <c r="BG61" s="966"/>
      <c r="BH61" s="966"/>
      <c r="BI61" s="967"/>
      <c r="BJ61" s="91"/>
      <c r="BK61" s="91"/>
      <c r="BL61" s="91"/>
      <c r="BM61" s="91"/>
      <c r="BN61" s="91"/>
      <c r="BO61" s="100"/>
      <c r="BP61" s="100"/>
      <c r="BQ61" s="97">
        <v>55</v>
      </c>
      <c r="BR61" s="98"/>
      <c r="BS61" s="986"/>
      <c r="BT61" s="987"/>
      <c r="BU61" s="987"/>
      <c r="BV61" s="987"/>
      <c r="BW61" s="987"/>
      <c r="BX61" s="987"/>
      <c r="BY61" s="987"/>
      <c r="BZ61" s="987"/>
      <c r="CA61" s="987"/>
      <c r="CB61" s="987"/>
      <c r="CC61" s="987"/>
      <c r="CD61" s="987"/>
      <c r="CE61" s="987"/>
      <c r="CF61" s="987"/>
      <c r="CG61" s="1008"/>
      <c r="CH61" s="983"/>
      <c r="CI61" s="984"/>
      <c r="CJ61" s="984"/>
      <c r="CK61" s="984"/>
      <c r="CL61" s="985"/>
      <c r="CM61" s="983"/>
      <c r="CN61" s="984"/>
      <c r="CO61" s="984"/>
      <c r="CP61" s="984"/>
      <c r="CQ61" s="985"/>
      <c r="CR61" s="983"/>
      <c r="CS61" s="984"/>
      <c r="CT61" s="984"/>
      <c r="CU61" s="984"/>
      <c r="CV61" s="985"/>
      <c r="CW61" s="983"/>
      <c r="CX61" s="984"/>
      <c r="CY61" s="984"/>
      <c r="CZ61" s="984"/>
      <c r="DA61" s="985"/>
      <c r="DB61" s="983"/>
      <c r="DC61" s="984"/>
      <c r="DD61" s="984"/>
      <c r="DE61" s="984"/>
      <c r="DF61" s="985"/>
      <c r="DG61" s="983"/>
      <c r="DH61" s="984"/>
      <c r="DI61" s="984"/>
      <c r="DJ61" s="984"/>
      <c r="DK61" s="985"/>
      <c r="DL61" s="983"/>
      <c r="DM61" s="984"/>
      <c r="DN61" s="984"/>
      <c r="DO61" s="984"/>
      <c r="DP61" s="985"/>
      <c r="DQ61" s="983"/>
      <c r="DR61" s="984"/>
      <c r="DS61" s="984"/>
      <c r="DT61" s="984"/>
      <c r="DU61" s="985"/>
      <c r="DV61" s="986"/>
      <c r="DW61" s="987"/>
      <c r="DX61" s="987"/>
      <c r="DY61" s="987"/>
      <c r="DZ61" s="988"/>
      <c r="EA61" s="89"/>
    </row>
    <row r="62" spans="1:131" ht="26.25" customHeight="1" x14ac:dyDescent="0.15">
      <c r="A62" s="97">
        <v>35</v>
      </c>
      <c r="B62" s="1024"/>
      <c r="C62" s="1025"/>
      <c r="D62" s="1025"/>
      <c r="E62" s="1025"/>
      <c r="F62" s="1025"/>
      <c r="G62" s="1025"/>
      <c r="H62" s="1025"/>
      <c r="I62" s="1025"/>
      <c r="J62" s="1025"/>
      <c r="K62" s="1025"/>
      <c r="L62" s="1025"/>
      <c r="M62" s="1025"/>
      <c r="N62" s="1025"/>
      <c r="O62" s="1025"/>
      <c r="P62" s="1026"/>
      <c r="Q62" s="1027"/>
      <c r="R62" s="1019"/>
      <c r="S62" s="1019"/>
      <c r="T62" s="1019"/>
      <c r="U62" s="1019"/>
      <c r="V62" s="1019"/>
      <c r="W62" s="1019"/>
      <c r="X62" s="1019"/>
      <c r="Y62" s="1019"/>
      <c r="Z62" s="1019"/>
      <c r="AA62" s="1019"/>
      <c r="AB62" s="1019"/>
      <c r="AC62" s="1019"/>
      <c r="AD62" s="1019"/>
      <c r="AE62" s="1028"/>
      <c r="AF62" s="1029"/>
      <c r="AG62" s="1030"/>
      <c r="AH62" s="1030"/>
      <c r="AI62" s="1030"/>
      <c r="AJ62" s="1031"/>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966"/>
      <c r="BF62" s="966"/>
      <c r="BG62" s="966"/>
      <c r="BH62" s="966"/>
      <c r="BI62" s="967"/>
      <c r="BJ62" s="1021" t="s">
        <v>341</v>
      </c>
      <c r="BK62" s="1022"/>
      <c r="BL62" s="1022"/>
      <c r="BM62" s="1022"/>
      <c r="BN62" s="1023"/>
      <c r="BO62" s="100"/>
      <c r="BP62" s="100"/>
      <c r="BQ62" s="97">
        <v>56</v>
      </c>
      <c r="BR62" s="98"/>
      <c r="BS62" s="986"/>
      <c r="BT62" s="987"/>
      <c r="BU62" s="987"/>
      <c r="BV62" s="987"/>
      <c r="BW62" s="987"/>
      <c r="BX62" s="987"/>
      <c r="BY62" s="987"/>
      <c r="BZ62" s="987"/>
      <c r="CA62" s="987"/>
      <c r="CB62" s="987"/>
      <c r="CC62" s="987"/>
      <c r="CD62" s="987"/>
      <c r="CE62" s="987"/>
      <c r="CF62" s="987"/>
      <c r="CG62" s="1008"/>
      <c r="CH62" s="983"/>
      <c r="CI62" s="984"/>
      <c r="CJ62" s="984"/>
      <c r="CK62" s="984"/>
      <c r="CL62" s="985"/>
      <c r="CM62" s="983"/>
      <c r="CN62" s="984"/>
      <c r="CO62" s="984"/>
      <c r="CP62" s="984"/>
      <c r="CQ62" s="985"/>
      <c r="CR62" s="983"/>
      <c r="CS62" s="984"/>
      <c r="CT62" s="984"/>
      <c r="CU62" s="984"/>
      <c r="CV62" s="985"/>
      <c r="CW62" s="983"/>
      <c r="CX62" s="984"/>
      <c r="CY62" s="984"/>
      <c r="CZ62" s="984"/>
      <c r="DA62" s="985"/>
      <c r="DB62" s="983"/>
      <c r="DC62" s="984"/>
      <c r="DD62" s="984"/>
      <c r="DE62" s="984"/>
      <c r="DF62" s="985"/>
      <c r="DG62" s="983"/>
      <c r="DH62" s="984"/>
      <c r="DI62" s="984"/>
      <c r="DJ62" s="984"/>
      <c r="DK62" s="985"/>
      <c r="DL62" s="983"/>
      <c r="DM62" s="984"/>
      <c r="DN62" s="984"/>
      <c r="DO62" s="984"/>
      <c r="DP62" s="985"/>
      <c r="DQ62" s="983"/>
      <c r="DR62" s="984"/>
      <c r="DS62" s="984"/>
      <c r="DT62" s="984"/>
      <c r="DU62" s="985"/>
      <c r="DV62" s="986"/>
      <c r="DW62" s="987"/>
      <c r="DX62" s="987"/>
      <c r="DY62" s="987"/>
      <c r="DZ62" s="988"/>
      <c r="EA62" s="89"/>
    </row>
    <row r="63" spans="1:131" ht="26.25" customHeight="1" thickBot="1" x14ac:dyDescent="0.2">
      <c r="A63" s="99" t="s">
        <v>323</v>
      </c>
      <c r="B63" s="931" t="s">
        <v>342</v>
      </c>
      <c r="C63" s="932"/>
      <c r="D63" s="932"/>
      <c r="E63" s="932"/>
      <c r="F63" s="932"/>
      <c r="G63" s="932"/>
      <c r="H63" s="932"/>
      <c r="I63" s="932"/>
      <c r="J63" s="932"/>
      <c r="K63" s="932"/>
      <c r="L63" s="932"/>
      <c r="M63" s="932"/>
      <c r="N63" s="932"/>
      <c r="O63" s="932"/>
      <c r="P63" s="942"/>
      <c r="Q63" s="956"/>
      <c r="R63" s="957"/>
      <c r="S63" s="957"/>
      <c r="T63" s="957"/>
      <c r="U63" s="957"/>
      <c r="V63" s="957"/>
      <c r="W63" s="957"/>
      <c r="X63" s="957"/>
      <c r="Y63" s="957"/>
      <c r="Z63" s="957"/>
      <c r="AA63" s="957"/>
      <c r="AB63" s="957"/>
      <c r="AC63" s="957"/>
      <c r="AD63" s="957"/>
      <c r="AE63" s="1014"/>
      <c r="AF63" s="1015">
        <v>1390</v>
      </c>
      <c r="AG63" s="953"/>
      <c r="AH63" s="953"/>
      <c r="AI63" s="953"/>
      <c r="AJ63" s="1016"/>
      <c r="AK63" s="1017"/>
      <c r="AL63" s="957"/>
      <c r="AM63" s="957"/>
      <c r="AN63" s="957"/>
      <c r="AO63" s="957"/>
      <c r="AP63" s="953">
        <v>16809</v>
      </c>
      <c r="AQ63" s="953"/>
      <c r="AR63" s="953"/>
      <c r="AS63" s="953"/>
      <c r="AT63" s="953"/>
      <c r="AU63" s="953">
        <v>11124</v>
      </c>
      <c r="AV63" s="953"/>
      <c r="AW63" s="953"/>
      <c r="AX63" s="953"/>
      <c r="AY63" s="953"/>
      <c r="AZ63" s="1011"/>
      <c r="BA63" s="1011"/>
      <c r="BB63" s="1011"/>
      <c r="BC63" s="1011"/>
      <c r="BD63" s="1011"/>
      <c r="BE63" s="954"/>
      <c r="BF63" s="954"/>
      <c r="BG63" s="954"/>
      <c r="BH63" s="954"/>
      <c r="BI63" s="955"/>
      <c r="BJ63" s="1012" t="s">
        <v>64</v>
      </c>
      <c r="BK63" s="947"/>
      <c r="BL63" s="947"/>
      <c r="BM63" s="947"/>
      <c r="BN63" s="1013"/>
      <c r="BO63" s="100"/>
      <c r="BP63" s="100"/>
      <c r="BQ63" s="97">
        <v>57</v>
      </c>
      <c r="BR63" s="98"/>
      <c r="BS63" s="986"/>
      <c r="BT63" s="987"/>
      <c r="BU63" s="987"/>
      <c r="BV63" s="987"/>
      <c r="BW63" s="987"/>
      <c r="BX63" s="987"/>
      <c r="BY63" s="987"/>
      <c r="BZ63" s="987"/>
      <c r="CA63" s="987"/>
      <c r="CB63" s="987"/>
      <c r="CC63" s="987"/>
      <c r="CD63" s="987"/>
      <c r="CE63" s="987"/>
      <c r="CF63" s="987"/>
      <c r="CG63" s="1008"/>
      <c r="CH63" s="983"/>
      <c r="CI63" s="984"/>
      <c r="CJ63" s="984"/>
      <c r="CK63" s="984"/>
      <c r="CL63" s="985"/>
      <c r="CM63" s="983"/>
      <c r="CN63" s="984"/>
      <c r="CO63" s="984"/>
      <c r="CP63" s="984"/>
      <c r="CQ63" s="985"/>
      <c r="CR63" s="983"/>
      <c r="CS63" s="984"/>
      <c r="CT63" s="984"/>
      <c r="CU63" s="984"/>
      <c r="CV63" s="985"/>
      <c r="CW63" s="983"/>
      <c r="CX63" s="984"/>
      <c r="CY63" s="984"/>
      <c r="CZ63" s="984"/>
      <c r="DA63" s="985"/>
      <c r="DB63" s="983"/>
      <c r="DC63" s="984"/>
      <c r="DD63" s="984"/>
      <c r="DE63" s="984"/>
      <c r="DF63" s="985"/>
      <c r="DG63" s="983"/>
      <c r="DH63" s="984"/>
      <c r="DI63" s="984"/>
      <c r="DJ63" s="984"/>
      <c r="DK63" s="985"/>
      <c r="DL63" s="983"/>
      <c r="DM63" s="984"/>
      <c r="DN63" s="984"/>
      <c r="DO63" s="984"/>
      <c r="DP63" s="985"/>
      <c r="DQ63" s="983"/>
      <c r="DR63" s="984"/>
      <c r="DS63" s="984"/>
      <c r="DT63" s="984"/>
      <c r="DU63" s="985"/>
      <c r="DV63" s="986"/>
      <c r="DW63" s="987"/>
      <c r="DX63" s="987"/>
      <c r="DY63" s="987"/>
      <c r="DZ63" s="988"/>
      <c r="EA63" s="89"/>
    </row>
    <row r="64" spans="1:131" ht="26.25" customHeight="1" x14ac:dyDescent="0.15">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86"/>
      <c r="BT64" s="987"/>
      <c r="BU64" s="987"/>
      <c r="BV64" s="987"/>
      <c r="BW64" s="987"/>
      <c r="BX64" s="987"/>
      <c r="BY64" s="987"/>
      <c r="BZ64" s="987"/>
      <c r="CA64" s="987"/>
      <c r="CB64" s="987"/>
      <c r="CC64" s="987"/>
      <c r="CD64" s="987"/>
      <c r="CE64" s="987"/>
      <c r="CF64" s="987"/>
      <c r="CG64" s="1008"/>
      <c r="CH64" s="983"/>
      <c r="CI64" s="984"/>
      <c r="CJ64" s="984"/>
      <c r="CK64" s="984"/>
      <c r="CL64" s="985"/>
      <c r="CM64" s="983"/>
      <c r="CN64" s="984"/>
      <c r="CO64" s="984"/>
      <c r="CP64" s="984"/>
      <c r="CQ64" s="985"/>
      <c r="CR64" s="983"/>
      <c r="CS64" s="984"/>
      <c r="CT64" s="984"/>
      <c r="CU64" s="984"/>
      <c r="CV64" s="985"/>
      <c r="CW64" s="983"/>
      <c r="CX64" s="984"/>
      <c r="CY64" s="984"/>
      <c r="CZ64" s="984"/>
      <c r="DA64" s="985"/>
      <c r="DB64" s="983"/>
      <c r="DC64" s="984"/>
      <c r="DD64" s="984"/>
      <c r="DE64" s="984"/>
      <c r="DF64" s="985"/>
      <c r="DG64" s="983"/>
      <c r="DH64" s="984"/>
      <c r="DI64" s="984"/>
      <c r="DJ64" s="984"/>
      <c r="DK64" s="985"/>
      <c r="DL64" s="983"/>
      <c r="DM64" s="984"/>
      <c r="DN64" s="984"/>
      <c r="DO64" s="984"/>
      <c r="DP64" s="985"/>
      <c r="DQ64" s="983"/>
      <c r="DR64" s="984"/>
      <c r="DS64" s="984"/>
      <c r="DT64" s="984"/>
      <c r="DU64" s="985"/>
      <c r="DV64" s="986"/>
      <c r="DW64" s="987"/>
      <c r="DX64" s="987"/>
      <c r="DY64" s="987"/>
      <c r="DZ64" s="988"/>
      <c r="EA64" s="89"/>
    </row>
    <row r="65" spans="1:131" ht="26.25" customHeight="1" thickBot="1" x14ac:dyDescent="0.2">
      <c r="A65" s="91" t="s">
        <v>343</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86"/>
      <c r="BT65" s="987"/>
      <c r="BU65" s="987"/>
      <c r="BV65" s="987"/>
      <c r="BW65" s="987"/>
      <c r="BX65" s="987"/>
      <c r="BY65" s="987"/>
      <c r="BZ65" s="987"/>
      <c r="CA65" s="987"/>
      <c r="CB65" s="987"/>
      <c r="CC65" s="987"/>
      <c r="CD65" s="987"/>
      <c r="CE65" s="987"/>
      <c r="CF65" s="987"/>
      <c r="CG65" s="1008"/>
      <c r="CH65" s="983"/>
      <c r="CI65" s="984"/>
      <c r="CJ65" s="984"/>
      <c r="CK65" s="984"/>
      <c r="CL65" s="985"/>
      <c r="CM65" s="983"/>
      <c r="CN65" s="984"/>
      <c r="CO65" s="984"/>
      <c r="CP65" s="984"/>
      <c r="CQ65" s="985"/>
      <c r="CR65" s="983"/>
      <c r="CS65" s="984"/>
      <c r="CT65" s="984"/>
      <c r="CU65" s="984"/>
      <c r="CV65" s="985"/>
      <c r="CW65" s="983"/>
      <c r="CX65" s="984"/>
      <c r="CY65" s="984"/>
      <c r="CZ65" s="984"/>
      <c r="DA65" s="985"/>
      <c r="DB65" s="983"/>
      <c r="DC65" s="984"/>
      <c r="DD65" s="984"/>
      <c r="DE65" s="984"/>
      <c r="DF65" s="985"/>
      <c r="DG65" s="983"/>
      <c r="DH65" s="984"/>
      <c r="DI65" s="984"/>
      <c r="DJ65" s="984"/>
      <c r="DK65" s="985"/>
      <c r="DL65" s="983"/>
      <c r="DM65" s="984"/>
      <c r="DN65" s="984"/>
      <c r="DO65" s="984"/>
      <c r="DP65" s="985"/>
      <c r="DQ65" s="983"/>
      <c r="DR65" s="984"/>
      <c r="DS65" s="984"/>
      <c r="DT65" s="984"/>
      <c r="DU65" s="985"/>
      <c r="DV65" s="986"/>
      <c r="DW65" s="987"/>
      <c r="DX65" s="987"/>
      <c r="DY65" s="987"/>
      <c r="DZ65" s="988"/>
      <c r="EA65" s="89"/>
    </row>
    <row r="66" spans="1:131" ht="26.25" customHeight="1" x14ac:dyDescent="0.15">
      <c r="A66" s="989" t="s">
        <v>344</v>
      </c>
      <c r="B66" s="990"/>
      <c r="C66" s="990"/>
      <c r="D66" s="990"/>
      <c r="E66" s="990"/>
      <c r="F66" s="990"/>
      <c r="G66" s="990"/>
      <c r="H66" s="990"/>
      <c r="I66" s="990"/>
      <c r="J66" s="990"/>
      <c r="K66" s="990"/>
      <c r="L66" s="990"/>
      <c r="M66" s="990"/>
      <c r="N66" s="990"/>
      <c r="O66" s="990"/>
      <c r="P66" s="991"/>
      <c r="Q66" s="995" t="s">
        <v>327</v>
      </c>
      <c r="R66" s="996"/>
      <c r="S66" s="996"/>
      <c r="T66" s="996"/>
      <c r="U66" s="997"/>
      <c r="V66" s="995" t="s">
        <v>328</v>
      </c>
      <c r="W66" s="996"/>
      <c r="X66" s="996"/>
      <c r="Y66" s="996"/>
      <c r="Z66" s="997"/>
      <c r="AA66" s="995" t="s">
        <v>329</v>
      </c>
      <c r="AB66" s="996"/>
      <c r="AC66" s="996"/>
      <c r="AD66" s="996"/>
      <c r="AE66" s="997"/>
      <c r="AF66" s="1001" t="s">
        <v>330</v>
      </c>
      <c r="AG66" s="1002"/>
      <c r="AH66" s="1002"/>
      <c r="AI66" s="1002"/>
      <c r="AJ66" s="1003"/>
      <c r="AK66" s="995" t="s">
        <v>331</v>
      </c>
      <c r="AL66" s="990"/>
      <c r="AM66" s="990"/>
      <c r="AN66" s="990"/>
      <c r="AO66" s="991"/>
      <c r="AP66" s="995" t="s">
        <v>332</v>
      </c>
      <c r="AQ66" s="996"/>
      <c r="AR66" s="996"/>
      <c r="AS66" s="996"/>
      <c r="AT66" s="997"/>
      <c r="AU66" s="995" t="s">
        <v>345</v>
      </c>
      <c r="AV66" s="996"/>
      <c r="AW66" s="996"/>
      <c r="AX66" s="996"/>
      <c r="AY66" s="997"/>
      <c r="AZ66" s="995" t="s">
        <v>308</v>
      </c>
      <c r="BA66" s="996"/>
      <c r="BB66" s="996"/>
      <c r="BC66" s="996"/>
      <c r="BD66" s="1009"/>
      <c r="BE66" s="100"/>
      <c r="BF66" s="100"/>
      <c r="BG66" s="100"/>
      <c r="BH66" s="100"/>
      <c r="BI66" s="100"/>
      <c r="BJ66" s="100"/>
      <c r="BK66" s="100"/>
      <c r="BL66" s="100"/>
      <c r="BM66" s="100"/>
      <c r="BN66" s="100"/>
      <c r="BO66" s="100"/>
      <c r="BP66" s="100"/>
      <c r="BQ66" s="97">
        <v>60</v>
      </c>
      <c r="BR66" s="102"/>
      <c r="BS66" s="939"/>
      <c r="BT66" s="940"/>
      <c r="BU66" s="940"/>
      <c r="BV66" s="940"/>
      <c r="BW66" s="940"/>
      <c r="BX66" s="940"/>
      <c r="BY66" s="940"/>
      <c r="BZ66" s="940"/>
      <c r="CA66" s="940"/>
      <c r="CB66" s="940"/>
      <c r="CC66" s="940"/>
      <c r="CD66" s="940"/>
      <c r="CE66" s="940"/>
      <c r="CF66" s="940"/>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9"/>
      <c r="DW66" s="940"/>
      <c r="DX66" s="940"/>
      <c r="DY66" s="940"/>
      <c r="DZ66" s="941"/>
      <c r="EA66" s="89"/>
    </row>
    <row r="67" spans="1:131" ht="26.25" customHeight="1" thickBot="1" x14ac:dyDescent="0.2">
      <c r="A67" s="992"/>
      <c r="B67" s="993"/>
      <c r="C67" s="993"/>
      <c r="D67" s="993"/>
      <c r="E67" s="993"/>
      <c r="F67" s="993"/>
      <c r="G67" s="993"/>
      <c r="H67" s="993"/>
      <c r="I67" s="993"/>
      <c r="J67" s="993"/>
      <c r="K67" s="993"/>
      <c r="L67" s="993"/>
      <c r="M67" s="993"/>
      <c r="N67" s="993"/>
      <c r="O67" s="993"/>
      <c r="P67" s="994"/>
      <c r="Q67" s="998"/>
      <c r="R67" s="999"/>
      <c r="S67" s="999"/>
      <c r="T67" s="999"/>
      <c r="U67" s="1000"/>
      <c r="V67" s="998"/>
      <c r="W67" s="999"/>
      <c r="X67" s="999"/>
      <c r="Y67" s="999"/>
      <c r="Z67" s="1000"/>
      <c r="AA67" s="998"/>
      <c r="AB67" s="999"/>
      <c r="AC67" s="999"/>
      <c r="AD67" s="999"/>
      <c r="AE67" s="1000"/>
      <c r="AF67" s="1004"/>
      <c r="AG67" s="1005"/>
      <c r="AH67" s="1005"/>
      <c r="AI67" s="1005"/>
      <c r="AJ67" s="1006"/>
      <c r="AK67" s="1007"/>
      <c r="AL67" s="993"/>
      <c r="AM67" s="993"/>
      <c r="AN67" s="993"/>
      <c r="AO67" s="994"/>
      <c r="AP67" s="998"/>
      <c r="AQ67" s="999"/>
      <c r="AR67" s="999"/>
      <c r="AS67" s="999"/>
      <c r="AT67" s="1000"/>
      <c r="AU67" s="998"/>
      <c r="AV67" s="999"/>
      <c r="AW67" s="999"/>
      <c r="AX67" s="999"/>
      <c r="AY67" s="1000"/>
      <c r="AZ67" s="998"/>
      <c r="BA67" s="999"/>
      <c r="BB67" s="999"/>
      <c r="BC67" s="999"/>
      <c r="BD67" s="1010"/>
      <c r="BE67" s="100"/>
      <c r="BF67" s="100"/>
      <c r="BG67" s="100"/>
      <c r="BH67" s="100"/>
      <c r="BI67" s="100"/>
      <c r="BJ67" s="100"/>
      <c r="BK67" s="100"/>
      <c r="BL67" s="100"/>
      <c r="BM67" s="100"/>
      <c r="BN67" s="100"/>
      <c r="BO67" s="100"/>
      <c r="BP67" s="100"/>
      <c r="BQ67" s="97">
        <v>61</v>
      </c>
      <c r="BR67" s="102"/>
      <c r="BS67" s="939"/>
      <c r="BT67" s="940"/>
      <c r="BU67" s="940"/>
      <c r="BV67" s="940"/>
      <c r="BW67" s="940"/>
      <c r="BX67" s="940"/>
      <c r="BY67" s="940"/>
      <c r="BZ67" s="940"/>
      <c r="CA67" s="940"/>
      <c r="CB67" s="940"/>
      <c r="CC67" s="940"/>
      <c r="CD67" s="940"/>
      <c r="CE67" s="940"/>
      <c r="CF67" s="940"/>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9"/>
      <c r="DW67" s="940"/>
      <c r="DX67" s="940"/>
      <c r="DY67" s="940"/>
      <c r="DZ67" s="941"/>
      <c r="EA67" s="89"/>
    </row>
    <row r="68" spans="1:131" ht="26.25" customHeight="1" thickTop="1" x14ac:dyDescent="0.15">
      <c r="A68" s="95">
        <v>1</v>
      </c>
      <c r="B68" s="979" t="s">
        <v>346</v>
      </c>
      <c r="C68" s="980"/>
      <c r="D68" s="980"/>
      <c r="E68" s="980"/>
      <c r="F68" s="980"/>
      <c r="G68" s="980"/>
      <c r="H68" s="980"/>
      <c r="I68" s="980"/>
      <c r="J68" s="980"/>
      <c r="K68" s="980"/>
      <c r="L68" s="980"/>
      <c r="M68" s="980"/>
      <c r="N68" s="980"/>
      <c r="O68" s="980"/>
      <c r="P68" s="981"/>
      <c r="Q68" s="982">
        <v>3454</v>
      </c>
      <c r="R68" s="976"/>
      <c r="S68" s="976"/>
      <c r="T68" s="976"/>
      <c r="U68" s="976"/>
      <c r="V68" s="976">
        <v>3112</v>
      </c>
      <c r="W68" s="976"/>
      <c r="X68" s="976"/>
      <c r="Y68" s="976"/>
      <c r="Z68" s="976"/>
      <c r="AA68" s="976">
        <v>342</v>
      </c>
      <c r="AB68" s="976"/>
      <c r="AC68" s="976"/>
      <c r="AD68" s="976"/>
      <c r="AE68" s="976"/>
      <c r="AF68" s="976">
        <v>342</v>
      </c>
      <c r="AG68" s="976"/>
      <c r="AH68" s="976"/>
      <c r="AI68" s="976"/>
      <c r="AJ68" s="976"/>
      <c r="AK68" s="976">
        <v>58</v>
      </c>
      <c r="AL68" s="976"/>
      <c r="AM68" s="976"/>
      <c r="AN68" s="976"/>
      <c r="AO68" s="976"/>
      <c r="AP68" s="976" t="s">
        <v>320</v>
      </c>
      <c r="AQ68" s="976"/>
      <c r="AR68" s="976"/>
      <c r="AS68" s="976"/>
      <c r="AT68" s="976"/>
      <c r="AU68" s="976" t="s">
        <v>320</v>
      </c>
      <c r="AV68" s="976"/>
      <c r="AW68" s="976"/>
      <c r="AX68" s="976"/>
      <c r="AY68" s="976"/>
      <c r="AZ68" s="977"/>
      <c r="BA68" s="977"/>
      <c r="BB68" s="977"/>
      <c r="BC68" s="977"/>
      <c r="BD68" s="978"/>
      <c r="BE68" s="100"/>
      <c r="BF68" s="100"/>
      <c r="BG68" s="100"/>
      <c r="BH68" s="100"/>
      <c r="BI68" s="100"/>
      <c r="BJ68" s="100"/>
      <c r="BK68" s="100"/>
      <c r="BL68" s="100"/>
      <c r="BM68" s="100"/>
      <c r="BN68" s="100"/>
      <c r="BO68" s="100"/>
      <c r="BP68" s="100"/>
      <c r="BQ68" s="97">
        <v>62</v>
      </c>
      <c r="BR68" s="102"/>
      <c r="BS68" s="939"/>
      <c r="BT68" s="940"/>
      <c r="BU68" s="940"/>
      <c r="BV68" s="940"/>
      <c r="BW68" s="940"/>
      <c r="BX68" s="940"/>
      <c r="BY68" s="940"/>
      <c r="BZ68" s="940"/>
      <c r="CA68" s="940"/>
      <c r="CB68" s="940"/>
      <c r="CC68" s="940"/>
      <c r="CD68" s="940"/>
      <c r="CE68" s="940"/>
      <c r="CF68" s="940"/>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9"/>
      <c r="DW68" s="940"/>
      <c r="DX68" s="940"/>
      <c r="DY68" s="940"/>
      <c r="DZ68" s="941"/>
      <c r="EA68" s="89"/>
    </row>
    <row r="69" spans="1:131" ht="26.25" customHeight="1" x14ac:dyDescent="0.15">
      <c r="A69" s="97">
        <v>2</v>
      </c>
      <c r="B69" s="968" t="s">
        <v>347</v>
      </c>
      <c r="C69" s="969"/>
      <c r="D69" s="969"/>
      <c r="E69" s="969"/>
      <c r="F69" s="969"/>
      <c r="G69" s="969"/>
      <c r="H69" s="969"/>
      <c r="I69" s="969"/>
      <c r="J69" s="969"/>
      <c r="K69" s="969"/>
      <c r="L69" s="969"/>
      <c r="M69" s="969"/>
      <c r="N69" s="969"/>
      <c r="O69" s="969"/>
      <c r="P69" s="970"/>
      <c r="Q69" s="971">
        <v>78</v>
      </c>
      <c r="R69" s="965"/>
      <c r="S69" s="965"/>
      <c r="T69" s="965"/>
      <c r="U69" s="965"/>
      <c r="V69" s="965">
        <v>72</v>
      </c>
      <c r="W69" s="965"/>
      <c r="X69" s="965"/>
      <c r="Y69" s="965"/>
      <c r="Z69" s="965"/>
      <c r="AA69" s="965">
        <v>7</v>
      </c>
      <c r="AB69" s="965"/>
      <c r="AC69" s="965"/>
      <c r="AD69" s="965"/>
      <c r="AE69" s="965"/>
      <c r="AF69" s="965">
        <v>7</v>
      </c>
      <c r="AG69" s="965"/>
      <c r="AH69" s="965"/>
      <c r="AI69" s="965"/>
      <c r="AJ69" s="965"/>
      <c r="AK69" s="965" t="s">
        <v>320</v>
      </c>
      <c r="AL69" s="965"/>
      <c r="AM69" s="965"/>
      <c r="AN69" s="965"/>
      <c r="AO69" s="965"/>
      <c r="AP69" s="965" t="s">
        <v>320</v>
      </c>
      <c r="AQ69" s="965"/>
      <c r="AR69" s="965"/>
      <c r="AS69" s="965"/>
      <c r="AT69" s="965"/>
      <c r="AU69" s="965" t="s">
        <v>320</v>
      </c>
      <c r="AV69" s="965"/>
      <c r="AW69" s="965"/>
      <c r="AX69" s="965"/>
      <c r="AY69" s="965"/>
      <c r="AZ69" s="966"/>
      <c r="BA69" s="966"/>
      <c r="BB69" s="966"/>
      <c r="BC69" s="966"/>
      <c r="BD69" s="967"/>
      <c r="BE69" s="100"/>
      <c r="BF69" s="100"/>
      <c r="BG69" s="100"/>
      <c r="BH69" s="100"/>
      <c r="BI69" s="100"/>
      <c r="BJ69" s="100"/>
      <c r="BK69" s="100"/>
      <c r="BL69" s="100"/>
      <c r="BM69" s="100"/>
      <c r="BN69" s="100"/>
      <c r="BO69" s="100"/>
      <c r="BP69" s="100"/>
      <c r="BQ69" s="97">
        <v>63</v>
      </c>
      <c r="BR69" s="102"/>
      <c r="BS69" s="939"/>
      <c r="BT69" s="940"/>
      <c r="BU69" s="940"/>
      <c r="BV69" s="940"/>
      <c r="BW69" s="940"/>
      <c r="BX69" s="940"/>
      <c r="BY69" s="940"/>
      <c r="BZ69" s="940"/>
      <c r="CA69" s="940"/>
      <c r="CB69" s="940"/>
      <c r="CC69" s="940"/>
      <c r="CD69" s="940"/>
      <c r="CE69" s="940"/>
      <c r="CF69" s="940"/>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9"/>
      <c r="DW69" s="940"/>
      <c r="DX69" s="940"/>
      <c r="DY69" s="940"/>
      <c r="DZ69" s="941"/>
      <c r="EA69" s="89"/>
    </row>
    <row r="70" spans="1:131" ht="26.25" customHeight="1" x14ac:dyDescent="0.15">
      <c r="A70" s="97">
        <v>3</v>
      </c>
      <c r="B70" s="968" t="s">
        <v>348</v>
      </c>
      <c r="C70" s="969"/>
      <c r="D70" s="969"/>
      <c r="E70" s="969"/>
      <c r="F70" s="969"/>
      <c r="G70" s="969"/>
      <c r="H70" s="969"/>
      <c r="I70" s="969"/>
      <c r="J70" s="969"/>
      <c r="K70" s="969"/>
      <c r="L70" s="969"/>
      <c r="M70" s="969"/>
      <c r="N70" s="969"/>
      <c r="O70" s="969"/>
      <c r="P70" s="970"/>
      <c r="Q70" s="971">
        <v>176</v>
      </c>
      <c r="R70" s="965"/>
      <c r="S70" s="965"/>
      <c r="T70" s="965"/>
      <c r="U70" s="965"/>
      <c r="V70" s="965">
        <v>163</v>
      </c>
      <c r="W70" s="965"/>
      <c r="X70" s="965"/>
      <c r="Y70" s="965"/>
      <c r="Z70" s="965"/>
      <c r="AA70" s="965">
        <v>13</v>
      </c>
      <c r="AB70" s="965"/>
      <c r="AC70" s="965"/>
      <c r="AD70" s="965"/>
      <c r="AE70" s="965"/>
      <c r="AF70" s="965">
        <v>13</v>
      </c>
      <c r="AG70" s="965"/>
      <c r="AH70" s="965"/>
      <c r="AI70" s="965"/>
      <c r="AJ70" s="965"/>
      <c r="AK70" s="965" t="s">
        <v>320</v>
      </c>
      <c r="AL70" s="965"/>
      <c r="AM70" s="965"/>
      <c r="AN70" s="965"/>
      <c r="AO70" s="965"/>
      <c r="AP70" s="965" t="s">
        <v>320</v>
      </c>
      <c r="AQ70" s="965"/>
      <c r="AR70" s="965"/>
      <c r="AS70" s="965"/>
      <c r="AT70" s="965"/>
      <c r="AU70" s="965" t="s">
        <v>320</v>
      </c>
      <c r="AV70" s="965"/>
      <c r="AW70" s="965"/>
      <c r="AX70" s="965"/>
      <c r="AY70" s="965"/>
      <c r="AZ70" s="966"/>
      <c r="BA70" s="966"/>
      <c r="BB70" s="966"/>
      <c r="BC70" s="966"/>
      <c r="BD70" s="967"/>
      <c r="BE70" s="100"/>
      <c r="BF70" s="100"/>
      <c r="BG70" s="100"/>
      <c r="BH70" s="100"/>
      <c r="BI70" s="100"/>
      <c r="BJ70" s="100"/>
      <c r="BK70" s="100"/>
      <c r="BL70" s="100"/>
      <c r="BM70" s="100"/>
      <c r="BN70" s="100"/>
      <c r="BO70" s="100"/>
      <c r="BP70" s="100"/>
      <c r="BQ70" s="97">
        <v>64</v>
      </c>
      <c r="BR70" s="102"/>
      <c r="BS70" s="939"/>
      <c r="BT70" s="940"/>
      <c r="BU70" s="940"/>
      <c r="BV70" s="940"/>
      <c r="BW70" s="940"/>
      <c r="BX70" s="940"/>
      <c r="BY70" s="940"/>
      <c r="BZ70" s="940"/>
      <c r="CA70" s="940"/>
      <c r="CB70" s="940"/>
      <c r="CC70" s="940"/>
      <c r="CD70" s="940"/>
      <c r="CE70" s="940"/>
      <c r="CF70" s="940"/>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9"/>
      <c r="DW70" s="940"/>
      <c r="DX70" s="940"/>
      <c r="DY70" s="940"/>
      <c r="DZ70" s="941"/>
      <c r="EA70" s="89"/>
    </row>
    <row r="71" spans="1:131" ht="26.25" customHeight="1" x14ac:dyDescent="0.15">
      <c r="A71" s="97">
        <v>4</v>
      </c>
      <c r="B71" s="968" t="s">
        <v>349</v>
      </c>
      <c r="C71" s="969"/>
      <c r="D71" s="969"/>
      <c r="E71" s="969"/>
      <c r="F71" s="969"/>
      <c r="G71" s="969"/>
      <c r="H71" s="969"/>
      <c r="I71" s="969"/>
      <c r="J71" s="969"/>
      <c r="K71" s="969"/>
      <c r="L71" s="969"/>
      <c r="M71" s="969"/>
      <c r="N71" s="969"/>
      <c r="O71" s="969"/>
      <c r="P71" s="970"/>
      <c r="Q71" s="971">
        <v>179905</v>
      </c>
      <c r="R71" s="965"/>
      <c r="S71" s="965"/>
      <c r="T71" s="965"/>
      <c r="U71" s="965"/>
      <c r="V71" s="965">
        <v>174862</v>
      </c>
      <c r="W71" s="965"/>
      <c r="X71" s="965"/>
      <c r="Y71" s="965"/>
      <c r="Z71" s="965"/>
      <c r="AA71" s="965">
        <v>5043</v>
      </c>
      <c r="AB71" s="965"/>
      <c r="AC71" s="965"/>
      <c r="AD71" s="965"/>
      <c r="AE71" s="965"/>
      <c r="AF71" s="965">
        <v>5043</v>
      </c>
      <c r="AG71" s="965"/>
      <c r="AH71" s="965"/>
      <c r="AI71" s="965"/>
      <c r="AJ71" s="965"/>
      <c r="AK71" s="965">
        <v>1191</v>
      </c>
      <c r="AL71" s="965"/>
      <c r="AM71" s="965"/>
      <c r="AN71" s="965"/>
      <c r="AO71" s="965"/>
      <c r="AP71" s="965" t="s">
        <v>320</v>
      </c>
      <c r="AQ71" s="965"/>
      <c r="AR71" s="965"/>
      <c r="AS71" s="965"/>
      <c r="AT71" s="965"/>
      <c r="AU71" s="965" t="s">
        <v>320</v>
      </c>
      <c r="AV71" s="965"/>
      <c r="AW71" s="965"/>
      <c r="AX71" s="965"/>
      <c r="AY71" s="965"/>
      <c r="AZ71" s="966"/>
      <c r="BA71" s="966"/>
      <c r="BB71" s="966"/>
      <c r="BC71" s="966"/>
      <c r="BD71" s="967"/>
      <c r="BE71" s="100"/>
      <c r="BF71" s="100"/>
      <c r="BG71" s="100"/>
      <c r="BH71" s="100"/>
      <c r="BI71" s="100"/>
      <c r="BJ71" s="100"/>
      <c r="BK71" s="100"/>
      <c r="BL71" s="100"/>
      <c r="BM71" s="100"/>
      <c r="BN71" s="100"/>
      <c r="BO71" s="100"/>
      <c r="BP71" s="100"/>
      <c r="BQ71" s="97">
        <v>65</v>
      </c>
      <c r="BR71" s="102"/>
      <c r="BS71" s="939"/>
      <c r="BT71" s="940"/>
      <c r="BU71" s="940"/>
      <c r="BV71" s="940"/>
      <c r="BW71" s="940"/>
      <c r="BX71" s="940"/>
      <c r="BY71" s="940"/>
      <c r="BZ71" s="940"/>
      <c r="CA71" s="940"/>
      <c r="CB71" s="940"/>
      <c r="CC71" s="940"/>
      <c r="CD71" s="940"/>
      <c r="CE71" s="940"/>
      <c r="CF71" s="940"/>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9"/>
      <c r="DW71" s="940"/>
      <c r="DX71" s="940"/>
      <c r="DY71" s="940"/>
      <c r="DZ71" s="941"/>
      <c r="EA71" s="89"/>
    </row>
    <row r="72" spans="1:131" ht="26.25" customHeight="1" x14ac:dyDescent="0.15">
      <c r="A72" s="97">
        <v>5</v>
      </c>
      <c r="B72" s="968" t="s">
        <v>350</v>
      </c>
      <c r="C72" s="969"/>
      <c r="D72" s="969"/>
      <c r="E72" s="969"/>
      <c r="F72" s="969"/>
      <c r="G72" s="969"/>
      <c r="H72" s="969"/>
      <c r="I72" s="969"/>
      <c r="J72" s="969"/>
      <c r="K72" s="969"/>
      <c r="L72" s="969"/>
      <c r="M72" s="969"/>
      <c r="N72" s="969"/>
      <c r="O72" s="969"/>
      <c r="P72" s="970"/>
      <c r="Q72" s="971">
        <v>2830</v>
      </c>
      <c r="R72" s="965"/>
      <c r="S72" s="965"/>
      <c r="T72" s="965"/>
      <c r="U72" s="965"/>
      <c r="V72" s="965">
        <v>2693</v>
      </c>
      <c r="W72" s="965"/>
      <c r="X72" s="965"/>
      <c r="Y72" s="965"/>
      <c r="Z72" s="965"/>
      <c r="AA72" s="965">
        <v>137</v>
      </c>
      <c r="AB72" s="965"/>
      <c r="AC72" s="965"/>
      <c r="AD72" s="965"/>
      <c r="AE72" s="965"/>
      <c r="AF72" s="965">
        <v>137</v>
      </c>
      <c r="AG72" s="965"/>
      <c r="AH72" s="965"/>
      <c r="AI72" s="965"/>
      <c r="AJ72" s="965"/>
      <c r="AK72" s="965" t="s">
        <v>320</v>
      </c>
      <c r="AL72" s="965"/>
      <c r="AM72" s="965"/>
      <c r="AN72" s="965"/>
      <c r="AO72" s="965"/>
      <c r="AP72" s="965">
        <v>328</v>
      </c>
      <c r="AQ72" s="965"/>
      <c r="AR72" s="965"/>
      <c r="AS72" s="965"/>
      <c r="AT72" s="965"/>
      <c r="AU72" s="965">
        <v>52</v>
      </c>
      <c r="AV72" s="965"/>
      <c r="AW72" s="965"/>
      <c r="AX72" s="965"/>
      <c r="AY72" s="965"/>
      <c r="AZ72" s="966"/>
      <c r="BA72" s="966"/>
      <c r="BB72" s="966"/>
      <c r="BC72" s="966"/>
      <c r="BD72" s="967"/>
      <c r="BE72" s="100"/>
      <c r="BF72" s="100"/>
      <c r="BG72" s="100"/>
      <c r="BH72" s="100"/>
      <c r="BI72" s="100"/>
      <c r="BJ72" s="100"/>
      <c r="BK72" s="100"/>
      <c r="BL72" s="100"/>
      <c r="BM72" s="100"/>
      <c r="BN72" s="100"/>
      <c r="BO72" s="100"/>
      <c r="BP72" s="100"/>
      <c r="BQ72" s="97">
        <v>66</v>
      </c>
      <c r="BR72" s="102"/>
      <c r="BS72" s="939"/>
      <c r="BT72" s="940"/>
      <c r="BU72" s="940"/>
      <c r="BV72" s="940"/>
      <c r="BW72" s="940"/>
      <c r="BX72" s="940"/>
      <c r="BY72" s="940"/>
      <c r="BZ72" s="940"/>
      <c r="CA72" s="940"/>
      <c r="CB72" s="940"/>
      <c r="CC72" s="940"/>
      <c r="CD72" s="940"/>
      <c r="CE72" s="940"/>
      <c r="CF72" s="940"/>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9"/>
      <c r="DW72" s="940"/>
      <c r="DX72" s="940"/>
      <c r="DY72" s="940"/>
      <c r="DZ72" s="941"/>
      <c r="EA72" s="89"/>
    </row>
    <row r="73" spans="1:131" ht="26.25" customHeight="1" x14ac:dyDescent="0.15">
      <c r="A73" s="97">
        <v>6</v>
      </c>
      <c r="B73" s="968" t="s">
        <v>351</v>
      </c>
      <c r="C73" s="969"/>
      <c r="D73" s="969"/>
      <c r="E73" s="969"/>
      <c r="F73" s="969"/>
      <c r="G73" s="969"/>
      <c r="H73" s="969"/>
      <c r="I73" s="969"/>
      <c r="J73" s="969"/>
      <c r="K73" s="969"/>
      <c r="L73" s="969"/>
      <c r="M73" s="969"/>
      <c r="N73" s="969"/>
      <c r="O73" s="969"/>
      <c r="P73" s="970"/>
      <c r="Q73" s="971">
        <v>3060</v>
      </c>
      <c r="R73" s="965"/>
      <c r="S73" s="965"/>
      <c r="T73" s="965"/>
      <c r="U73" s="965"/>
      <c r="V73" s="965">
        <v>2750</v>
      </c>
      <c r="W73" s="965"/>
      <c r="X73" s="965"/>
      <c r="Y73" s="965"/>
      <c r="Z73" s="965"/>
      <c r="AA73" s="965">
        <v>310</v>
      </c>
      <c r="AB73" s="965"/>
      <c r="AC73" s="965"/>
      <c r="AD73" s="965"/>
      <c r="AE73" s="965"/>
      <c r="AF73" s="965">
        <v>132</v>
      </c>
      <c r="AG73" s="965"/>
      <c r="AH73" s="965"/>
      <c r="AI73" s="965"/>
      <c r="AJ73" s="965"/>
      <c r="AK73" s="965">
        <v>4</v>
      </c>
      <c r="AL73" s="965"/>
      <c r="AM73" s="965"/>
      <c r="AN73" s="965"/>
      <c r="AO73" s="965"/>
      <c r="AP73" s="965">
        <v>725</v>
      </c>
      <c r="AQ73" s="965"/>
      <c r="AR73" s="965"/>
      <c r="AS73" s="965"/>
      <c r="AT73" s="965"/>
      <c r="AU73" s="965">
        <v>207</v>
      </c>
      <c r="AV73" s="965"/>
      <c r="AW73" s="965"/>
      <c r="AX73" s="965"/>
      <c r="AY73" s="965"/>
      <c r="AZ73" s="966"/>
      <c r="BA73" s="966"/>
      <c r="BB73" s="966"/>
      <c r="BC73" s="966"/>
      <c r="BD73" s="967"/>
      <c r="BE73" s="100"/>
      <c r="BF73" s="100"/>
      <c r="BG73" s="100"/>
      <c r="BH73" s="100"/>
      <c r="BI73" s="100"/>
      <c r="BJ73" s="100"/>
      <c r="BK73" s="100"/>
      <c r="BL73" s="100"/>
      <c r="BM73" s="100"/>
      <c r="BN73" s="100"/>
      <c r="BO73" s="100"/>
      <c r="BP73" s="100"/>
      <c r="BQ73" s="97">
        <v>67</v>
      </c>
      <c r="BR73" s="102"/>
      <c r="BS73" s="939"/>
      <c r="BT73" s="940"/>
      <c r="BU73" s="940"/>
      <c r="BV73" s="940"/>
      <c r="BW73" s="940"/>
      <c r="BX73" s="940"/>
      <c r="BY73" s="940"/>
      <c r="BZ73" s="940"/>
      <c r="CA73" s="940"/>
      <c r="CB73" s="940"/>
      <c r="CC73" s="940"/>
      <c r="CD73" s="940"/>
      <c r="CE73" s="940"/>
      <c r="CF73" s="940"/>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9"/>
      <c r="DW73" s="940"/>
      <c r="DX73" s="940"/>
      <c r="DY73" s="940"/>
      <c r="DZ73" s="941"/>
      <c r="EA73" s="89"/>
    </row>
    <row r="74" spans="1:131" ht="26.25" customHeight="1" x14ac:dyDescent="0.15">
      <c r="A74" s="97">
        <v>7</v>
      </c>
      <c r="B74" s="968" t="s">
        <v>352</v>
      </c>
      <c r="C74" s="969"/>
      <c r="D74" s="969"/>
      <c r="E74" s="969"/>
      <c r="F74" s="969"/>
      <c r="G74" s="969"/>
      <c r="H74" s="969"/>
      <c r="I74" s="969"/>
      <c r="J74" s="969"/>
      <c r="K74" s="969"/>
      <c r="L74" s="969"/>
      <c r="M74" s="969"/>
      <c r="N74" s="969"/>
      <c r="O74" s="969"/>
      <c r="P74" s="970"/>
      <c r="Q74" s="971">
        <v>2675</v>
      </c>
      <c r="R74" s="965"/>
      <c r="S74" s="965"/>
      <c r="T74" s="965"/>
      <c r="U74" s="965"/>
      <c r="V74" s="965">
        <v>2210</v>
      </c>
      <c r="W74" s="965"/>
      <c r="X74" s="965"/>
      <c r="Y74" s="965"/>
      <c r="Z74" s="965"/>
      <c r="AA74" s="965">
        <v>465</v>
      </c>
      <c r="AB74" s="965"/>
      <c r="AC74" s="965"/>
      <c r="AD74" s="965"/>
      <c r="AE74" s="965"/>
      <c r="AF74" s="965">
        <v>465</v>
      </c>
      <c r="AG74" s="965"/>
      <c r="AH74" s="965"/>
      <c r="AI74" s="965"/>
      <c r="AJ74" s="965"/>
      <c r="AK74" s="965" t="s">
        <v>320</v>
      </c>
      <c r="AL74" s="965"/>
      <c r="AM74" s="965"/>
      <c r="AN74" s="965"/>
      <c r="AO74" s="965"/>
      <c r="AP74" s="965">
        <v>9313</v>
      </c>
      <c r="AQ74" s="965"/>
      <c r="AR74" s="965"/>
      <c r="AS74" s="965"/>
      <c r="AT74" s="965"/>
      <c r="AU74" s="965" t="s">
        <v>320</v>
      </c>
      <c r="AV74" s="965"/>
      <c r="AW74" s="965"/>
      <c r="AX74" s="965"/>
      <c r="AY74" s="965"/>
      <c r="AZ74" s="966" t="s">
        <v>353</v>
      </c>
      <c r="BA74" s="966"/>
      <c r="BB74" s="966"/>
      <c r="BC74" s="966"/>
      <c r="BD74" s="967"/>
      <c r="BE74" s="100"/>
      <c r="BF74" s="100"/>
      <c r="BG74" s="100"/>
      <c r="BH74" s="100"/>
      <c r="BI74" s="100"/>
      <c r="BJ74" s="100"/>
      <c r="BK74" s="100"/>
      <c r="BL74" s="100"/>
      <c r="BM74" s="100"/>
      <c r="BN74" s="100"/>
      <c r="BO74" s="100"/>
      <c r="BP74" s="100"/>
      <c r="BQ74" s="97">
        <v>68</v>
      </c>
      <c r="BR74" s="102"/>
      <c r="BS74" s="939"/>
      <c r="BT74" s="940"/>
      <c r="BU74" s="940"/>
      <c r="BV74" s="940"/>
      <c r="BW74" s="940"/>
      <c r="BX74" s="940"/>
      <c r="BY74" s="940"/>
      <c r="BZ74" s="940"/>
      <c r="CA74" s="940"/>
      <c r="CB74" s="940"/>
      <c r="CC74" s="940"/>
      <c r="CD74" s="940"/>
      <c r="CE74" s="940"/>
      <c r="CF74" s="940"/>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9"/>
      <c r="DW74" s="940"/>
      <c r="DX74" s="940"/>
      <c r="DY74" s="940"/>
      <c r="DZ74" s="941"/>
      <c r="EA74" s="89"/>
    </row>
    <row r="75" spans="1:131" ht="26.25" customHeight="1" x14ac:dyDescent="0.15">
      <c r="A75" s="97">
        <v>8</v>
      </c>
      <c r="B75" s="968" t="s">
        <v>354</v>
      </c>
      <c r="C75" s="969"/>
      <c r="D75" s="969"/>
      <c r="E75" s="969"/>
      <c r="F75" s="969"/>
      <c r="G75" s="969"/>
      <c r="H75" s="969"/>
      <c r="I75" s="969"/>
      <c r="J75" s="969"/>
      <c r="K75" s="969"/>
      <c r="L75" s="969"/>
      <c r="M75" s="969"/>
      <c r="N75" s="969"/>
      <c r="O75" s="969"/>
      <c r="P75" s="970"/>
      <c r="Q75" s="972" t="s">
        <v>320</v>
      </c>
      <c r="R75" s="973"/>
      <c r="S75" s="973"/>
      <c r="T75" s="973"/>
      <c r="U75" s="974"/>
      <c r="V75" s="975" t="s">
        <v>320</v>
      </c>
      <c r="W75" s="973"/>
      <c r="X75" s="973"/>
      <c r="Y75" s="973"/>
      <c r="Z75" s="974"/>
      <c r="AA75" s="975" t="s">
        <v>320</v>
      </c>
      <c r="AB75" s="973"/>
      <c r="AC75" s="973"/>
      <c r="AD75" s="973"/>
      <c r="AE75" s="974"/>
      <c r="AF75" s="975" t="s">
        <v>320</v>
      </c>
      <c r="AG75" s="973"/>
      <c r="AH75" s="973"/>
      <c r="AI75" s="973"/>
      <c r="AJ75" s="974"/>
      <c r="AK75" s="975" t="s">
        <v>320</v>
      </c>
      <c r="AL75" s="973"/>
      <c r="AM75" s="973"/>
      <c r="AN75" s="973"/>
      <c r="AO75" s="974"/>
      <c r="AP75" s="975" t="s">
        <v>320</v>
      </c>
      <c r="AQ75" s="973"/>
      <c r="AR75" s="973"/>
      <c r="AS75" s="973"/>
      <c r="AT75" s="974"/>
      <c r="AU75" s="975" t="s">
        <v>320</v>
      </c>
      <c r="AV75" s="973"/>
      <c r="AW75" s="973"/>
      <c r="AX75" s="973"/>
      <c r="AY75" s="974"/>
      <c r="AZ75" s="966"/>
      <c r="BA75" s="966"/>
      <c r="BB75" s="966"/>
      <c r="BC75" s="966"/>
      <c r="BD75" s="967"/>
      <c r="BE75" s="100"/>
      <c r="BF75" s="100"/>
      <c r="BG75" s="100"/>
      <c r="BH75" s="100"/>
      <c r="BI75" s="100"/>
      <c r="BJ75" s="100"/>
      <c r="BK75" s="100"/>
      <c r="BL75" s="100"/>
      <c r="BM75" s="100"/>
      <c r="BN75" s="100"/>
      <c r="BO75" s="100"/>
      <c r="BP75" s="100"/>
      <c r="BQ75" s="97">
        <v>69</v>
      </c>
      <c r="BR75" s="102"/>
      <c r="BS75" s="939"/>
      <c r="BT75" s="940"/>
      <c r="BU75" s="940"/>
      <c r="BV75" s="940"/>
      <c r="BW75" s="940"/>
      <c r="BX75" s="940"/>
      <c r="BY75" s="940"/>
      <c r="BZ75" s="940"/>
      <c r="CA75" s="940"/>
      <c r="CB75" s="940"/>
      <c r="CC75" s="940"/>
      <c r="CD75" s="940"/>
      <c r="CE75" s="940"/>
      <c r="CF75" s="940"/>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9"/>
      <c r="DW75" s="940"/>
      <c r="DX75" s="940"/>
      <c r="DY75" s="940"/>
      <c r="DZ75" s="941"/>
      <c r="EA75" s="89"/>
    </row>
    <row r="76" spans="1:131" ht="26.25" customHeight="1" x14ac:dyDescent="0.15">
      <c r="A76" s="97">
        <v>9</v>
      </c>
      <c r="B76" s="968"/>
      <c r="C76" s="969"/>
      <c r="D76" s="969"/>
      <c r="E76" s="969"/>
      <c r="F76" s="969"/>
      <c r="G76" s="969"/>
      <c r="H76" s="969"/>
      <c r="I76" s="969"/>
      <c r="J76" s="969"/>
      <c r="K76" s="969"/>
      <c r="L76" s="969"/>
      <c r="M76" s="969"/>
      <c r="N76" s="969"/>
      <c r="O76" s="969"/>
      <c r="P76" s="970"/>
      <c r="Q76" s="972"/>
      <c r="R76" s="973"/>
      <c r="S76" s="973"/>
      <c r="T76" s="973"/>
      <c r="U76" s="974"/>
      <c r="V76" s="975"/>
      <c r="W76" s="973"/>
      <c r="X76" s="973"/>
      <c r="Y76" s="973"/>
      <c r="Z76" s="974"/>
      <c r="AA76" s="975"/>
      <c r="AB76" s="973"/>
      <c r="AC76" s="973"/>
      <c r="AD76" s="973"/>
      <c r="AE76" s="974"/>
      <c r="AF76" s="975"/>
      <c r="AG76" s="973"/>
      <c r="AH76" s="973"/>
      <c r="AI76" s="973"/>
      <c r="AJ76" s="974"/>
      <c r="AK76" s="975"/>
      <c r="AL76" s="973"/>
      <c r="AM76" s="973"/>
      <c r="AN76" s="973"/>
      <c r="AO76" s="974"/>
      <c r="AP76" s="975"/>
      <c r="AQ76" s="973"/>
      <c r="AR76" s="973"/>
      <c r="AS76" s="973"/>
      <c r="AT76" s="974"/>
      <c r="AU76" s="975"/>
      <c r="AV76" s="973"/>
      <c r="AW76" s="973"/>
      <c r="AX76" s="973"/>
      <c r="AY76" s="974"/>
      <c r="AZ76" s="966"/>
      <c r="BA76" s="966"/>
      <c r="BB76" s="966"/>
      <c r="BC76" s="966"/>
      <c r="BD76" s="967"/>
      <c r="BE76" s="100"/>
      <c r="BF76" s="100"/>
      <c r="BG76" s="100"/>
      <c r="BH76" s="100"/>
      <c r="BI76" s="100"/>
      <c r="BJ76" s="100"/>
      <c r="BK76" s="100"/>
      <c r="BL76" s="100"/>
      <c r="BM76" s="100"/>
      <c r="BN76" s="100"/>
      <c r="BO76" s="100"/>
      <c r="BP76" s="100"/>
      <c r="BQ76" s="97">
        <v>70</v>
      </c>
      <c r="BR76" s="102"/>
      <c r="BS76" s="939"/>
      <c r="BT76" s="940"/>
      <c r="BU76" s="940"/>
      <c r="BV76" s="940"/>
      <c r="BW76" s="940"/>
      <c r="BX76" s="940"/>
      <c r="BY76" s="940"/>
      <c r="BZ76" s="940"/>
      <c r="CA76" s="940"/>
      <c r="CB76" s="940"/>
      <c r="CC76" s="940"/>
      <c r="CD76" s="940"/>
      <c r="CE76" s="940"/>
      <c r="CF76" s="940"/>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9"/>
      <c r="DW76" s="940"/>
      <c r="DX76" s="940"/>
      <c r="DY76" s="940"/>
      <c r="DZ76" s="941"/>
      <c r="EA76" s="89"/>
    </row>
    <row r="77" spans="1:131" ht="26.25" customHeight="1" x14ac:dyDescent="0.15">
      <c r="A77" s="97">
        <v>10</v>
      </c>
      <c r="B77" s="968"/>
      <c r="C77" s="969"/>
      <c r="D77" s="969"/>
      <c r="E77" s="969"/>
      <c r="F77" s="969"/>
      <c r="G77" s="969"/>
      <c r="H77" s="969"/>
      <c r="I77" s="969"/>
      <c r="J77" s="969"/>
      <c r="K77" s="969"/>
      <c r="L77" s="969"/>
      <c r="M77" s="969"/>
      <c r="N77" s="969"/>
      <c r="O77" s="969"/>
      <c r="P77" s="970"/>
      <c r="Q77" s="972"/>
      <c r="R77" s="973"/>
      <c r="S77" s="973"/>
      <c r="T77" s="973"/>
      <c r="U77" s="974"/>
      <c r="V77" s="975"/>
      <c r="W77" s="973"/>
      <c r="X77" s="973"/>
      <c r="Y77" s="973"/>
      <c r="Z77" s="974"/>
      <c r="AA77" s="975"/>
      <c r="AB77" s="973"/>
      <c r="AC77" s="973"/>
      <c r="AD77" s="973"/>
      <c r="AE77" s="974"/>
      <c r="AF77" s="975"/>
      <c r="AG77" s="973"/>
      <c r="AH77" s="973"/>
      <c r="AI77" s="973"/>
      <c r="AJ77" s="974"/>
      <c r="AK77" s="975"/>
      <c r="AL77" s="973"/>
      <c r="AM77" s="973"/>
      <c r="AN77" s="973"/>
      <c r="AO77" s="974"/>
      <c r="AP77" s="975"/>
      <c r="AQ77" s="973"/>
      <c r="AR77" s="973"/>
      <c r="AS77" s="973"/>
      <c r="AT77" s="974"/>
      <c r="AU77" s="975"/>
      <c r="AV77" s="973"/>
      <c r="AW77" s="973"/>
      <c r="AX77" s="973"/>
      <c r="AY77" s="974"/>
      <c r="AZ77" s="966"/>
      <c r="BA77" s="966"/>
      <c r="BB77" s="966"/>
      <c r="BC77" s="966"/>
      <c r="BD77" s="967"/>
      <c r="BE77" s="100"/>
      <c r="BF77" s="100"/>
      <c r="BG77" s="100"/>
      <c r="BH77" s="100"/>
      <c r="BI77" s="100"/>
      <c r="BJ77" s="100"/>
      <c r="BK77" s="100"/>
      <c r="BL77" s="100"/>
      <c r="BM77" s="100"/>
      <c r="BN77" s="100"/>
      <c r="BO77" s="100"/>
      <c r="BP77" s="100"/>
      <c r="BQ77" s="97">
        <v>71</v>
      </c>
      <c r="BR77" s="102"/>
      <c r="BS77" s="939"/>
      <c r="BT77" s="940"/>
      <c r="BU77" s="940"/>
      <c r="BV77" s="940"/>
      <c r="BW77" s="940"/>
      <c r="BX77" s="940"/>
      <c r="BY77" s="940"/>
      <c r="BZ77" s="940"/>
      <c r="CA77" s="940"/>
      <c r="CB77" s="940"/>
      <c r="CC77" s="940"/>
      <c r="CD77" s="940"/>
      <c r="CE77" s="940"/>
      <c r="CF77" s="940"/>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9"/>
      <c r="DW77" s="940"/>
      <c r="DX77" s="940"/>
      <c r="DY77" s="940"/>
      <c r="DZ77" s="941"/>
      <c r="EA77" s="89"/>
    </row>
    <row r="78" spans="1:131" ht="26.25" customHeight="1" x14ac:dyDescent="0.15">
      <c r="A78" s="97">
        <v>11</v>
      </c>
      <c r="B78" s="968"/>
      <c r="C78" s="969"/>
      <c r="D78" s="969"/>
      <c r="E78" s="969"/>
      <c r="F78" s="969"/>
      <c r="G78" s="969"/>
      <c r="H78" s="969"/>
      <c r="I78" s="969"/>
      <c r="J78" s="969"/>
      <c r="K78" s="969"/>
      <c r="L78" s="969"/>
      <c r="M78" s="969"/>
      <c r="N78" s="969"/>
      <c r="O78" s="969"/>
      <c r="P78" s="970"/>
      <c r="Q78" s="971"/>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c r="AU78" s="965"/>
      <c r="AV78" s="965"/>
      <c r="AW78" s="965"/>
      <c r="AX78" s="965"/>
      <c r="AY78" s="965"/>
      <c r="AZ78" s="966"/>
      <c r="BA78" s="966"/>
      <c r="BB78" s="966"/>
      <c r="BC78" s="966"/>
      <c r="BD78" s="967"/>
      <c r="BE78" s="100"/>
      <c r="BF78" s="100"/>
      <c r="BG78" s="100"/>
      <c r="BH78" s="100"/>
      <c r="BI78" s="100"/>
      <c r="BJ78" s="89"/>
      <c r="BK78" s="89"/>
      <c r="BL78" s="89"/>
      <c r="BM78" s="89"/>
      <c r="BN78" s="89"/>
      <c r="BO78" s="100"/>
      <c r="BP78" s="100"/>
      <c r="BQ78" s="97">
        <v>72</v>
      </c>
      <c r="BR78" s="102"/>
      <c r="BS78" s="939"/>
      <c r="BT78" s="940"/>
      <c r="BU78" s="940"/>
      <c r="BV78" s="940"/>
      <c r="BW78" s="940"/>
      <c r="BX78" s="940"/>
      <c r="BY78" s="940"/>
      <c r="BZ78" s="940"/>
      <c r="CA78" s="940"/>
      <c r="CB78" s="940"/>
      <c r="CC78" s="940"/>
      <c r="CD78" s="940"/>
      <c r="CE78" s="940"/>
      <c r="CF78" s="940"/>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9"/>
      <c r="DW78" s="940"/>
      <c r="DX78" s="940"/>
      <c r="DY78" s="940"/>
      <c r="DZ78" s="941"/>
      <c r="EA78" s="89"/>
    </row>
    <row r="79" spans="1:131" ht="26.25" customHeight="1" x14ac:dyDescent="0.15">
      <c r="A79" s="97">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100"/>
      <c r="BF79" s="100"/>
      <c r="BG79" s="100"/>
      <c r="BH79" s="100"/>
      <c r="BI79" s="100"/>
      <c r="BJ79" s="89"/>
      <c r="BK79" s="89"/>
      <c r="BL79" s="89"/>
      <c r="BM79" s="89"/>
      <c r="BN79" s="89"/>
      <c r="BO79" s="100"/>
      <c r="BP79" s="100"/>
      <c r="BQ79" s="97">
        <v>73</v>
      </c>
      <c r="BR79" s="102"/>
      <c r="BS79" s="939"/>
      <c r="BT79" s="940"/>
      <c r="BU79" s="940"/>
      <c r="BV79" s="940"/>
      <c r="BW79" s="940"/>
      <c r="BX79" s="940"/>
      <c r="BY79" s="940"/>
      <c r="BZ79" s="940"/>
      <c r="CA79" s="940"/>
      <c r="CB79" s="940"/>
      <c r="CC79" s="940"/>
      <c r="CD79" s="940"/>
      <c r="CE79" s="940"/>
      <c r="CF79" s="940"/>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9"/>
      <c r="DW79" s="940"/>
      <c r="DX79" s="940"/>
      <c r="DY79" s="940"/>
      <c r="DZ79" s="941"/>
      <c r="EA79" s="89"/>
    </row>
    <row r="80" spans="1:131" ht="26.25" customHeight="1" x14ac:dyDescent="0.15">
      <c r="A80" s="97">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100"/>
      <c r="BF80" s="100"/>
      <c r="BG80" s="100"/>
      <c r="BH80" s="100"/>
      <c r="BI80" s="100"/>
      <c r="BJ80" s="100"/>
      <c r="BK80" s="100"/>
      <c r="BL80" s="100"/>
      <c r="BM80" s="100"/>
      <c r="BN80" s="100"/>
      <c r="BO80" s="100"/>
      <c r="BP80" s="100"/>
      <c r="BQ80" s="97">
        <v>74</v>
      </c>
      <c r="BR80" s="102"/>
      <c r="BS80" s="939"/>
      <c r="BT80" s="940"/>
      <c r="BU80" s="940"/>
      <c r="BV80" s="940"/>
      <c r="BW80" s="940"/>
      <c r="BX80" s="940"/>
      <c r="BY80" s="940"/>
      <c r="BZ80" s="940"/>
      <c r="CA80" s="940"/>
      <c r="CB80" s="940"/>
      <c r="CC80" s="940"/>
      <c r="CD80" s="940"/>
      <c r="CE80" s="940"/>
      <c r="CF80" s="940"/>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9"/>
      <c r="DW80" s="940"/>
      <c r="DX80" s="940"/>
      <c r="DY80" s="940"/>
      <c r="DZ80" s="941"/>
      <c r="EA80" s="89"/>
    </row>
    <row r="81" spans="1:131" ht="26.25" customHeight="1" x14ac:dyDescent="0.15">
      <c r="A81" s="97">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100"/>
      <c r="BF81" s="100"/>
      <c r="BG81" s="100"/>
      <c r="BH81" s="100"/>
      <c r="BI81" s="100"/>
      <c r="BJ81" s="100"/>
      <c r="BK81" s="100"/>
      <c r="BL81" s="100"/>
      <c r="BM81" s="100"/>
      <c r="BN81" s="100"/>
      <c r="BO81" s="100"/>
      <c r="BP81" s="100"/>
      <c r="BQ81" s="97">
        <v>75</v>
      </c>
      <c r="BR81" s="102"/>
      <c r="BS81" s="939"/>
      <c r="BT81" s="940"/>
      <c r="BU81" s="940"/>
      <c r="BV81" s="940"/>
      <c r="BW81" s="940"/>
      <c r="BX81" s="940"/>
      <c r="BY81" s="940"/>
      <c r="BZ81" s="940"/>
      <c r="CA81" s="940"/>
      <c r="CB81" s="940"/>
      <c r="CC81" s="940"/>
      <c r="CD81" s="940"/>
      <c r="CE81" s="940"/>
      <c r="CF81" s="940"/>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9"/>
      <c r="DW81" s="940"/>
      <c r="DX81" s="940"/>
      <c r="DY81" s="940"/>
      <c r="DZ81" s="941"/>
      <c r="EA81" s="89"/>
    </row>
    <row r="82" spans="1:131" ht="26.25" customHeight="1" x14ac:dyDescent="0.15">
      <c r="A82" s="97">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100"/>
      <c r="BF82" s="100"/>
      <c r="BG82" s="100"/>
      <c r="BH82" s="100"/>
      <c r="BI82" s="100"/>
      <c r="BJ82" s="100"/>
      <c r="BK82" s="100"/>
      <c r="BL82" s="100"/>
      <c r="BM82" s="100"/>
      <c r="BN82" s="100"/>
      <c r="BO82" s="100"/>
      <c r="BP82" s="100"/>
      <c r="BQ82" s="97">
        <v>76</v>
      </c>
      <c r="BR82" s="102"/>
      <c r="BS82" s="939"/>
      <c r="BT82" s="940"/>
      <c r="BU82" s="940"/>
      <c r="BV82" s="940"/>
      <c r="BW82" s="940"/>
      <c r="BX82" s="940"/>
      <c r="BY82" s="940"/>
      <c r="BZ82" s="940"/>
      <c r="CA82" s="940"/>
      <c r="CB82" s="940"/>
      <c r="CC82" s="940"/>
      <c r="CD82" s="940"/>
      <c r="CE82" s="940"/>
      <c r="CF82" s="940"/>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9"/>
      <c r="DW82" s="940"/>
      <c r="DX82" s="940"/>
      <c r="DY82" s="940"/>
      <c r="DZ82" s="941"/>
      <c r="EA82" s="89"/>
    </row>
    <row r="83" spans="1:131" ht="26.25" customHeight="1" x14ac:dyDescent="0.15">
      <c r="A83" s="97">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100"/>
      <c r="BF83" s="100"/>
      <c r="BG83" s="100"/>
      <c r="BH83" s="100"/>
      <c r="BI83" s="100"/>
      <c r="BJ83" s="100"/>
      <c r="BK83" s="100"/>
      <c r="BL83" s="100"/>
      <c r="BM83" s="100"/>
      <c r="BN83" s="100"/>
      <c r="BO83" s="100"/>
      <c r="BP83" s="100"/>
      <c r="BQ83" s="97">
        <v>77</v>
      </c>
      <c r="BR83" s="102"/>
      <c r="BS83" s="939"/>
      <c r="BT83" s="940"/>
      <c r="BU83" s="940"/>
      <c r="BV83" s="940"/>
      <c r="BW83" s="940"/>
      <c r="BX83" s="940"/>
      <c r="BY83" s="940"/>
      <c r="BZ83" s="940"/>
      <c r="CA83" s="940"/>
      <c r="CB83" s="940"/>
      <c r="CC83" s="940"/>
      <c r="CD83" s="940"/>
      <c r="CE83" s="940"/>
      <c r="CF83" s="940"/>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9"/>
      <c r="DW83" s="940"/>
      <c r="DX83" s="940"/>
      <c r="DY83" s="940"/>
      <c r="DZ83" s="941"/>
      <c r="EA83" s="89"/>
    </row>
    <row r="84" spans="1:131" ht="26.25" customHeight="1" x14ac:dyDescent="0.15">
      <c r="A84" s="97">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100"/>
      <c r="BF84" s="100"/>
      <c r="BG84" s="100"/>
      <c r="BH84" s="100"/>
      <c r="BI84" s="100"/>
      <c r="BJ84" s="100"/>
      <c r="BK84" s="100"/>
      <c r="BL84" s="100"/>
      <c r="BM84" s="100"/>
      <c r="BN84" s="100"/>
      <c r="BO84" s="100"/>
      <c r="BP84" s="100"/>
      <c r="BQ84" s="97">
        <v>78</v>
      </c>
      <c r="BR84" s="102"/>
      <c r="BS84" s="939"/>
      <c r="BT84" s="940"/>
      <c r="BU84" s="940"/>
      <c r="BV84" s="940"/>
      <c r="BW84" s="940"/>
      <c r="BX84" s="940"/>
      <c r="BY84" s="940"/>
      <c r="BZ84" s="940"/>
      <c r="CA84" s="940"/>
      <c r="CB84" s="940"/>
      <c r="CC84" s="940"/>
      <c r="CD84" s="940"/>
      <c r="CE84" s="940"/>
      <c r="CF84" s="940"/>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9"/>
      <c r="DW84" s="940"/>
      <c r="DX84" s="940"/>
      <c r="DY84" s="940"/>
      <c r="DZ84" s="941"/>
      <c r="EA84" s="89"/>
    </row>
    <row r="85" spans="1:131" ht="26.25" customHeight="1" x14ac:dyDescent="0.15">
      <c r="A85" s="97">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100"/>
      <c r="BF85" s="100"/>
      <c r="BG85" s="100"/>
      <c r="BH85" s="100"/>
      <c r="BI85" s="100"/>
      <c r="BJ85" s="100"/>
      <c r="BK85" s="100"/>
      <c r="BL85" s="100"/>
      <c r="BM85" s="100"/>
      <c r="BN85" s="100"/>
      <c r="BO85" s="100"/>
      <c r="BP85" s="100"/>
      <c r="BQ85" s="97">
        <v>79</v>
      </c>
      <c r="BR85" s="102"/>
      <c r="BS85" s="939"/>
      <c r="BT85" s="940"/>
      <c r="BU85" s="940"/>
      <c r="BV85" s="940"/>
      <c r="BW85" s="940"/>
      <c r="BX85" s="940"/>
      <c r="BY85" s="940"/>
      <c r="BZ85" s="940"/>
      <c r="CA85" s="940"/>
      <c r="CB85" s="940"/>
      <c r="CC85" s="940"/>
      <c r="CD85" s="940"/>
      <c r="CE85" s="940"/>
      <c r="CF85" s="940"/>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9"/>
      <c r="DW85" s="940"/>
      <c r="DX85" s="940"/>
      <c r="DY85" s="940"/>
      <c r="DZ85" s="941"/>
      <c r="EA85" s="89"/>
    </row>
    <row r="86" spans="1:131" ht="26.25" customHeight="1" x14ac:dyDescent="0.15">
      <c r="A86" s="97">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100"/>
      <c r="BF86" s="100"/>
      <c r="BG86" s="100"/>
      <c r="BH86" s="100"/>
      <c r="BI86" s="100"/>
      <c r="BJ86" s="100"/>
      <c r="BK86" s="100"/>
      <c r="BL86" s="100"/>
      <c r="BM86" s="100"/>
      <c r="BN86" s="100"/>
      <c r="BO86" s="100"/>
      <c r="BP86" s="100"/>
      <c r="BQ86" s="97">
        <v>80</v>
      </c>
      <c r="BR86" s="102"/>
      <c r="BS86" s="939"/>
      <c r="BT86" s="940"/>
      <c r="BU86" s="940"/>
      <c r="BV86" s="940"/>
      <c r="BW86" s="940"/>
      <c r="BX86" s="940"/>
      <c r="BY86" s="940"/>
      <c r="BZ86" s="940"/>
      <c r="CA86" s="940"/>
      <c r="CB86" s="940"/>
      <c r="CC86" s="940"/>
      <c r="CD86" s="940"/>
      <c r="CE86" s="940"/>
      <c r="CF86" s="940"/>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9"/>
      <c r="DW86" s="940"/>
      <c r="DX86" s="940"/>
      <c r="DY86" s="940"/>
      <c r="DZ86" s="941"/>
      <c r="EA86" s="89"/>
    </row>
    <row r="87" spans="1:131" ht="26.25" customHeight="1" x14ac:dyDescent="0.15">
      <c r="A87" s="103">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100"/>
      <c r="BF87" s="100"/>
      <c r="BG87" s="100"/>
      <c r="BH87" s="100"/>
      <c r="BI87" s="100"/>
      <c r="BJ87" s="100"/>
      <c r="BK87" s="100"/>
      <c r="BL87" s="100"/>
      <c r="BM87" s="100"/>
      <c r="BN87" s="100"/>
      <c r="BO87" s="100"/>
      <c r="BP87" s="100"/>
      <c r="BQ87" s="97">
        <v>81</v>
      </c>
      <c r="BR87" s="102"/>
      <c r="BS87" s="939"/>
      <c r="BT87" s="940"/>
      <c r="BU87" s="940"/>
      <c r="BV87" s="940"/>
      <c r="BW87" s="940"/>
      <c r="BX87" s="940"/>
      <c r="BY87" s="940"/>
      <c r="BZ87" s="940"/>
      <c r="CA87" s="940"/>
      <c r="CB87" s="940"/>
      <c r="CC87" s="940"/>
      <c r="CD87" s="940"/>
      <c r="CE87" s="940"/>
      <c r="CF87" s="940"/>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9"/>
      <c r="DW87" s="940"/>
      <c r="DX87" s="940"/>
      <c r="DY87" s="940"/>
      <c r="DZ87" s="941"/>
      <c r="EA87" s="89"/>
    </row>
    <row r="88" spans="1:131" ht="26.25" customHeight="1" thickBot="1" x14ac:dyDescent="0.2">
      <c r="A88" s="99" t="s">
        <v>323</v>
      </c>
      <c r="B88" s="931" t="s">
        <v>355</v>
      </c>
      <c r="C88" s="932"/>
      <c r="D88" s="932"/>
      <c r="E88" s="932"/>
      <c r="F88" s="932"/>
      <c r="G88" s="932"/>
      <c r="H88" s="932"/>
      <c r="I88" s="932"/>
      <c r="J88" s="932"/>
      <c r="K88" s="932"/>
      <c r="L88" s="932"/>
      <c r="M88" s="932"/>
      <c r="N88" s="932"/>
      <c r="O88" s="932"/>
      <c r="P88" s="942"/>
      <c r="Q88" s="956"/>
      <c r="R88" s="957"/>
      <c r="S88" s="957"/>
      <c r="T88" s="957"/>
      <c r="U88" s="957"/>
      <c r="V88" s="957"/>
      <c r="W88" s="957"/>
      <c r="X88" s="957"/>
      <c r="Y88" s="957"/>
      <c r="Z88" s="957"/>
      <c r="AA88" s="957"/>
      <c r="AB88" s="957"/>
      <c r="AC88" s="957"/>
      <c r="AD88" s="957"/>
      <c r="AE88" s="957"/>
      <c r="AF88" s="953">
        <v>6139</v>
      </c>
      <c r="AG88" s="953"/>
      <c r="AH88" s="953"/>
      <c r="AI88" s="953"/>
      <c r="AJ88" s="953"/>
      <c r="AK88" s="957"/>
      <c r="AL88" s="957"/>
      <c r="AM88" s="957"/>
      <c r="AN88" s="957"/>
      <c r="AO88" s="957"/>
      <c r="AP88" s="953">
        <v>10366</v>
      </c>
      <c r="AQ88" s="953"/>
      <c r="AR88" s="953"/>
      <c r="AS88" s="953"/>
      <c r="AT88" s="953"/>
      <c r="AU88" s="953">
        <v>259</v>
      </c>
      <c r="AV88" s="953"/>
      <c r="AW88" s="953"/>
      <c r="AX88" s="953"/>
      <c r="AY88" s="953"/>
      <c r="AZ88" s="954"/>
      <c r="BA88" s="954"/>
      <c r="BB88" s="954"/>
      <c r="BC88" s="954"/>
      <c r="BD88" s="955"/>
      <c r="BE88" s="100"/>
      <c r="BF88" s="100"/>
      <c r="BG88" s="100"/>
      <c r="BH88" s="100"/>
      <c r="BI88" s="100"/>
      <c r="BJ88" s="100"/>
      <c r="BK88" s="100"/>
      <c r="BL88" s="100"/>
      <c r="BM88" s="100"/>
      <c r="BN88" s="100"/>
      <c r="BO88" s="100"/>
      <c r="BP88" s="100"/>
      <c r="BQ88" s="97">
        <v>82</v>
      </c>
      <c r="BR88" s="102"/>
      <c r="BS88" s="939"/>
      <c r="BT88" s="940"/>
      <c r="BU88" s="940"/>
      <c r="BV88" s="940"/>
      <c r="BW88" s="940"/>
      <c r="BX88" s="940"/>
      <c r="BY88" s="940"/>
      <c r="BZ88" s="940"/>
      <c r="CA88" s="940"/>
      <c r="CB88" s="940"/>
      <c r="CC88" s="940"/>
      <c r="CD88" s="940"/>
      <c r="CE88" s="940"/>
      <c r="CF88" s="940"/>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9"/>
      <c r="DW88" s="940"/>
      <c r="DX88" s="940"/>
      <c r="DY88" s="940"/>
      <c r="DZ88" s="941"/>
      <c r="EA88" s="89"/>
    </row>
    <row r="89" spans="1:131" ht="26.25" hidden="1" customHeight="1" x14ac:dyDescent="0.15">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39"/>
      <c r="BT89" s="940"/>
      <c r="BU89" s="940"/>
      <c r="BV89" s="940"/>
      <c r="BW89" s="940"/>
      <c r="BX89" s="940"/>
      <c r="BY89" s="940"/>
      <c r="BZ89" s="940"/>
      <c r="CA89" s="940"/>
      <c r="CB89" s="940"/>
      <c r="CC89" s="940"/>
      <c r="CD89" s="940"/>
      <c r="CE89" s="940"/>
      <c r="CF89" s="940"/>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9"/>
      <c r="DW89" s="940"/>
      <c r="DX89" s="940"/>
      <c r="DY89" s="940"/>
      <c r="DZ89" s="941"/>
      <c r="EA89" s="89"/>
    </row>
    <row r="90" spans="1:131" ht="26.25" hidden="1" customHeight="1" x14ac:dyDescent="0.15">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39"/>
      <c r="BT90" s="940"/>
      <c r="BU90" s="940"/>
      <c r="BV90" s="940"/>
      <c r="BW90" s="940"/>
      <c r="BX90" s="940"/>
      <c r="BY90" s="940"/>
      <c r="BZ90" s="940"/>
      <c r="CA90" s="940"/>
      <c r="CB90" s="940"/>
      <c r="CC90" s="940"/>
      <c r="CD90" s="940"/>
      <c r="CE90" s="940"/>
      <c r="CF90" s="940"/>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9"/>
      <c r="DW90" s="940"/>
      <c r="DX90" s="940"/>
      <c r="DY90" s="940"/>
      <c r="DZ90" s="941"/>
      <c r="EA90" s="89"/>
    </row>
    <row r="91" spans="1:131" ht="26.25" hidden="1" customHeight="1" x14ac:dyDescent="0.15">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39"/>
      <c r="BT91" s="940"/>
      <c r="BU91" s="940"/>
      <c r="BV91" s="940"/>
      <c r="BW91" s="940"/>
      <c r="BX91" s="940"/>
      <c r="BY91" s="940"/>
      <c r="BZ91" s="940"/>
      <c r="CA91" s="940"/>
      <c r="CB91" s="940"/>
      <c r="CC91" s="940"/>
      <c r="CD91" s="940"/>
      <c r="CE91" s="940"/>
      <c r="CF91" s="940"/>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9"/>
      <c r="DW91" s="940"/>
      <c r="DX91" s="940"/>
      <c r="DY91" s="940"/>
      <c r="DZ91" s="941"/>
      <c r="EA91" s="89"/>
    </row>
    <row r="92" spans="1:131" ht="26.25" hidden="1" customHeight="1" x14ac:dyDescent="0.15">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39"/>
      <c r="BT92" s="940"/>
      <c r="BU92" s="940"/>
      <c r="BV92" s="940"/>
      <c r="BW92" s="940"/>
      <c r="BX92" s="940"/>
      <c r="BY92" s="940"/>
      <c r="BZ92" s="940"/>
      <c r="CA92" s="940"/>
      <c r="CB92" s="940"/>
      <c r="CC92" s="940"/>
      <c r="CD92" s="940"/>
      <c r="CE92" s="940"/>
      <c r="CF92" s="940"/>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9"/>
      <c r="DW92" s="940"/>
      <c r="DX92" s="940"/>
      <c r="DY92" s="940"/>
      <c r="DZ92" s="941"/>
      <c r="EA92" s="89"/>
    </row>
    <row r="93" spans="1:131" ht="26.25" hidden="1" customHeight="1" x14ac:dyDescent="0.15">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39"/>
      <c r="BT93" s="940"/>
      <c r="BU93" s="940"/>
      <c r="BV93" s="940"/>
      <c r="BW93" s="940"/>
      <c r="BX93" s="940"/>
      <c r="BY93" s="940"/>
      <c r="BZ93" s="940"/>
      <c r="CA93" s="940"/>
      <c r="CB93" s="940"/>
      <c r="CC93" s="940"/>
      <c r="CD93" s="940"/>
      <c r="CE93" s="940"/>
      <c r="CF93" s="940"/>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9"/>
      <c r="DW93" s="940"/>
      <c r="DX93" s="940"/>
      <c r="DY93" s="940"/>
      <c r="DZ93" s="941"/>
      <c r="EA93" s="89"/>
    </row>
    <row r="94" spans="1:131" ht="26.25" hidden="1" customHeight="1" x14ac:dyDescent="0.15">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39"/>
      <c r="BT94" s="940"/>
      <c r="BU94" s="940"/>
      <c r="BV94" s="940"/>
      <c r="BW94" s="940"/>
      <c r="BX94" s="940"/>
      <c r="BY94" s="940"/>
      <c r="BZ94" s="940"/>
      <c r="CA94" s="940"/>
      <c r="CB94" s="940"/>
      <c r="CC94" s="940"/>
      <c r="CD94" s="940"/>
      <c r="CE94" s="940"/>
      <c r="CF94" s="940"/>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9"/>
      <c r="DW94" s="940"/>
      <c r="DX94" s="940"/>
      <c r="DY94" s="940"/>
      <c r="DZ94" s="941"/>
      <c r="EA94" s="89"/>
    </row>
    <row r="95" spans="1:131" ht="26.25" hidden="1" customHeight="1" x14ac:dyDescent="0.15">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39"/>
      <c r="BT95" s="940"/>
      <c r="BU95" s="940"/>
      <c r="BV95" s="940"/>
      <c r="BW95" s="940"/>
      <c r="BX95" s="940"/>
      <c r="BY95" s="940"/>
      <c r="BZ95" s="940"/>
      <c r="CA95" s="940"/>
      <c r="CB95" s="940"/>
      <c r="CC95" s="940"/>
      <c r="CD95" s="940"/>
      <c r="CE95" s="940"/>
      <c r="CF95" s="940"/>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9"/>
      <c r="DW95" s="940"/>
      <c r="DX95" s="940"/>
      <c r="DY95" s="940"/>
      <c r="DZ95" s="941"/>
      <c r="EA95" s="89"/>
    </row>
    <row r="96" spans="1:131" ht="26.25" hidden="1" customHeight="1" x14ac:dyDescent="0.15">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39"/>
      <c r="BT96" s="940"/>
      <c r="BU96" s="940"/>
      <c r="BV96" s="940"/>
      <c r="BW96" s="940"/>
      <c r="BX96" s="940"/>
      <c r="BY96" s="940"/>
      <c r="BZ96" s="940"/>
      <c r="CA96" s="940"/>
      <c r="CB96" s="940"/>
      <c r="CC96" s="940"/>
      <c r="CD96" s="940"/>
      <c r="CE96" s="940"/>
      <c r="CF96" s="940"/>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9"/>
      <c r="DW96" s="940"/>
      <c r="DX96" s="940"/>
      <c r="DY96" s="940"/>
      <c r="DZ96" s="941"/>
      <c r="EA96" s="89"/>
    </row>
    <row r="97" spans="1:131" ht="26.25" hidden="1" customHeight="1" x14ac:dyDescent="0.15">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39"/>
      <c r="BT97" s="940"/>
      <c r="BU97" s="940"/>
      <c r="BV97" s="940"/>
      <c r="BW97" s="940"/>
      <c r="BX97" s="940"/>
      <c r="BY97" s="940"/>
      <c r="BZ97" s="940"/>
      <c r="CA97" s="940"/>
      <c r="CB97" s="940"/>
      <c r="CC97" s="940"/>
      <c r="CD97" s="940"/>
      <c r="CE97" s="940"/>
      <c r="CF97" s="940"/>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9"/>
      <c r="DW97" s="940"/>
      <c r="DX97" s="940"/>
      <c r="DY97" s="940"/>
      <c r="DZ97" s="941"/>
      <c r="EA97" s="89"/>
    </row>
    <row r="98" spans="1:131" ht="26.25" hidden="1" customHeight="1" x14ac:dyDescent="0.15">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39"/>
      <c r="BT98" s="940"/>
      <c r="BU98" s="940"/>
      <c r="BV98" s="940"/>
      <c r="BW98" s="940"/>
      <c r="BX98" s="940"/>
      <c r="BY98" s="940"/>
      <c r="BZ98" s="940"/>
      <c r="CA98" s="940"/>
      <c r="CB98" s="940"/>
      <c r="CC98" s="940"/>
      <c r="CD98" s="940"/>
      <c r="CE98" s="940"/>
      <c r="CF98" s="940"/>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9"/>
      <c r="DW98" s="940"/>
      <c r="DX98" s="940"/>
      <c r="DY98" s="940"/>
      <c r="DZ98" s="941"/>
      <c r="EA98" s="89"/>
    </row>
    <row r="99" spans="1:131" ht="26.25" hidden="1" customHeight="1" x14ac:dyDescent="0.15">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39"/>
      <c r="BT99" s="940"/>
      <c r="BU99" s="940"/>
      <c r="BV99" s="940"/>
      <c r="BW99" s="940"/>
      <c r="BX99" s="940"/>
      <c r="BY99" s="940"/>
      <c r="BZ99" s="940"/>
      <c r="CA99" s="940"/>
      <c r="CB99" s="940"/>
      <c r="CC99" s="940"/>
      <c r="CD99" s="940"/>
      <c r="CE99" s="940"/>
      <c r="CF99" s="940"/>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9"/>
      <c r="DW99" s="940"/>
      <c r="DX99" s="940"/>
      <c r="DY99" s="940"/>
      <c r="DZ99" s="941"/>
      <c r="EA99" s="89"/>
    </row>
    <row r="100" spans="1:131" ht="26.25" hidden="1" customHeight="1" x14ac:dyDescent="0.15">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39"/>
      <c r="BT100" s="940"/>
      <c r="BU100" s="940"/>
      <c r="BV100" s="940"/>
      <c r="BW100" s="940"/>
      <c r="BX100" s="940"/>
      <c r="BY100" s="940"/>
      <c r="BZ100" s="940"/>
      <c r="CA100" s="940"/>
      <c r="CB100" s="940"/>
      <c r="CC100" s="940"/>
      <c r="CD100" s="940"/>
      <c r="CE100" s="940"/>
      <c r="CF100" s="940"/>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9"/>
      <c r="DW100" s="940"/>
      <c r="DX100" s="940"/>
      <c r="DY100" s="940"/>
      <c r="DZ100" s="941"/>
      <c r="EA100" s="89"/>
    </row>
    <row r="101" spans="1:131" ht="26.25" hidden="1" customHeight="1" x14ac:dyDescent="0.15">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39"/>
      <c r="BT101" s="940"/>
      <c r="BU101" s="940"/>
      <c r="BV101" s="940"/>
      <c r="BW101" s="940"/>
      <c r="BX101" s="940"/>
      <c r="BY101" s="940"/>
      <c r="BZ101" s="940"/>
      <c r="CA101" s="940"/>
      <c r="CB101" s="940"/>
      <c r="CC101" s="940"/>
      <c r="CD101" s="940"/>
      <c r="CE101" s="940"/>
      <c r="CF101" s="940"/>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9"/>
      <c r="DW101" s="940"/>
      <c r="DX101" s="940"/>
      <c r="DY101" s="940"/>
      <c r="DZ101" s="941"/>
      <c r="EA101" s="89"/>
    </row>
    <row r="102" spans="1:131" ht="26.25" customHeight="1" thickBot="1" x14ac:dyDescent="0.2">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323</v>
      </c>
      <c r="BR102" s="931" t="s">
        <v>356</v>
      </c>
      <c r="BS102" s="932"/>
      <c r="BT102" s="932"/>
      <c r="BU102" s="932"/>
      <c r="BV102" s="932"/>
      <c r="BW102" s="932"/>
      <c r="BX102" s="932"/>
      <c r="BY102" s="932"/>
      <c r="BZ102" s="932"/>
      <c r="CA102" s="932"/>
      <c r="CB102" s="932"/>
      <c r="CC102" s="932"/>
      <c r="CD102" s="932"/>
      <c r="CE102" s="932"/>
      <c r="CF102" s="932"/>
      <c r="CG102" s="942"/>
      <c r="CH102" s="943"/>
      <c r="CI102" s="944"/>
      <c r="CJ102" s="944"/>
      <c r="CK102" s="944"/>
      <c r="CL102" s="945"/>
      <c r="CM102" s="943"/>
      <c r="CN102" s="944"/>
      <c r="CO102" s="944"/>
      <c r="CP102" s="944"/>
      <c r="CQ102" s="945"/>
      <c r="CR102" s="946">
        <v>5</v>
      </c>
      <c r="CS102" s="947"/>
      <c r="CT102" s="947"/>
      <c r="CU102" s="947"/>
      <c r="CV102" s="948"/>
      <c r="CW102" s="946">
        <v>24</v>
      </c>
      <c r="CX102" s="947"/>
      <c r="CY102" s="947"/>
      <c r="CZ102" s="947"/>
      <c r="DA102" s="948"/>
      <c r="DB102" s="946" t="s">
        <v>357</v>
      </c>
      <c r="DC102" s="947"/>
      <c r="DD102" s="947"/>
      <c r="DE102" s="947"/>
      <c r="DF102" s="948"/>
      <c r="DG102" s="946" t="s">
        <v>357</v>
      </c>
      <c r="DH102" s="947"/>
      <c r="DI102" s="947"/>
      <c r="DJ102" s="947"/>
      <c r="DK102" s="948"/>
      <c r="DL102" s="946" t="s">
        <v>357</v>
      </c>
      <c r="DM102" s="947"/>
      <c r="DN102" s="947"/>
      <c r="DO102" s="947"/>
      <c r="DP102" s="948"/>
      <c r="DQ102" s="946" t="s">
        <v>357</v>
      </c>
      <c r="DR102" s="947"/>
      <c r="DS102" s="947"/>
      <c r="DT102" s="947"/>
      <c r="DU102" s="948"/>
      <c r="DV102" s="931"/>
      <c r="DW102" s="932"/>
      <c r="DX102" s="932"/>
      <c r="DY102" s="932"/>
      <c r="DZ102" s="933"/>
      <c r="EA102" s="89"/>
    </row>
    <row r="103" spans="1:131" ht="26.25" customHeight="1" x14ac:dyDescent="0.15">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34" t="s">
        <v>358</v>
      </c>
      <c r="BR103" s="934"/>
      <c r="BS103" s="934"/>
      <c r="BT103" s="934"/>
      <c r="BU103" s="934"/>
      <c r="BV103" s="934"/>
      <c r="BW103" s="934"/>
      <c r="BX103" s="934"/>
      <c r="BY103" s="934"/>
      <c r="BZ103" s="934"/>
      <c r="CA103" s="934"/>
      <c r="CB103" s="934"/>
      <c r="CC103" s="934"/>
      <c r="CD103" s="934"/>
      <c r="CE103" s="934"/>
      <c r="CF103" s="934"/>
      <c r="CG103" s="934"/>
      <c r="CH103" s="934"/>
      <c r="CI103" s="934"/>
      <c r="CJ103" s="934"/>
      <c r="CK103" s="934"/>
      <c r="CL103" s="934"/>
      <c r="CM103" s="934"/>
      <c r="CN103" s="934"/>
      <c r="CO103" s="934"/>
      <c r="CP103" s="934"/>
      <c r="CQ103" s="934"/>
      <c r="CR103" s="934"/>
      <c r="CS103" s="934"/>
      <c r="CT103" s="934"/>
      <c r="CU103" s="934"/>
      <c r="CV103" s="934"/>
      <c r="CW103" s="934"/>
      <c r="CX103" s="934"/>
      <c r="CY103" s="934"/>
      <c r="CZ103" s="934"/>
      <c r="DA103" s="934"/>
      <c r="DB103" s="934"/>
      <c r="DC103" s="934"/>
      <c r="DD103" s="934"/>
      <c r="DE103" s="934"/>
      <c r="DF103" s="934"/>
      <c r="DG103" s="934"/>
      <c r="DH103" s="934"/>
      <c r="DI103" s="934"/>
      <c r="DJ103" s="934"/>
      <c r="DK103" s="934"/>
      <c r="DL103" s="934"/>
      <c r="DM103" s="934"/>
      <c r="DN103" s="934"/>
      <c r="DO103" s="934"/>
      <c r="DP103" s="934"/>
      <c r="DQ103" s="934"/>
      <c r="DR103" s="934"/>
      <c r="DS103" s="934"/>
      <c r="DT103" s="934"/>
      <c r="DU103" s="934"/>
      <c r="DV103" s="934"/>
      <c r="DW103" s="934"/>
      <c r="DX103" s="934"/>
      <c r="DY103" s="934"/>
      <c r="DZ103" s="934"/>
      <c r="EA103" s="89"/>
    </row>
    <row r="104" spans="1:131" ht="26.25" customHeight="1" x14ac:dyDescent="0.15">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35" t="s">
        <v>359</v>
      </c>
      <c r="BR104" s="935"/>
      <c r="BS104" s="935"/>
      <c r="BT104" s="935"/>
      <c r="BU104" s="935"/>
      <c r="BV104" s="935"/>
      <c r="BW104" s="935"/>
      <c r="BX104" s="935"/>
      <c r="BY104" s="935"/>
      <c r="BZ104" s="935"/>
      <c r="CA104" s="935"/>
      <c r="CB104" s="935"/>
      <c r="CC104" s="935"/>
      <c r="CD104" s="935"/>
      <c r="CE104" s="935"/>
      <c r="CF104" s="935"/>
      <c r="CG104" s="935"/>
      <c r="CH104" s="935"/>
      <c r="CI104" s="935"/>
      <c r="CJ104" s="935"/>
      <c r="CK104" s="935"/>
      <c r="CL104" s="935"/>
      <c r="CM104" s="935"/>
      <c r="CN104" s="935"/>
      <c r="CO104" s="935"/>
      <c r="CP104" s="935"/>
      <c r="CQ104" s="935"/>
      <c r="CR104" s="935"/>
      <c r="CS104" s="935"/>
      <c r="CT104" s="935"/>
      <c r="CU104" s="935"/>
      <c r="CV104" s="935"/>
      <c r="CW104" s="935"/>
      <c r="CX104" s="935"/>
      <c r="CY104" s="935"/>
      <c r="CZ104" s="935"/>
      <c r="DA104" s="935"/>
      <c r="DB104" s="935"/>
      <c r="DC104" s="935"/>
      <c r="DD104" s="935"/>
      <c r="DE104" s="935"/>
      <c r="DF104" s="935"/>
      <c r="DG104" s="935"/>
      <c r="DH104" s="935"/>
      <c r="DI104" s="935"/>
      <c r="DJ104" s="935"/>
      <c r="DK104" s="935"/>
      <c r="DL104" s="935"/>
      <c r="DM104" s="935"/>
      <c r="DN104" s="935"/>
      <c r="DO104" s="935"/>
      <c r="DP104" s="935"/>
      <c r="DQ104" s="935"/>
      <c r="DR104" s="935"/>
      <c r="DS104" s="935"/>
      <c r="DT104" s="935"/>
      <c r="DU104" s="935"/>
      <c r="DV104" s="935"/>
      <c r="DW104" s="935"/>
      <c r="DX104" s="935"/>
      <c r="DY104" s="935"/>
      <c r="DZ104" s="935"/>
      <c r="EA104" s="89"/>
    </row>
    <row r="105" spans="1:131" ht="11.25" customHeight="1" x14ac:dyDescent="0.15">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15">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
      <c r="A107" s="108" t="s">
        <v>360</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361</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15">
      <c r="A108" s="936" t="s">
        <v>362</v>
      </c>
      <c r="B108" s="937"/>
      <c r="C108" s="937"/>
      <c r="D108" s="937"/>
      <c r="E108" s="937"/>
      <c r="F108" s="937"/>
      <c r="G108" s="937"/>
      <c r="H108" s="937"/>
      <c r="I108" s="937"/>
      <c r="J108" s="937"/>
      <c r="K108" s="937"/>
      <c r="L108" s="937"/>
      <c r="M108" s="937"/>
      <c r="N108" s="937"/>
      <c r="O108" s="937"/>
      <c r="P108" s="937"/>
      <c r="Q108" s="937"/>
      <c r="R108" s="937"/>
      <c r="S108" s="937"/>
      <c r="T108" s="937"/>
      <c r="U108" s="937"/>
      <c r="V108" s="937"/>
      <c r="W108" s="937"/>
      <c r="X108" s="937"/>
      <c r="Y108" s="937"/>
      <c r="Z108" s="937"/>
      <c r="AA108" s="937"/>
      <c r="AB108" s="937"/>
      <c r="AC108" s="937"/>
      <c r="AD108" s="937"/>
      <c r="AE108" s="937"/>
      <c r="AF108" s="937"/>
      <c r="AG108" s="937"/>
      <c r="AH108" s="937"/>
      <c r="AI108" s="937"/>
      <c r="AJ108" s="937"/>
      <c r="AK108" s="937"/>
      <c r="AL108" s="937"/>
      <c r="AM108" s="937"/>
      <c r="AN108" s="937"/>
      <c r="AO108" s="937"/>
      <c r="AP108" s="937"/>
      <c r="AQ108" s="937"/>
      <c r="AR108" s="937"/>
      <c r="AS108" s="937"/>
      <c r="AT108" s="938"/>
      <c r="AU108" s="936" t="s">
        <v>363</v>
      </c>
      <c r="AV108" s="937"/>
      <c r="AW108" s="937"/>
      <c r="AX108" s="937"/>
      <c r="AY108" s="937"/>
      <c r="AZ108" s="937"/>
      <c r="BA108" s="937"/>
      <c r="BB108" s="937"/>
      <c r="BC108" s="937"/>
      <c r="BD108" s="937"/>
      <c r="BE108" s="937"/>
      <c r="BF108" s="937"/>
      <c r="BG108" s="937"/>
      <c r="BH108" s="937"/>
      <c r="BI108" s="937"/>
      <c r="BJ108" s="937"/>
      <c r="BK108" s="937"/>
      <c r="BL108" s="937"/>
      <c r="BM108" s="937"/>
      <c r="BN108" s="937"/>
      <c r="BO108" s="937"/>
      <c r="BP108" s="937"/>
      <c r="BQ108" s="937"/>
      <c r="BR108" s="937"/>
      <c r="BS108" s="937"/>
      <c r="BT108" s="937"/>
      <c r="BU108" s="937"/>
      <c r="BV108" s="937"/>
      <c r="BW108" s="937"/>
      <c r="BX108" s="937"/>
      <c r="BY108" s="937"/>
      <c r="BZ108" s="937"/>
      <c r="CA108" s="937"/>
      <c r="CB108" s="937"/>
      <c r="CC108" s="937"/>
      <c r="CD108" s="937"/>
      <c r="CE108" s="937"/>
      <c r="CF108" s="937"/>
      <c r="CG108" s="937"/>
      <c r="CH108" s="937"/>
      <c r="CI108" s="937"/>
      <c r="CJ108" s="937"/>
      <c r="CK108" s="937"/>
      <c r="CL108" s="937"/>
      <c r="CM108" s="937"/>
      <c r="CN108" s="937"/>
      <c r="CO108" s="937"/>
      <c r="CP108" s="937"/>
      <c r="CQ108" s="937"/>
      <c r="CR108" s="937"/>
      <c r="CS108" s="937"/>
      <c r="CT108" s="937"/>
      <c r="CU108" s="937"/>
      <c r="CV108" s="937"/>
      <c r="CW108" s="937"/>
      <c r="CX108" s="937"/>
      <c r="CY108" s="937"/>
      <c r="CZ108" s="937"/>
      <c r="DA108" s="937"/>
      <c r="DB108" s="937"/>
      <c r="DC108" s="937"/>
      <c r="DD108" s="937"/>
      <c r="DE108" s="937"/>
      <c r="DF108" s="937"/>
      <c r="DG108" s="937"/>
      <c r="DH108" s="937"/>
      <c r="DI108" s="937"/>
      <c r="DJ108" s="937"/>
      <c r="DK108" s="937"/>
      <c r="DL108" s="937"/>
      <c r="DM108" s="937"/>
      <c r="DN108" s="937"/>
      <c r="DO108" s="937"/>
      <c r="DP108" s="937"/>
      <c r="DQ108" s="937"/>
      <c r="DR108" s="937"/>
      <c r="DS108" s="937"/>
      <c r="DT108" s="937"/>
      <c r="DU108" s="937"/>
      <c r="DV108" s="937"/>
      <c r="DW108" s="937"/>
      <c r="DX108" s="937"/>
      <c r="DY108" s="937"/>
      <c r="DZ108" s="938"/>
    </row>
    <row r="109" spans="1:131" s="89" customFormat="1" ht="26.25" customHeight="1" x14ac:dyDescent="0.15">
      <c r="A109" s="889" t="s">
        <v>364</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92" t="s">
        <v>365</v>
      </c>
      <c r="AB109" s="890"/>
      <c r="AC109" s="890"/>
      <c r="AD109" s="890"/>
      <c r="AE109" s="891"/>
      <c r="AF109" s="892" t="s">
        <v>366</v>
      </c>
      <c r="AG109" s="890"/>
      <c r="AH109" s="890"/>
      <c r="AI109" s="890"/>
      <c r="AJ109" s="891"/>
      <c r="AK109" s="892" t="s">
        <v>238</v>
      </c>
      <c r="AL109" s="890"/>
      <c r="AM109" s="890"/>
      <c r="AN109" s="890"/>
      <c r="AO109" s="891"/>
      <c r="AP109" s="892" t="s">
        <v>367</v>
      </c>
      <c r="AQ109" s="890"/>
      <c r="AR109" s="890"/>
      <c r="AS109" s="890"/>
      <c r="AT109" s="923"/>
      <c r="AU109" s="889" t="s">
        <v>364</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92" t="s">
        <v>365</v>
      </c>
      <c r="BR109" s="890"/>
      <c r="BS109" s="890"/>
      <c r="BT109" s="890"/>
      <c r="BU109" s="891"/>
      <c r="BV109" s="892" t="s">
        <v>366</v>
      </c>
      <c r="BW109" s="890"/>
      <c r="BX109" s="890"/>
      <c r="BY109" s="890"/>
      <c r="BZ109" s="891"/>
      <c r="CA109" s="892" t="s">
        <v>238</v>
      </c>
      <c r="CB109" s="890"/>
      <c r="CC109" s="890"/>
      <c r="CD109" s="890"/>
      <c r="CE109" s="891"/>
      <c r="CF109" s="930" t="s">
        <v>367</v>
      </c>
      <c r="CG109" s="930"/>
      <c r="CH109" s="930"/>
      <c r="CI109" s="930"/>
      <c r="CJ109" s="930"/>
      <c r="CK109" s="892" t="s">
        <v>368</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92" t="s">
        <v>365</v>
      </c>
      <c r="DH109" s="890"/>
      <c r="DI109" s="890"/>
      <c r="DJ109" s="890"/>
      <c r="DK109" s="891"/>
      <c r="DL109" s="892" t="s">
        <v>366</v>
      </c>
      <c r="DM109" s="890"/>
      <c r="DN109" s="890"/>
      <c r="DO109" s="890"/>
      <c r="DP109" s="891"/>
      <c r="DQ109" s="892" t="s">
        <v>238</v>
      </c>
      <c r="DR109" s="890"/>
      <c r="DS109" s="890"/>
      <c r="DT109" s="890"/>
      <c r="DU109" s="891"/>
      <c r="DV109" s="892" t="s">
        <v>367</v>
      </c>
      <c r="DW109" s="890"/>
      <c r="DX109" s="890"/>
      <c r="DY109" s="890"/>
      <c r="DZ109" s="923"/>
    </row>
    <row r="110" spans="1:131" s="89" customFormat="1" ht="26.25" customHeight="1" x14ac:dyDescent="0.15">
      <c r="A110" s="803" t="s">
        <v>369</v>
      </c>
      <c r="B110" s="804"/>
      <c r="C110" s="804"/>
      <c r="D110" s="804"/>
      <c r="E110" s="804"/>
      <c r="F110" s="804"/>
      <c r="G110" s="804"/>
      <c r="H110" s="804"/>
      <c r="I110" s="804"/>
      <c r="J110" s="804"/>
      <c r="K110" s="804"/>
      <c r="L110" s="804"/>
      <c r="M110" s="804"/>
      <c r="N110" s="804"/>
      <c r="O110" s="804"/>
      <c r="P110" s="804"/>
      <c r="Q110" s="804"/>
      <c r="R110" s="804"/>
      <c r="S110" s="804"/>
      <c r="T110" s="804"/>
      <c r="U110" s="804"/>
      <c r="V110" s="804"/>
      <c r="W110" s="804"/>
      <c r="X110" s="804"/>
      <c r="Y110" s="804"/>
      <c r="Z110" s="805"/>
      <c r="AA110" s="882">
        <v>1982396</v>
      </c>
      <c r="AB110" s="883"/>
      <c r="AC110" s="883"/>
      <c r="AD110" s="883"/>
      <c r="AE110" s="884"/>
      <c r="AF110" s="885">
        <v>2038699</v>
      </c>
      <c r="AG110" s="883"/>
      <c r="AH110" s="883"/>
      <c r="AI110" s="883"/>
      <c r="AJ110" s="884"/>
      <c r="AK110" s="885">
        <v>2072477</v>
      </c>
      <c r="AL110" s="883"/>
      <c r="AM110" s="883"/>
      <c r="AN110" s="883"/>
      <c r="AO110" s="884"/>
      <c r="AP110" s="886">
        <v>19.8</v>
      </c>
      <c r="AQ110" s="887"/>
      <c r="AR110" s="887"/>
      <c r="AS110" s="887"/>
      <c r="AT110" s="888"/>
      <c r="AU110" s="924" t="s">
        <v>370</v>
      </c>
      <c r="AV110" s="925"/>
      <c r="AW110" s="925"/>
      <c r="AX110" s="925"/>
      <c r="AY110" s="925"/>
      <c r="AZ110" s="854" t="s">
        <v>371</v>
      </c>
      <c r="BA110" s="804"/>
      <c r="BB110" s="804"/>
      <c r="BC110" s="804"/>
      <c r="BD110" s="804"/>
      <c r="BE110" s="804"/>
      <c r="BF110" s="804"/>
      <c r="BG110" s="804"/>
      <c r="BH110" s="804"/>
      <c r="BI110" s="804"/>
      <c r="BJ110" s="804"/>
      <c r="BK110" s="804"/>
      <c r="BL110" s="804"/>
      <c r="BM110" s="804"/>
      <c r="BN110" s="804"/>
      <c r="BO110" s="804"/>
      <c r="BP110" s="805"/>
      <c r="BQ110" s="855">
        <v>27048573</v>
      </c>
      <c r="BR110" s="836"/>
      <c r="BS110" s="836"/>
      <c r="BT110" s="836"/>
      <c r="BU110" s="836"/>
      <c r="BV110" s="836">
        <v>26532237</v>
      </c>
      <c r="BW110" s="836"/>
      <c r="BX110" s="836"/>
      <c r="BY110" s="836"/>
      <c r="BZ110" s="836"/>
      <c r="CA110" s="836">
        <v>25646215</v>
      </c>
      <c r="CB110" s="836"/>
      <c r="CC110" s="836"/>
      <c r="CD110" s="836"/>
      <c r="CE110" s="836"/>
      <c r="CF110" s="860">
        <v>244.7</v>
      </c>
      <c r="CG110" s="861"/>
      <c r="CH110" s="861"/>
      <c r="CI110" s="861"/>
      <c r="CJ110" s="861"/>
      <c r="CK110" s="920" t="s">
        <v>372</v>
      </c>
      <c r="CL110" s="813"/>
      <c r="CM110" s="854" t="s">
        <v>373</v>
      </c>
      <c r="CN110" s="804"/>
      <c r="CO110" s="804"/>
      <c r="CP110" s="804"/>
      <c r="CQ110" s="804"/>
      <c r="CR110" s="804"/>
      <c r="CS110" s="804"/>
      <c r="CT110" s="804"/>
      <c r="CU110" s="804"/>
      <c r="CV110" s="804"/>
      <c r="CW110" s="804"/>
      <c r="CX110" s="804"/>
      <c r="CY110" s="804"/>
      <c r="CZ110" s="804"/>
      <c r="DA110" s="804"/>
      <c r="DB110" s="804"/>
      <c r="DC110" s="804"/>
      <c r="DD110" s="804"/>
      <c r="DE110" s="804"/>
      <c r="DF110" s="805"/>
      <c r="DG110" s="855" t="s">
        <v>64</v>
      </c>
      <c r="DH110" s="836"/>
      <c r="DI110" s="836"/>
      <c r="DJ110" s="836"/>
      <c r="DK110" s="836"/>
      <c r="DL110" s="836" t="s">
        <v>64</v>
      </c>
      <c r="DM110" s="836"/>
      <c r="DN110" s="836"/>
      <c r="DO110" s="836"/>
      <c r="DP110" s="836"/>
      <c r="DQ110" s="836" t="s">
        <v>64</v>
      </c>
      <c r="DR110" s="836"/>
      <c r="DS110" s="836"/>
      <c r="DT110" s="836"/>
      <c r="DU110" s="836"/>
      <c r="DV110" s="837" t="s">
        <v>64</v>
      </c>
      <c r="DW110" s="837"/>
      <c r="DX110" s="837"/>
      <c r="DY110" s="837"/>
      <c r="DZ110" s="838"/>
    </row>
    <row r="111" spans="1:131" s="89" customFormat="1" ht="26.25" customHeight="1" x14ac:dyDescent="0.15">
      <c r="A111" s="768" t="s">
        <v>374</v>
      </c>
      <c r="B111" s="769"/>
      <c r="C111" s="769"/>
      <c r="D111" s="769"/>
      <c r="E111" s="769"/>
      <c r="F111" s="769"/>
      <c r="G111" s="769"/>
      <c r="H111" s="769"/>
      <c r="I111" s="769"/>
      <c r="J111" s="769"/>
      <c r="K111" s="769"/>
      <c r="L111" s="769"/>
      <c r="M111" s="769"/>
      <c r="N111" s="769"/>
      <c r="O111" s="769"/>
      <c r="P111" s="769"/>
      <c r="Q111" s="769"/>
      <c r="R111" s="769"/>
      <c r="S111" s="769"/>
      <c r="T111" s="769"/>
      <c r="U111" s="769"/>
      <c r="V111" s="769"/>
      <c r="W111" s="769"/>
      <c r="X111" s="769"/>
      <c r="Y111" s="769"/>
      <c r="Z111" s="919"/>
      <c r="AA111" s="912" t="s">
        <v>64</v>
      </c>
      <c r="AB111" s="913"/>
      <c r="AC111" s="913"/>
      <c r="AD111" s="913"/>
      <c r="AE111" s="914"/>
      <c r="AF111" s="915" t="s">
        <v>64</v>
      </c>
      <c r="AG111" s="913"/>
      <c r="AH111" s="913"/>
      <c r="AI111" s="913"/>
      <c r="AJ111" s="914"/>
      <c r="AK111" s="915" t="s">
        <v>64</v>
      </c>
      <c r="AL111" s="913"/>
      <c r="AM111" s="913"/>
      <c r="AN111" s="913"/>
      <c r="AO111" s="914"/>
      <c r="AP111" s="916" t="s">
        <v>64</v>
      </c>
      <c r="AQ111" s="917"/>
      <c r="AR111" s="917"/>
      <c r="AS111" s="917"/>
      <c r="AT111" s="918"/>
      <c r="AU111" s="926"/>
      <c r="AV111" s="927"/>
      <c r="AW111" s="927"/>
      <c r="AX111" s="927"/>
      <c r="AY111" s="927"/>
      <c r="AZ111" s="811" t="s">
        <v>375</v>
      </c>
      <c r="BA111" s="746"/>
      <c r="BB111" s="746"/>
      <c r="BC111" s="746"/>
      <c r="BD111" s="746"/>
      <c r="BE111" s="746"/>
      <c r="BF111" s="746"/>
      <c r="BG111" s="746"/>
      <c r="BH111" s="746"/>
      <c r="BI111" s="746"/>
      <c r="BJ111" s="746"/>
      <c r="BK111" s="746"/>
      <c r="BL111" s="746"/>
      <c r="BM111" s="746"/>
      <c r="BN111" s="746"/>
      <c r="BO111" s="746"/>
      <c r="BP111" s="747"/>
      <c r="BQ111" s="783">
        <v>28111</v>
      </c>
      <c r="BR111" s="784"/>
      <c r="BS111" s="784"/>
      <c r="BT111" s="784"/>
      <c r="BU111" s="784"/>
      <c r="BV111" s="784">
        <v>22223</v>
      </c>
      <c r="BW111" s="784"/>
      <c r="BX111" s="784"/>
      <c r="BY111" s="784"/>
      <c r="BZ111" s="784"/>
      <c r="CA111" s="784">
        <v>13825</v>
      </c>
      <c r="CB111" s="784"/>
      <c r="CC111" s="784"/>
      <c r="CD111" s="784"/>
      <c r="CE111" s="784"/>
      <c r="CF111" s="869">
        <v>0.1</v>
      </c>
      <c r="CG111" s="870"/>
      <c r="CH111" s="870"/>
      <c r="CI111" s="870"/>
      <c r="CJ111" s="870"/>
      <c r="CK111" s="921"/>
      <c r="CL111" s="815"/>
      <c r="CM111" s="811" t="s">
        <v>376</v>
      </c>
      <c r="CN111" s="746"/>
      <c r="CO111" s="746"/>
      <c r="CP111" s="746"/>
      <c r="CQ111" s="746"/>
      <c r="CR111" s="746"/>
      <c r="CS111" s="746"/>
      <c r="CT111" s="746"/>
      <c r="CU111" s="746"/>
      <c r="CV111" s="746"/>
      <c r="CW111" s="746"/>
      <c r="CX111" s="746"/>
      <c r="CY111" s="746"/>
      <c r="CZ111" s="746"/>
      <c r="DA111" s="746"/>
      <c r="DB111" s="746"/>
      <c r="DC111" s="746"/>
      <c r="DD111" s="746"/>
      <c r="DE111" s="746"/>
      <c r="DF111" s="747"/>
      <c r="DG111" s="783" t="s">
        <v>64</v>
      </c>
      <c r="DH111" s="784"/>
      <c r="DI111" s="784"/>
      <c r="DJ111" s="784"/>
      <c r="DK111" s="784"/>
      <c r="DL111" s="784" t="s">
        <v>64</v>
      </c>
      <c r="DM111" s="784"/>
      <c r="DN111" s="784"/>
      <c r="DO111" s="784"/>
      <c r="DP111" s="784"/>
      <c r="DQ111" s="784" t="s">
        <v>64</v>
      </c>
      <c r="DR111" s="784"/>
      <c r="DS111" s="784"/>
      <c r="DT111" s="784"/>
      <c r="DU111" s="784"/>
      <c r="DV111" s="790" t="s">
        <v>64</v>
      </c>
      <c r="DW111" s="790"/>
      <c r="DX111" s="790"/>
      <c r="DY111" s="790"/>
      <c r="DZ111" s="791"/>
    </row>
    <row r="112" spans="1:131" s="89" customFormat="1" ht="26.25" customHeight="1" x14ac:dyDescent="0.15">
      <c r="A112" s="906" t="s">
        <v>377</v>
      </c>
      <c r="B112" s="907"/>
      <c r="C112" s="746" t="s">
        <v>378</v>
      </c>
      <c r="D112" s="746"/>
      <c r="E112" s="746"/>
      <c r="F112" s="746"/>
      <c r="G112" s="746"/>
      <c r="H112" s="746"/>
      <c r="I112" s="746"/>
      <c r="J112" s="746"/>
      <c r="K112" s="746"/>
      <c r="L112" s="746"/>
      <c r="M112" s="746"/>
      <c r="N112" s="746"/>
      <c r="O112" s="746"/>
      <c r="P112" s="746"/>
      <c r="Q112" s="746"/>
      <c r="R112" s="746"/>
      <c r="S112" s="746"/>
      <c r="T112" s="746"/>
      <c r="U112" s="746"/>
      <c r="V112" s="746"/>
      <c r="W112" s="746"/>
      <c r="X112" s="746"/>
      <c r="Y112" s="746"/>
      <c r="Z112" s="747"/>
      <c r="AA112" s="773" t="s">
        <v>64</v>
      </c>
      <c r="AB112" s="774"/>
      <c r="AC112" s="774"/>
      <c r="AD112" s="774"/>
      <c r="AE112" s="775"/>
      <c r="AF112" s="776" t="s">
        <v>64</v>
      </c>
      <c r="AG112" s="774"/>
      <c r="AH112" s="774"/>
      <c r="AI112" s="774"/>
      <c r="AJ112" s="775"/>
      <c r="AK112" s="776" t="s">
        <v>64</v>
      </c>
      <c r="AL112" s="774"/>
      <c r="AM112" s="774"/>
      <c r="AN112" s="774"/>
      <c r="AO112" s="775"/>
      <c r="AP112" s="818" t="s">
        <v>64</v>
      </c>
      <c r="AQ112" s="819"/>
      <c r="AR112" s="819"/>
      <c r="AS112" s="819"/>
      <c r="AT112" s="820"/>
      <c r="AU112" s="926"/>
      <c r="AV112" s="927"/>
      <c r="AW112" s="927"/>
      <c r="AX112" s="927"/>
      <c r="AY112" s="927"/>
      <c r="AZ112" s="811" t="s">
        <v>379</v>
      </c>
      <c r="BA112" s="746"/>
      <c r="BB112" s="746"/>
      <c r="BC112" s="746"/>
      <c r="BD112" s="746"/>
      <c r="BE112" s="746"/>
      <c r="BF112" s="746"/>
      <c r="BG112" s="746"/>
      <c r="BH112" s="746"/>
      <c r="BI112" s="746"/>
      <c r="BJ112" s="746"/>
      <c r="BK112" s="746"/>
      <c r="BL112" s="746"/>
      <c r="BM112" s="746"/>
      <c r="BN112" s="746"/>
      <c r="BO112" s="746"/>
      <c r="BP112" s="747"/>
      <c r="BQ112" s="783">
        <v>13089810</v>
      </c>
      <c r="BR112" s="784"/>
      <c r="BS112" s="784"/>
      <c r="BT112" s="784"/>
      <c r="BU112" s="784"/>
      <c r="BV112" s="784">
        <v>12132454</v>
      </c>
      <c r="BW112" s="784"/>
      <c r="BX112" s="784"/>
      <c r="BY112" s="784"/>
      <c r="BZ112" s="784"/>
      <c r="CA112" s="784">
        <v>11123276</v>
      </c>
      <c r="CB112" s="784"/>
      <c r="CC112" s="784"/>
      <c r="CD112" s="784"/>
      <c r="CE112" s="784"/>
      <c r="CF112" s="869">
        <v>106.1</v>
      </c>
      <c r="CG112" s="870"/>
      <c r="CH112" s="870"/>
      <c r="CI112" s="870"/>
      <c r="CJ112" s="870"/>
      <c r="CK112" s="921"/>
      <c r="CL112" s="815"/>
      <c r="CM112" s="811" t="s">
        <v>380</v>
      </c>
      <c r="CN112" s="746"/>
      <c r="CO112" s="746"/>
      <c r="CP112" s="746"/>
      <c r="CQ112" s="746"/>
      <c r="CR112" s="746"/>
      <c r="CS112" s="746"/>
      <c r="CT112" s="746"/>
      <c r="CU112" s="746"/>
      <c r="CV112" s="746"/>
      <c r="CW112" s="746"/>
      <c r="CX112" s="746"/>
      <c r="CY112" s="746"/>
      <c r="CZ112" s="746"/>
      <c r="DA112" s="746"/>
      <c r="DB112" s="746"/>
      <c r="DC112" s="746"/>
      <c r="DD112" s="746"/>
      <c r="DE112" s="746"/>
      <c r="DF112" s="747"/>
      <c r="DG112" s="783" t="s">
        <v>64</v>
      </c>
      <c r="DH112" s="784"/>
      <c r="DI112" s="784"/>
      <c r="DJ112" s="784"/>
      <c r="DK112" s="784"/>
      <c r="DL112" s="784" t="s">
        <v>64</v>
      </c>
      <c r="DM112" s="784"/>
      <c r="DN112" s="784"/>
      <c r="DO112" s="784"/>
      <c r="DP112" s="784"/>
      <c r="DQ112" s="784" t="s">
        <v>64</v>
      </c>
      <c r="DR112" s="784"/>
      <c r="DS112" s="784"/>
      <c r="DT112" s="784"/>
      <c r="DU112" s="784"/>
      <c r="DV112" s="790" t="s">
        <v>64</v>
      </c>
      <c r="DW112" s="790"/>
      <c r="DX112" s="790"/>
      <c r="DY112" s="790"/>
      <c r="DZ112" s="791"/>
    </row>
    <row r="113" spans="1:130" s="89" customFormat="1" ht="26.25" customHeight="1" x14ac:dyDescent="0.15">
      <c r="A113" s="908"/>
      <c r="B113" s="909"/>
      <c r="C113" s="746" t="s">
        <v>381</v>
      </c>
      <c r="D113" s="746"/>
      <c r="E113" s="746"/>
      <c r="F113" s="746"/>
      <c r="G113" s="746"/>
      <c r="H113" s="746"/>
      <c r="I113" s="746"/>
      <c r="J113" s="746"/>
      <c r="K113" s="746"/>
      <c r="L113" s="746"/>
      <c r="M113" s="746"/>
      <c r="N113" s="746"/>
      <c r="O113" s="746"/>
      <c r="P113" s="746"/>
      <c r="Q113" s="746"/>
      <c r="R113" s="746"/>
      <c r="S113" s="746"/>
      <c r="T113" s="746"/>
      <c r="U113" s="746"/>
      <c r="V113" s="746"/>
      <c r="W113" s="746"/>
      <c r="X113" s="746"/>
      <c r="Y113" s="746"/>
      <c r="Z113" s="747"/>
      <c r="AA113" s="912">
        <v>1193795</v>
      </c>
      <c r="AB113" s="913"/>
      <c r="AC113" s="913"/>
      <c r="AD113" s="913"/>
      <c r="AE113" s="914"/>
      <c r="AF113" s="915">
        <v>1173754</v>
      </c>
      <c r="AG113" s="913"/>
      <c r="AH113" s="913"/>
      <c r="AI113" s="913"/>
      <c r="AJ113" s="914"/>
      <c r="AK113" s="915">
        <v>1143577</v>
      </c>
      <c r="AL113" s="913"/>
      <c r="AM113" s="913"/>
      <c r="AN113" s="913"/>
      <c r="AO113" s="914"/>
      <c r="AP113" s="916">
        <v>10.9</v>
      </c>
      <c r="AQ113" s="917"/>
      <c r="AR113" s="917"/>
      <c r="AS113" s="917"/>
      <c r="AT113" s="918"/>
      <c r="AU113" s="926"/>
      <c r="AV113" s="927"/>
      <c r="AW113" s="927"/>
      <c r="AX113" s="927"/>
      <c r="AY113" s="927"/>
      <c r="AZ113" s="811" t="s">
        <v>382</v>
      </c>
      <c r="BA113" s="746"/>
      <c r="BB113" s="746"/>
      <c r="BC113" s="746"/>
      <c r="BD113" s="746"/>
      <c r="BE113" s="746"/>
      <c r="BF113" s="746"/>
      <c r="BG113" s="746"/>
      <c r="BH113" s="746"/>
      <c r="BI113" s="746"/>
      <c r="BJ113" s="746"/>
      <c r="BK113" s="746"/>
      <c r="BL113" s="746"/>
      <c r="BM113" s="746"/>
      <c r="BN113" s="746"/>
      <c r="BO113" s="746"/>
      <c r="BP113" s="747"/>
      <c r="BQ113" s="783">
        <v>275057</v>
      </c>
      <c r="BR113" s="784"/>
      <c r="BS113" s="784"/>
      <c r="BT113" s="784"/>
      <c r="BU113" s="784"/>
      <c r="BV113" s="784">
        <v>278153</v>
      </c>
      <c r="BW113" s="784"/>
      <c r="BX113" s="784"/>
      <c r="BY113" s="784"/>
      <c r="BZ113" s="784"/>
      <c r="CA113" s="784">
        <v>259050</v>
      </c>
      <c r="CB113" s="784"/>
      <c r="CC113" s="784"/>
      <c r="CD113" s="784"/>
      <c r="CE113" s="784"/>
      <c r="CF113" s="869">
        <v>2.5</v>
      </c>
      <c r="CG113" s="870"/>
      <c r="CH113" s="870"/>
      <c r="CI113" s="870"/>
      <c r="CJ113" s="870"/>
      <c r="CK113" s="921"/>
      <c r="CL113" s="815"/>
      <c r="CM113" s="811" t="s">
        <v>383</v>
      </c>
      <c r="CN113" s="746"/>
      <c r="CO113" s="746"/>
      <c r="CP113" s="746"/>
      <c r="CQ113" s="746"/>
      <c r="CR113" s="746"/>
      <c r="CS113" s="746"/>
      <c r="CT113" s="746"/>
      <c r="CU113" s="746"/>
      <c r="CV113" s="746"/>
      <c r="CW113" s="746"/>
      <c r="CX113" s="746"/>
      <c r="CY113" s="746"/>
      <c r="CZ113" s="746"/>
      <c r="DA113" s="746"/>
      <c r="DB113" s="746"/>
      <c r="DC113" s="746"/>
      <c r="DD113" s="746"/>
      <c r="DE113" s="746"/>
      <c r="DF113" s="747"/>
      <c r="DG113" s="773" t="s">
        <v>64</v>
      </c>
      <c r="DH113" s="774"/>
      <c r="DI113" s="774"/>
      <c r="DJ113" s="774"/>
      <c r="DK113" s="775"/>
      <c r="DL113" s="776" t="s">
        <v>64</v>
      </c>
      <c r="DM113" s="774"/>
      <c r="DN113" s="774"/>
      <c r="DO113" s="774"/>
      <c r="DP113" s="775"/>
      <c r="DQ113" s="776" t="s">
        <v>64</v>
      </c>
      <c r="DR113" s="774"/>
      <c r="DS113" s="774"/>
      <c r="DT113" s="774"/>
      <c r="DU113" s="775"/>
      <c r="DV113" s="818" t="s">
        <v>64</v>
      </c>
      <c r="DW113" s="819"/>
      <c r="DX113" s="819"/>
      <c r="DY113" s="819"/>
      <c r="DZ113" s="820"/>
    </row>
    <row r="114" spans="1:130" s="89" customFormat="1" ht="26.25" customHeight="1" x14ac:dyDescent="0.15">
      <c r="A114" s="908"/>
      <c r="B114" s="909"/>
      <c r="C114" s="746" t="s">
        <v>384</v>
      </c>
      <c r="D114" s="746"/>
      <c r="E114" s="746"/>
      <c r="F114" s="746"/>
      <c r="G114" s="746"/>
      <c r="H114" s="746"/>
      <c r="I114" s="746"/>
      <c r="J114" s="746"/>
      <c r="K114" s="746"/>
      <c r="L114" s="746"/>
      <c r="M114" s="746"/>
      <c r="N114" s="746"/>
      <c r="O114" s="746"/>
      <c r="P114" s="746"/>
      <c r="Q114" s="746"/>
      <c r="R114" s="746"/>
      <c r="S114" s="746"/>
      <c r="T114" s="746"/>
      <c r="U114" s="746"/>
      <c r="V114" s="746"/>
      <c r="W114" s="746"/>
      <c r="X114" s="746"/>
      <c r="Y114" s="746"/>
      <c r="Z114" s="747"/>
      <c r="AA114" s="773">
        <v>22833</v>
      </c>
      <c r="AB114" s="774"/>
      <c r="AC114" s="774"/>
      <c r="AD114" s="774"/>
      <c r="AE114" s="775"/>
      <c r="AF114" s="776">
        <v>26972</v>
      </c>
      <c r="AG114" s="774"/>
      <c r="AH114" s="774"/>
      <c r="AI114" s="774"/>
      <c r="AJ114" s="775"/>
      <c r="AK114" s="776">
        <v>27903</v>
      </c>
      <c r="AL114" s="774"/>
      <c r="AM114" s="774"/>
      <c r="AN114" s="774"/>
      <c r="AO114" s="775"/>
      <c r="AP114" s="818">
        <v>0.3</v>
      </c>
      <c r="AQ114" s="819"/>
      <c r="AR114" s="819"/>
      <c r="AS114" s="819"/>
      <c r="AT114" s="820"/>
      <c r="AU114" s="926"/>
      <c r="AV114" s="927"/>
      <c r="AW114" s="927"/>
      <c r="AX114" s="927"/>
      <c r="AY114" s="927"/>
      <c r="AZ114" s="811" t="s">
        <v>385</v>
      </c>
      <c r="BA114" s="746"/>
      <c r="BB114" s="746"/>
      <c r="BC114" s="746"/>
      <c r="BD114" s="746"/>
      <c r="BE114" s="746"/>
      <c r="BF114" s="746"/>
      <c r="BG114" s="746"/>
      <c r="BH114" s="746"/>
      <c r="BI114" s="746"/>
      <c r="BJ114" s="746"/>
      <c r="BK114" s="746"/>
      <c r="BL114" s="746"/>
      <c r="BM114" s="746"/>
      <c r="BN114" s="746"/>
      <c r="BO114" s="746"/>
      <c r="BP114" s="747"/>
      <c r="BQ114" s="783">
        <v>3280948</v>
      </c>
      <c r="BR114" s="784"/>
      <c r="BS114" s="784"/>
      <c r="BT114" s="784"/>
      <c r="BU114" s="784"/>
      <c r="BV114" s="784">
        <v>3247625</v>
      </c>
      <c r="BW114" s="784"/>
      <c r="BX114" s="784"/>
      <c r="BY114" s="784"/>
      <c r="BZ114" s="784"/>
      <c r="CA114" s="784">
        <v>3169374</v>
      </c>
      <c r="CB114" s="784"/>
      <c r="CC114" s="784"/>
      <c r="CD114" s="784"/>
      <c r="CE114" s="784"/>
      <c r="CF114" s="869">
        <v>30.2</v>
      </c>
      <c r="CG114" s="870"/>
      <c r="CH114" s="870"/>
      <c r="CI114" s="870"/>
      <c r="CJ114" s="870"/>
      <c r="CK114" s="921"/>
      <c r="CL114" s="815"/>
      <c r="CM114" s="811" t="s">
        <v>386</v>
      </c>
      <c r="CN114" s="746"/>
      <c r="CO114" s="746"/>
      <c r="CP114" s="746"/>
      <c r="CQ114" s="746"/>
      <c r="CR114" s="746"/>
      <c r="CS114" s="746"/>
      <c r="CT114" s="746"/>
      <c r="CU114" s="746"/>
      <c r="CV114" s="746"/>
      <c r="CW114" s="746"/>
      <c r="CX114" s="746"/>
      <c r="CY114" s="746"/>
      <c r="CZ114" s="746"/>
      <c r="DA114" s="746"/>
      <c r="DB114" s="746"/>
      <c r="DC114" s="746"/>
      <c r="DD114" s="746"/>
      <c r="DE114" s="746"/>
      <c r="DF114" s="747"/>
      <c r="DG114" s="773" t="s">
        <v>64</v>
      </c>
      <c r="DH114" s="774"/>
      <c r="DI114" s="774"/>
      <c r="DJ114" s="774"/>
      <c r="DK114" s="775"/>
      <c r="DL114" s="776" t="s">
        <v>64</v>
      </c>
      <c r="DM114" s="774"/>
      <c r="DN114" s="774"/>
      <c r="DO114" s="774"/>
      <c r="DP114" s="775"/>
      <c r="DQ114" s="776" t="s">
        <v>64</v>
      </c>
      <c r="DR114" s="774"/>
      <c r="DS114" s="774"/>
      <c r="DT114" s="774"/>
      <c r="DU114" s="775"/>
      <c r="DV114" s="818" t="s">
        <v>64</v>
      </c>
      <c r="DW114" s="819"/>
      <c r="DX114" s="819"/>
      <c r="DY114" s="819"/>
      <c r="DZ114" s="820"/>
    </row>
    <row r="115" spans="1:130" s="89" customFormat="1" ht="26.25" customHeight="1" x14ac:dyDescent="0.15">
      <c r="A115" s="908"/>
      <c r="B115" s="909"/>
      <c r="C115" s="746" t="s">
        <v>387</v>
      </c>
      <c r="D115" s="746"/>
      <c r="E115" s="746"/>
      <c r="F115" s="746"/>
      <c r="G115" s="746"/>
      <c r="H115" s="746"/>
      <c r="I115" s="746"/>
      <c r="J115" s="746"/>
      <c r="K115" s="746"/>
      <c r="L115" s="746"/>
      <c r="M115" s="746"/>
      <c r="N115" s="746"/>
      <c r="O115" s="746"/>
      <c r="P115" s="746"/>
      <c r="Q115" s="746"/>
      <c r="R115" s="746"/>
      <c r="S115" s="746"/>
      <c r="T115" s="746"/>
      <c r="U115" s="746"/>
      <c r="V115" s="746"/>
      <c r="W115" s="746"/>
      <c r="X115" s="746"/>
      <c r="Y115" s="746"/>
      <c r="Z115" s="747"/>
      <c r="AA115" s="912">
        <v>5984</v>
      </c>
      <c r="AB115" s="913"/>
      <c r="AC115" s="913"/>
      <c r="AD115" s="913"/>
      <c r="AE115" s="914"/>
      <c r="AF115" s="915">
        <v>5984</v>
      </c>
      <c r="AG115" s="913"/>
      <c r="AH115" s="913"/>
      <c r="AI115" s="913"/>
      <c r="AJ115" s="914"/>
      <c r="AK115" s="915">
        <v>4134</v>
      </c>
      <c r="AL115" s="913"/>
      <c r="AM115" s="913"/>
      <c r="AN115" s="913"/>
      <c r="AO115" s="914"/>
      <c r="AP115" s="916">
        <v>0</v>
      </c>
      <c r="AQ115" s="917"/>
      <c r="AR115" s="917"/>
      <c r="AS115" s="917"/>
      <c r="AT115" s="918"/>
      <c r="AU115" s="926"/>
      <c r="AV115" s="927"/>
      <c r="AW115" s="927"/>
      <c r="AX115" s="927"/>
      <c r="AY115" s="927"/>
      <c r="AZ115" s="811" t="s">
        <v>388</v>
      </c>
      <c r="BA115" s="746"/>
      <c r="BB115" s="746"/>
      <c r="BC115" s="746"/>
      <c r="BD115" s="746"/>
      <c r="BE115" s="746"/>
      <c r="BF115" s="746"/>
      <c r="BG115" s="746"/>
      <c r="BH115" s="746"/>
      <c r="BI115" s="746"/>
      <c r="BJ115" s="746"/>
      <c r="BK115" s="746"/>
      <c r="BL115" s="746"/>
      <c r="BM115" s="746"/>
      <c r="BN115" s="746"/>
      <c r="BO115" s="746"/>
      <c r="BP115" s="747"/>
      <c r="BQ115" s="783" t="s">
        <v>64</v>
      </c>
      <c r="BR115" s="784"/>
      <c r="BS115" s="784"/>
      <c r="BT115" s="784"/>
      <c r="BU115" s="784"/>
      <c r="BV115" s="784" t="s">
        <v>64</v>
      </c>
      <c r="BW115" s="784"/>
      <c r="BX115" s="784"/>
      <c r="BY115" s="784"/>
      <c r="BZ115" s="784"/>
      <c r="CA115" s="784" t="s">
        <v>64</v>
      </c>
      <c r="CB115" s="784"/>
      <c r="CC115" s="784"/>
      <c r="CD115" s="784"/>
      <c r="CE115" s="784"/>
      <c r="CF115" s="869" t="s">
        <v>64</v>
      </c>
      <c r="CG115" s="870"/>
      <c r="CH115" s="870"/>
      <c r="CI115" s="870"/>
      <c r="CJ115" s="870"/>
      <c r="CK115" s="921"/>
      <c r="CL115" s="815"/>
      <c r="CM115" s="811" t="s">
        <v>389</v>
      </c>
      <c r="CN115" s="746"/>
      <c r="CO115" s="746"/>
      <c r="CP115" s="746"/>
      <c r="CQ115" s="746"/>
      <c r="CR115" s="746"/>
      <c r="CS115" s="746"/>
      <c r="CT115" s="746"/>
      <c r="CU115" s="746"/>
      <c r="CV115" s="746"/>
      <c r="CW115" s="746"/>
      <c r="CX115" s="746"/>
      <c r="CY115" s="746"/>
      <c r="CZ115" s="746"/>
      <c r="DA115" s="746"/>
      <c r="DB115" s="746"/>
      <c r="DC115" s="746"/>
      <c r="DD115" s="746"/>
      <c r="DE115" s="746"/>
      <c r="DF115" s="747"/>
      <c r="DG115" s="773" t="s">
        <v>64</v>
      </c>
      <c r="DH115" s="774"/>
      <c r="DI115" s="774"/>
      <c r="DJ115" s="774"/>
      <c r="DK115" s="775"/>
      <c r="DL115" s="776" t="s">
        <v>64</v>
      </c>
      <c r="DM115" s="774"/>
      <c r="DN115" s="774"/>
      <c r="DO115" s="774"/>
      <c r="DP115" s="775"/>
      <c r="DQ115" s="776" t="s">
        <v>64</v>
      </c>
      <c r="DR115" s="774"/>
      <c r="DS115" s="774"/>
      <c r="DT115" s="774"/>
      <c r="DU115" s="775"/>
      <c r="DV115" s="818" t="s">
        <v>64</v>
      </c>
      <c r="DW115" s="819"/>
      <c r="DX115" s="819"/>
      <c r="DY115" s="819"/>
      <c r="DZ115" s="820"/>
    </row>
    <row r="116" spans="1:130" s="89" customFormat="1" ht="26.25" customHeight="1" x14ac:dyDescent="0.15">
      <c r="A116" s="910"/>
      <c r="B116" s="911"/>
      <c r="C116" s="833" t="s">
        <v>390</v>
      </c>
      <c r="D116" s="833"/>
      <c r="E116" s="833"/>
      <c r="F116" s="833"/>
      <c r="G116" s="833"/>
      <c r="H116" s="833"/>
      <c r="I116" s="833"/>
      <c r="J116" s="833"/>
      <c r="K116" s="833"/>
      <c r="L116" s="833"/>
      <c r="M116" s="833"/>
      <c r="N116" s="833"/>
      <c r="O116" s="833"/>
      <c r="P116" s="833"/>
      <c r="Q116" s="833"/>
      <c r="R116" s="833"/>
      <c r="S116" s="833"/>
      <c r="T116" s="833"/>
      <c r="U116" s="833"/>
      <c r="V116" s="833"/>
      <c r="W116" s="833"/>
      <c r="X116" s="833"/>
      <c r="Y116" s="833"/>
      <c r="Z116" s="834"/>
      <c r="AA116" s="773">
        <v>7</v>
      </c>
      <c r="AB116" s="774"/>
      <c r="AC116" s="774"/>
      <c r="AD116" s="774"/>
      <c r="AE116" s="775"/>
      <c r="AF116" s="776">
        <v>6</v>
      </c>
      <c r="AG116" s="774"/>
      <c r="AH116" s="774"/>
      <c r="AI116" s="774"/>
      <c r="AJ116" s="775"/>
      <c r="AK116" s="776" t="s">
        <v>64</v>
      </c>
      <c r="AL116" s="774"/>
      <c r="AM116" s="774"/>
      <c r="AN116" s="774"/>
      <c r="AO116" s="775"/>
      <c r="AP116" s="818" t="s">
        <v>64</v>
      </c>
      <c r="AQ116" s="819"/>
      <c r="AR116" s="819"/>
      <c r="AS116" s="819"/>
      <c r="AT116" s="820"/>
      <c r="AU116" s="926"/>
      <c r="AV116" s="927"/>
      <c r="AW116" s="927"/>
      <c r="AX116" s="927"/>
      <c r="AY116" s="927"/>
      <c r="AZ116" s="903" t="s">
        <v>391</v>
      </c>
      <c r="BA116" s="904"/>
      <c r="BB116" s="904"/>
      <c r="BC116" s="904"/>
      <c r="BD116" s="904"/>
      <c r="BE116" s="904"/>
      <c r="BF116" s="904"/>
      <c r="BG116" s="904"/>
      <c r="BH116" s="904"/>
      <c r="BI116" s="904"/>
      <c r="BJ116" s="904"/>
      <c r="BK116" s="904"/>
      <c r="BL116" s="904"/>
      <c r="BM116" s="904"/>
      <c r="BN116" s="904"/>
      <c r="BO116" s="904"/>
      <c r="BP116" s="905"/>
      <c r="BQ116" s="783" t="s">
        <v>64</v>
      </c>
      <c r="BR116" s="784"/>
      <c r="BS116" s="784"/>
      <c r="BT116" s="784"/>
      <c r="BU116" s="784"/>
      <c r="BV116" s="784" t="s">
        <v>64</v>
      </c>
      <c r="BW116" s="784"/>
      <c r="BX116" s="784"/>
      <c r="BY116" s="784"/>
      <c r="BZ116" s="784"/>
      <c r="CA116" s="784" t="s">
        <v>64</v>
      </c>
      <c r="CB116" s="784"/>
      <c r="CC116" s="784"/>
      <c r="CD116" s="784"/>
      <c r="CE116" s="784"/>
      <c r="CF116" s="869" t="s">
        <v>64</v>
      </c>
      <c r="CG116" s="870"/>
      <c r="CH116" s="870"/>
      <c r="CI116" s="870"/>
      <c r="CJ116" s="870"/>
      <c r="CK116" s="921"/>
      <c r="CL116" s="815"/>
      <c r="CM116" s="811" t="s">
        <v>392</v>
      </c>
      <c r="CN116" s="746"/>
      <c r="CO116" s="746"/>
      <c r="CP116" s="746"/>
      <c r="CQ116" s="746"/>
      <c r="CR116" s="746"/>
      <c r="CS116" s="746"/>
      <c r="CT116" s="746"/>
      <c r="CU116" s="746"/>
      <c r="CV116" s="746"/>
      <c r="CW116" s="746"/>
      <c r="CX116" s="746"/>
      <c r="CY116" s="746"/>
      <c r="CZ116" s="746"/>
      <c r="DA116" s="746"/>
      <c r="DB116" s="746"/>
      <c r="DC116" s="746"/>
      <c r="DD116" s="746"/>
      <c r="DE116" s="746"/>
      <c r="DF116" s="747"/>
      <c r="DG116" s="773">
        <v>21205</v>
      </c>
      <c r="DH116" s="774"/>
      <c r="DI116" s="774"/>
      <c r="DJ116" s="774"/>
      <c r="DK116" s="775"/>
      <c r="DL116" s="776">
        <v>16590</v>
      </c>
      <c r="DM116" s="774"/>
      <c r="DN116" s="774"/>
      <c r="DO116" s="774"/>
      <c r="DP116" s="775"/>
      <c r="DQ116" s="776">
        <v>13825</v>
      </c>
      <c r="DR116" s="774"/>
      <c r="DS116" s="774"/>
      <c r="DT116" s="774"/>
      <c r="DU116" s="775"/>
      <c r="DV116" s="818">
        <v>0.1</v>
      </c>
      <c r="DW116" s="819"/>
      <c r="DX116" s="819"/>
      <c r="DY116" s="819"/>
      <c r="DZ116" s="820"/>
    </row>
    <row r="117" spans="1:130" s="89" customFormat="1" ht="26.25" customHeight="1" x14ac:dyDescent="0.15">
      <c r="A117" s="889" t="s">
        <v>119</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871" t="s">
        <v>393</v>
      </c>
      <c r="Z117" s="891"/>
      <c r="AA117" s="896">
        <v>3205015</v>
      </c>
      <c r="AB117" s="897"/>
      <c r="AC117" s="897"/>
      <c r="AD117" s="897"/>
      <c r="AE117" s="898"/>
      <c r="AF117" s="899">
        <v>3245415</v>
      </c>
      <c r="AG117" s="897"/>
      <c r="AH117" s="897"/>
      <c r="AI117" s="897"/>
      <c r="AJ117" s="898"/>
      <c r="AK117" s="899">
        <v>3248091</v>
      </c>
      <c r="AL117" s="897"/>
      <c r="AM117" s="897"/>
      <c r="AN117" s="897"/>
      <c r="AO117" s="898"/>
      <c r="AP117" s="900"/>
      <c r="AQ117" s="901"/>
      <c r="AR117" s="901"/>
      <c r="AS117" s="901"/>
      <c r="AT117" s="902"/>
      <c r="AU117" s="926"/>
      <c r="AV117" s="927"/>
      <c r="AW117" s="927"/>
      <c r="AX117" s="927"/>
      <c r="AY117" s="927"/>
      <c r="AZ117" s="857" t="s">
        <v>394</v>
      </c>
      <c r="BA117" s="858"/>
      <c r="BB117" s="858"/>
      <c r="BC117" s="858"/>
      <c r="BD117" s="858"/>
      <c r="BE117" s="858"/>
      <c r="BF117" s="858"/>
      <c r="BG117" s="858"/>
      <c r="BH117" s="858"/>
      <c r="BI117" s="858"/>
      <c r="BJ117" s="858"/>
      <c r="BK117" s="858"/>
      <c r="BL117" s="858"/>
      <c r="BM117" s="858"/>
      <c r="BN117" s="858"/>
      <c r="BO117" s="858"/>
      <c r="BP117" s="859"/>
      <c r="BQ117" s="783" t="s">
        <v>64</v>
      </c>
      <c r="BR117" s="784"/>
      <c r="BS117" s="784"/>
      <c r="BT117" s="784"/>
      <c r="BU117" s="784"/>
      <c r="BV117" s="784" t="s">
        <v>64</v>
      </c>
      <c r="BW117" s="784"/>
      <c r="BX117" s="784"/>
      <c r="BY117" s="784"/>
      <c r="BZ117" s="784"/>
      <c r="CA117" s="784" t="s">
        <v>64</v>
      </c>
      <c r="CB117" s="784"/>
      <c r="CC117" s="784"/>
      <c r="CD117" s="784"/>
      <c r="CE117" s="784"/>
      <c r="CF117" s="869" t="s">
        <v>64</v>
      </c>
      <c r="CG117" s="870"/>
      <c r="CH117" s="870"/>
      <c r="CI117" s="870"/>
      <c r="CJ117" s="870"/>
      <c r="CK117" s="921"/>
      <c r="CL117" s="815"/>
      <c r="CM117" s="811" t="s">
        <v>395</v>
      </c>
      <c r="CN117" s="746"/>
      <c r="CO117" s="746"/>
      <c r="CP117" s="746"/>
      <c r="CQ117" s="746"/>
      <c r="CR117" s="746"/>
      <c r="CS117" s="746"/>
      <c r="CT117" s="746"/>
      <c r="CU117" s="746"/>
      <c r="CV117" s="746"/>
      <c r="CW117" s="746"/>
      <c r="CX117" s="746"/>
      <c r="CY117" s="746"/>
      <c r="CZ117" s="746"/>
      <c r="DA117" s="746"/>
      <c r="DB117" s="746"/>
      <c r="DC117" s="746"/>
      <c r="DD117" s="746"/>
      <c r="DE117" s="746"/>
      <c r="DF117" s="747"/>
      <c r="DG117" s="773" t="s">
        <v>64</v>
      </c>
      <c r="DH117" s="774"/>
      <c r="DI117" s="774"/>
      <c r="DJ117" s="774"/>
      <c r="DK117" s="775"/>
      <c r="DL117" s="776" t="s">
        <v>64</v>
      </c>
      <c r="DM117" s="774"/>
      <c r="DN117" s="774"/>
      <c r="DO117" s="774"/>
      <c r="DP117" s="775"/>
      <c r="DQ117" s="776" t="s">
        <v>64</v>
      </c>
      <c r="DR117" s="774"/>
      <c r="DS117" s="774"/>
      <c r="DT117" s="774"/>
      <c r="DU117" s="775"/>
      <c r="DV117" s="818" t="s">
        <v>64</v>
      </c>
      <c r="DW117" s="819"/>
      <c r="DX117" s="819"/>
      <c r="DY117" s="819"/>
      <c r="DZ117" s="820"/>
    </row>
    <row r="118" spans="1:130" s="89" customFormat="1" ht="26.25" customHeight="1" x14ac:dyDescent="0.15">
      <c r="A118" s="889" t="s">
        <v>368</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92" t="s">
        <v>365</v>
      </c>
      <c r="AB118" s="890"/>
      <c r="AC118" s="890"/>
      <c r="AD118" s="890"/>
      <c r="AE118" s="891"/>
      <c r="AF118" s="892" t="s">
        <v>366</v>
      </c>
      <c r="AG118" s="890"/>
      <c r="AH118" s="890"/>
      <c r="AI118" s="890"/>
      <c r="AJ118" s="891"/>
      <c r="AK118" s="892" t="s">
        <v>238</v>
      </c>
      <c r="AL118" s="890"/>
      <c r="AM118" s="890"/>
      <c r="AN118" s="890"/>
      <c r="AO118" s="891"/>
      <c r="AP118" s="893" t="s">
        <v>367</v>
      </c>
      <c r="AQ118" s="894"/>
      <c r="AR118" s="894"/>
      <c r="AS118" s="894"/>
      <c r="AT118" s="895"/>
      <c r="AU118" s="926"/>
      <c r="AV118" s="927"/>
      <c r="AW118" s="927"/>
      <c r="AX118" s="927"/>
      <c r="AY118" s="927"/>
      <c r="AZ118" s="832" t="s">
        <v>396</v>
      </c>
      <c r="BA118" s="833"/>
      <c r="BB118" s="833"/>
      <c r="BC118" s="833"/>
      <c r="BD118" s="833"/>
      <c r="BE118" s="833"/>
      <c r="BF118" s="833"/>
      <c r="BG118" s="833"/>
      <c r="BH118" s="833"/>
      <c r="BI118" s="833"/>
      <c r="BJ118" s="833"/>
      <c r="BK118" s="833"/>
      <c r="BL118" s="833"/>
      <c r="BM118" s="833"/>
      <c r="BN118" s="833"/>
      <c r="BO118" s="833"/>
      <c r="BP118" s="834"/>
      <c r="BQ118" s="873" t="s">
        <v>64</v>
      </c>
      <c r="BR118" s="839"/>
      <c r="BS118" s="839"/>
      <c r="BT118" s="839"/>
      <c r="BU118" s="839"/>
      <c r="BV118" s="839" t="s">
        <v>64</v>
      </c>
      <c r="BW118" s="839"/>
      <c r="BX118" s="839"/>
      <c r="BY118" s="839"/>
      <c r="BZ118" s="839"/>
      <c r="CA118" s="839" t="s">
        <v>64</v>
      </c>
      <c r="CB118" s="839"/>
      <c r="CC118" s="839"/>
      <c r="CD118" s="839"/>
      <c r="CE118" s="839"/>
      <c r="CF118" s="869" t="s">
        <v>64</v>
      </c>
      <c r="CG118" s="870"/>
      <c r="CH118" s="870"/>
      <c r="CI118" s="870"/>
      <c r="CJ118" s="870"/>
      <c r="CK118" s="921"/>
      <c r="CL118" s="815"/>
      <c r="CM118" s="811" t="s">
        <v>397</v>
      </c>
      <c r="CN118" s="746"/>
      <c r="CO118" s="746"/>
      <c r="CP118" s="746"/>
      <c r="CQ118" s="746"/>
      <c r="CR118" s="746"/>
      <c r="CS118" s="746"/>
      <c r="CT118" s="746"/>
      <c r="CU118" s="746"/>
      <c r="CV118" s="746"/>
      <c r="CW118" s="746"/>
      <c r="CX118" s="746"/>
      <c r="CY118" s="746"/>
      <c r="CZ118" s="746"/>
      <c r="DA118" s="746"/>
      <c r="DB118" s="746"/>
      <c r="DC118" s="746"/>
      <c r="DD118" s="746"/>
      <c r="DE118" s="746"/>
      <c r="DF118" s="747"/>
      <c r="DG118" s="773" t="s">
        <v>64</v>
      </c>
      <c r="DH118" s="774"/>
      <c r="DI118" s="774"/>
      <c r="DJ118" s="774"/>
      <c r="DK118" s="775"/>
      <c r="DL118" s="776" t="s">
        <v>64</v>
      </c>
      <c r="DM118" s="774"/>
      <c r="DN118" s="774"/>
      <c r="DO118" s="774"/>
      <c r="DP118" s="775"/>
      <c r="DQ118" s="776" t="s">
        <v>64</v>
      </c>
      <c r="DR118" s="774"/>
      <c r="DS118" s="774"/>
      <c r="DT118" s="774"/>
      <c r="DU118" s="775"/>
      <c r="DV118" s="818" t="s">
        <v>64</v>
      </c>
      <c r="DW118" s="819"/>
      <c r="DX118" s="819"/>
      <c r="DY118" s="819"/>
      <c r="DZ118" s="820"/>
    </row>
    <row r="119" spans="1:130" s="89" customFormat="1" ht="26.25" customHeight="1" x14ac:dyDescent="0.15">
      <c r="A119" s="812" t="s">
        <v>372</v>
      </c>
      <c r="B119" s="813"/>
      <c r="C119" s="854" t="s">
        <v>373</v>
      </c>
      <c r="D119" s="804"/>
      <c r="E119" s="804"/>
      <c r="F119" s="804"/>
      <c r="G119" s="804"/>
      <c r="H119" s="804"/>
      <c r="I119" s="804"/>
      <c r="J119" s="804"/>
      <c r="K119" s="804"/>
      <c r="L119" s="804"/>
      <c r="M119" s="804"/>
      <c r="N119" s="804"/>
      <c r="O119" s="804"/>
      <c r="P119" s="804"/>
      <c r="Q119" s="804"/>
      <c r="R119" s="804"/>
      <c r="S119" s="804"/>
      <c r="T119" s="804"/>
      <c r="U119" s="804"/>
      <c r="V119" s="804"/>
      <c r="W119" s="804"/>
      <c r="X119" s="804"/>
      <c r="Y119" s="804"/>
      <c r="Z119" s="805"/>
      <c r="AA119" s="882" t="s">
        <v>64</v>
      </c>
      <c r="AB119" s="883"/>
      <c r="AC119" s="883"/>
      <c r="AD119" s="883"/>
      <c r="AE119" s="884"/>
      <c r="AF119" s="885" t="s">
        <v>64</v>
      </c>
      <c r="AG119" s="883"/>
      <c r="AH119" s="883"/>
      <c r="AI119" s="883"/>
      <c r="AJ119" s="884"/>
      <c r="AK119" s="885" t="s">
        <v>64</v>
      </c>
      <c r="AL119" s="883"/>
      <c r="AM119" s="883"/>
      <c r="AN119" s="883"/>
      <c r="AO119" s="884"/>
      <c r="AP119" s="886" t="s">
        <v>64</v>
      </c>
      <c r="AQ119" s="887"/>
      <c r="AR119" s="887"/>
      <c r="AS119" s="887"/>
      <c r="AT119" s="888"/>
      <c r="AU119" s="928"/>
      <c r="AV119" s="929"/>
      <c r="AW119" s="929"/>
      <c r="AX119" s="929"/>
      <c r="AY119" s="929"/>
      <c r="AZ119" s="110" t="s">
        <v>119</v>
      </c>
      <c r="BA119" s="110"/>
      <c r="BB119" s="110"/>
      <c r="BC119" s="110"/>
      <c r="BD119" s="110"/>
      <c r="BE119" s="110"/>
      <c r="BF119" s="110"/>
      <c r="BG119" s="110"/>
      <c r="BH119" s="110"/>
      <c r="BI119" s="110"/>
      <c r="BJ119" s="110"/>
      <c r="BK119" s="110"/>
      <c r="BL119" s="110"/>
      <c r="BM119" s="110"/>
      <c r="BN119" s="110"/>
      <c r="BO119" s="871" t="s">
        <v>398</v>
      </c>
      <c r="BP119" s="872"/>
      <c r="BQ119" s="873">
        <v>43722499</v>
      </c>
      <c r="BR119" s="839"/>
      <c r="BS119" s="839"/>
      <c r="BT119" s="839"/>
      <c r="BU119" s="839"/>
      <c r="BV119" s="839">
        <v>42212692</v>
      </c>
      <c r="BW119" s="839"/>
      <c r="BX119" s="839"/>
      <c r="BY119" s="839"/>
      <c r="BZ119" s="839"/>
      <c r="CA119" s="839">
        <v>40211740</v>
      </c>
      <c r="CB119" s="839"/>
      <c r="CC119" s="839"/>
      <c r="CD119" s="839"/>
      <c r="CE119" s="839"/>
      <c r="CF119" s="742"/>
      <c r="CG119" s="743"/>
      <c r="CH119" s="743"/>
      <c r="CI119" s="743"/>
      <c r="CJ119" s="828"/>
      <c r="CK119" s="922"/>
      <c r="CL119" s="817"/>
      <c r="CM119" s="832" t="s">
        <v>399</v>
      </c>
      <c r="CN119" s="833"/>
      <c r="CO119" s="833"/>
      <c r="CP119" s="833"/>
      <c r="CQ119" s="833"/>
      <c r="CR119" s="833"/>
      <c r="CS119" s="833"/>
      <c r="CT119" s="833"/>
      <c r="CU119" s="833"/>
      <c r="CV119" s="833"/>
      <c r="CW119" s="833"/>
      <c r="CX119" s="833"/>
      <c r="CY119" s="833"/>
      <c r="CZ119" s="833"/>
      <c r="DA119" s="833"/>
      <c r="DB119" s="833"/>
      <c r="DC119" s="833"/>
      <c r="DD119" s="833"/>
      <c r="DE119" s="833"/>
      <c r="DF119" s="834"/>
      <c r="DG119" s="757">
        <v>6906</v>
      </c>
      <c r="DH119" s="758"/>
      <c r="DI119" s="758"/>
      <c r="DJ119" s="758"/>
      <c r="DK119" s="759"/>
      <c r="DL119" s="760">
        <v>5633</v>
      </c>
      <c r="DM119" s="758"/>
      <c r="DN119" s="758"/>
      <c r="DO119" s="758"/>
      <c r="DP119" s="759"/>
      <c r="DQ119" s="760" t="s">
        <v>64</v>
      </c>
      <c r="DR119" s="758"/>
      <c r="DS119" s="758"/>
      <c r="DT119" s="758"/>
      <c r="DU119" s="759"/>
      <c r="DV119" s="842" t="s">
        <v>64</v>
      </c>
      <c r="DW119" s="843"/>
      <c r="DX119" s="843"/>
      <c r="DY119" s="843"/>
      <c r="DZ119" s="844"/>
    </row>
    <row r="120" spans="1:130" s="89" customFormat="1" ht="26.25" customHeight="1" x14ac:dyDescent="0.15">
      <c r="A120" s="814"/>
      <c r="B120" s="815"/>
      <c r="C120" s="811" t="s">
        <v>376</v>
      </c>
      <c r="D120" s="746"/>
      <c r="E120" s="746"/>
      <c r="F120" s="746"/>
      <c r="G120" s="746"/>
      <c r="H120" s="746"/>
      <c r="I120" s="746"/>
      <c r="J120" s="746"/>
      <c r="K120" s="746"/>
      <c r="L120" s="746"/>
      <c r="M120" s="746"/>
      <c r="N120" s="746"/>
      <c r="O120" s="746"/>
      <c r="P120" s="746"/>
      <c r="Q120" s="746"/>
      <c r="R120" s="746"/>
      <c r="S120" s="746"/>
      <c r="T120" s="746"/>
      <c r="U120" s="746"/>
      <c r="V120" s="746"/>
      <c r="W120" s="746"/>
      <c r="X120" s="746"/>
      <c r="Y120" s="746"/>
      <c r="Z120" s="747"/>
      <c r="AA120" s="773" t="s">
        <v>64</v>
      </c>
      <c r="AB120" s="774"/>
      <c r="AC120" s="774"/>
      <c r="AD120" s="774"/>
      <c r="AE120" s="775"/>
      <c r="AF120" s="776" t="s">
        <v>64</v>
      </c>
      <c r="AG120" s="774"/>
      <c r="AH120" s="774"/>
      <c r="AI120" s="774"/>
      <c r="AJ120" s="775"/>
      <c r="AK120" s="776" t="s">
        <v>64</v>
      </c>
      <c r="AL120" s="774"/>
      <c r="AM120" s="774"/>
      <c r="AN120" s="774"/>
      <c r="AO120" s="775"/>
      <c r="AP120" s="818" t="s">
        <v>64</v>
      </c>
      <c r="AQ120" s="819"/>
      <c r="AR120" s="819"/>
      <c r="AS120" s="819"/>
      <c r="AT120" s="820"/>
      <c r="AU120" s="874" t="s">
        <v>400</v>
      </c>
      <c r="AV120" s="875"/>
      <c r="AW120" s="875"/>
      <c r="AX120" s="875"/>
      <c r="AY120" s="876"/>
      <c r="AZ120" s="854" t="s">
        <v>401</v>
      </c>
      <c r="BA120" s="804"/>
      <c r="BB120" s="804"/>
      <c r="BC120" s="804"/>
      <c r="BD120" s="804"/>
      <c r="BE120" s="804"/>
      <c r="BF120" s="804"/>
      <c r="BG120" s="804"/>
      <c r="BH120" s="804"/>
      <c r="BI120" s="804"/>
      <c r="BJ120" s="804"/>
      <c r="BK120" s="804"/>
      <c r="BL120" s="804"/>
      <c r="BM120" s="804"/>
      <c r="BN120" s="804"/>
      <c r="BO120" s="804"/>
      <c r="BP120" s="805"/>
      <c r="BQ120" s="855">
        <v>13190519</v>
      </c>
      <c r="BR120" s="836"/>
      <c r="BS120" s="836"/>
      <c r="BT120" s="836"/>
      <c r="BU120" s="836"/>
      <c r="BV120" s="836">
        <v>13863602</v>
      </c>
      <c r="BW120" s="836"/>
      <c r="BX120" s="836"/>
      <c r="BY120" s="836"/>
      <c r="BZ120" s="836"/>
      <c r="CA120" s="836">
        <v>14404782</v>
      </c>
      <c r="CB120" s="836"/>
      <c r="CC120" s="836"/>
      <c r="CD120" s="836"/>
      <c r="CE120" s="836"/>
      <c r="CF120" s="860">
        <v>137.4</v>
      </c>
      <c r="CG120" s="861"/>
      <c r="CH120" s="861"/>
      <c r="CI120" s="861"/>
      <c r="CJ120" s="861"/>
      <c r="CK120" s="862" t="s">
        <v>402</v>
      </c>
      <c r="CL120" s="846"/>
      <c r="CM120" s="846"/>
      <c r="CN120" s="846"/>
      <c r="CO120" s="847"/>
      <c r="CP120" s="866" t="s">
        <v>340</v>
      </c>
      <c r="CQ120" s="867"/>
      <c r="CR120" s="867"/>
      <c r="CS120" s="867"/>
      <c r="CT120" s="867"/>
      <c r="CU120" s="867"/>
      <c r="CV120" s="867"/>
      <c r="CW120" s="867"/>
      <c r="CX120" s="867"/>
      <c r="CY120" s="867"/>
      <c r="CZ120" s="867"/>
      <c r="DA120" s="867"/>
      <c r="DB120" s="867"/>
      <c r="DC120" s="867"/>
      <c r="DD120" s="867"/>
      <c r="DE120" s="867"/>
      <c r="DF120" s="868"/>
      <c r="DG120" s="855">
        <v>12552046</v>
      </c>
      <c r="DH120" s="836"/>
      <c r="DI120" s="836"/>
      <c r="DJ120" s="836"/>
      <c r="DK120" s="836"/>
      <c r="DL120" s="836">
        <v>11580305</v>
      </c>
      <c r="DM120" s="836"/>
      <c r="DN120" s="836"/>
      <c r="DO120" s="836"/>
      <c r="DP120" s="836"/>
      <c r="DQ120" s="836">
        <v>10611635</v>
      </c>
      <c r="DR120" s="836"/>
      <c r="DS120" s="836"/>
      <c r="DT120" s="836"/>
      <c r="DU120" s="836"/>
      <c r="DV120" s="837">
        <v>101.2</v>
      </c>
      <c r="DW120" s="837"/>
      <c r="DX120" s="837"/>
      <c r="DY120" s="837"/>
      <c r="DZ120" s="838"/>
    </row>
    <row r="121" spans="1:130" s="89" customFormat="1" ht="26.25" customHeight="1" x14ac:dyDescent="0.15">
      <c r="A121" s="814"/>
      <c r="B121" s="815"/>
      <c r="C121" s="857" t="s">
        <v>403</v>
      </c>
      <c r="D121" s="858"/>
      <c r="E121" s="858"/>
      <c r="F121" s="858"/>
      <c r="G121" s="858"/>
      <c r="H121" s="858"/>
      <c r="I121" s="858"/>
      <c r="J121" s="858"/>
      <c r="K121" s="858"/>
      <c r="L121" s="858"/>
      <c r="M121" s="858"/>
      <c r="N121" s="858"/>
      <c r="O121" s="858"/>
      <c r="P121" s="858"/>
      <c r="Q121" s="858"/>
      <c r="R121" s="858"/>
      <c r="S121" s="858"/>
      <c r="T121" s="858"/>
      <c r="U121" s="858"/>
      <c r="V121" s="858"/>
      <c r="W121" s="858"/>
      <c r="X121" s="858"/>
      <c r="Y121" s="858"/>
      <c r="Z121" s="859"/>
      <c r="AA121" s="773" t="s">
        <v>64</v>
      </c>
      <c r="AB121" s="774"/>
      <c r="AC121" s="774"/>
      <c r="AD121" s="774"/>
      <c r="AE121" s="775"/>
      <c r="AF121" s="776" t="s">
        <v>64</v>
      </c>
      <c r="AG121" s="774"/>
      <c r="AH121" s="774"/>
      <c r="AI121" s="774"/>
      <c r="AJ121" s="775"/>
      <c r="AK121" s="776" t="s">
        <v>64</v>
      </c>
      <c r="AL121" s="774"/>
      <c r="AM121" s="774"/>
      <c r="AN121" s="774"/>
      <c r="AO121" s="775"/>
      <c r="AP121" s="818" t="s">
        <v>64</v>
      </c>
      <c r="AQ121" s="819"/>
      <c r="AR121" s="819"/>
      <c r="AS121" s="819"/>
      <c r="AT121" s="820"/>
      <c r="AU121" s="877"/>
      <c r="AV121" s="878"/>
      <c r="AW121" s="878"/>
      <c r="AX121" s="878"/>
      <c r="AY121" s="879"/>
      <c r="AZ121" s="811" t="s">
        <v>404</v>
      </c>
      <c r="BA121" s="746"/>
      <c r="BB121" s="746"/>
      <c r="BC121" s="746"/>
      <c r="BD121" s="746"/>
      <c r="BE121" s="746"/>
      <c r="BF121" s="746"/>
      <c r="BG121" s="746"/>
      <c r="BH121" s="746"/>
      <c r="BI121" s="746"/>
      <c r="BJ121" s="746"/>
      <c r="BK121" s="746"/>
      <c r="BL121" s="746"/>
      <c r="BM121" s="746"/>
      <c r="BN121" s="746"/>
      <c r="BO121" s="746"/>
      <c r="BP121" s="747"/>
      <c r="BQ121" s="783">
        <v>993020</v>
      </c>
      <c r="BR121" s="784"/>
      <c r="BS121" s="784"/>
      <c r="BT121" s="784"/>
      <c r="BU121" s="784"/>
      <c r="BV121" s="784">
        <v>937902</v>
      </c>
      <c r="BW121" s="784"/>
      <c r="BX121" s="784"/>
      <c r="BY121" s="784"/>
      <c r="BZ121" s="784"/>
      <c r="CA121" s="784">
        <v>831292</v>
      </c>
      <c r="CB121" s="784"/>
      <c r="CC121" s="784"/>
      <c r="CD121" s="784"/>
      <c r="CE121" s="784"/>
      <c r="CF121" s="869">
        <v>7.9</v>
      </c>
      <c r="CG121" s="870"/>
      <c r="CH121" s="870"/>
      <c r="CI121" s="870"/>
      <c r="CJ121" s="870"/>
      <c r="CK121" s="863"/>
      <c r="CL121" s="849"/>
      <c r="CM121" s="849"/>
      <c r="CN121" s="849"/>
      <c r="CO121" s="850"/>
      <c r="CP121" s="829" t="s">
        <v>338</v>
      </c>
      <c r="CQ121" s="830"/>
      <c r="CR121" s="830"/>
      <c r="CS121" s="830"/>
      <c r="CT121" s="830"/>
      <c r="CU121" s="830"/>
      <c r="CV121" s="830"/>
      <c r="CW121" s="830"/>
      <c r="CX121" s="830"/>
      <c r="CY121" s="830"/>
      <c r="CZ121" s="830"/>
      <c r="DA121" s="830"/>
      <c r="DB121" s="830"/>
      <c r="DC121" s="830"/>
      <c r="DD121" s="830"/>
      <c r="DE121" s="830"/>
      <c r="DF121" s="831"/>
      <c r="DG121" s="783">
        <v>537764</v>
      </c>
      <c r="DH121" s="784"/>
      <c r="DI121" s="784"/>
      <c r="DJ121" s="784"/>
      <c r="DK121" s="784"/>
      <c r="DL121" s="784">
        <v>552149</v>
      </c>
      <c r="DM121" s="784"/>
      <c r="DN121" s="784"/>
      <c r="DO121" s="784"/>
      <c r="DP121" s="784"/>
      <c r="DQ121" s="784">
        <v>511641</v>
      </c>
      <c r="DR121" s="784"/>
      <c r="DS121" s="784"/>
      <c r="DT121" s="784"/>
      <c r="DU121" s="784"/>
      <c r="DV121" s="790">
        <v>4.9000000000000004</v>
      </c>
      <c r="DW121" s="790"/>
      <c r="DX121" s="790"/>
      <c r="DY121" s="790"/>
      <c r="DZ121" s="791"/>
    </row>
    <row r="122" spans="1:130" s="89" customFormat="1" ht="26.25" customHeight="1" x14ac:dyDescent="0.15">
      <c r="A122" s="814"/>
      <c r="B122" s="815"/>
      <c r="C122" s="811" t="s">
        <v>386</v>
      </c>
      <c r="D122" s="746"/>
      <c r="E122" s="746"/>
      <c r="F122" s="746"/>
      <c r="G122" s="746"/>
      <c r="H122" s="746"/>
      <c r="I122" s="746"/>
      <c r="J122" s="746"/>
      <c r="K122" s="746"/>
      <c r="L122" s="746"/>
      <c r="M122" s="746"/>
      <c r="N122" s="746"/>
      <c r="O122" s="746"/>
      <c r="P122" s="746"/>
      <c r="Q122" s="746"/>
      <c r="R122" s="746"/>
      <c r="S122" s="746"/>
      <c r="T122" s="746"/>
      <c r="U122" s="746"/>
      <c r="V122" s="746"/>
      <c r="W122" s="746"/>
      <c r="X122" s="746"/>
      <c r="Y122" s="746"/>
      <c r="Z122" s="747"/>
      <c r="AA122" s="773" t="s">
        <v>64</v>
      </c>
      <c r="AB122" s="774"/>
      <c r="AC122" s="774"/>
      <c r="AD122" s="774"/>
      <c r="AE122" s="775"/>
      <c r="AF122" s="776" t="s">
        <v>64</v>
      </c>
      <c r="AG122" s="774"/>
      <c r="AH122" s="774"/>
      <c r="AI122" s="774"/>
      <c r="AJ122" s="775"/>
      <c r="AK122" s="776" t="s">
        <v>64</v>
      </c>
      <c r="AL122" s="774"/>
      <c r="AM122" s="774"/>
      <c r="AN122" s="774"/>
      <c r="AO122" s="775"/>
      <c r="AP122" s="818" t="s">
        <v>64</v>
      </c>
      <c r="AQ122" s="819"/>
      <c r="AR122" s="819"/>
      <c r="AS122" s="819"/>
      <c r="AT122" s="820"/>
      <c r="AU122" s="877"/>
      <c r="AV122" s="878"/>
      <c r="AW122" s="878"/>
      <c r="AX122" s="878"/>
      <c r="AY122" s="879"/>
      <c r="AZ122" s="832" t="s">
        <v>405</v>
      </c>
      <c r="BA122" s="833"/>
      <c r="BB122" s="833"/>
      <c r="BC122" s="833"/>
      <c r="BD122" s="833"/>
      <c r="BE122" s="833"/>
      <c r="BF122" s="833"/>
      <c r="BG122" s="833"/>
      <c r="BH122" s="833"/>
      <c r="BI122" s="833"/>
      <c r="BJ122" s="833"/>
      <c r="BK122" s="833"/>
      <c r="BL122" s="833"/>
      <c r="BM122" s="833"/>
      <c r="BN122" s="833"/>
      <c r="BO122" s="833"/>
      <c r="BP122" s="834"/>
      <c r="BQ122" s="873">
        <v>32889410</v>
      </c>
      <c r="BR122" s="839"/>
      <c r="BS122" s="839"/>
      <c r="BT122" s="839"/>
      <c r="BU122" s="839"/>
      <c r="BV122" s="839">
        <v>31744609</v>
      </c>
      <c r="BW122" s="839"/>
      <c r="BX122" s="839"/>
      <c r="BY122" s="839"/>
      <c r="BZ122" s="839"/>
      <c r="CA122" s="839">
        <v>30206996</v>
      </c>
      <c r="CB122" s="839"/>
      <c r="CC122" s="839"/>
      <c r="CD122" s="839"/>
      <c r="CE122" s="839"/>
      <c r="CF122" s="840">
        <v>288.2</v>
      </c>
      <c r="CG122" s="841"/>
      <c r="CH122" s="841"/>
      <c r="CI122" s="841"/>
      <c r="CJ122" s="841"/>
      <c r="CK122" s="863"/>
      <c r="CL122" s="849"/>
      <c r="CM122" s="849"/>
      <c r="CN122" s="849"/>
      <c r="CO122" s="850"/>
      <c r="CP122" s="829" t="s">
        <v>336</v>
      </c>
      <c r="CQ122" s="830"/>
      <c r="CR122" s="830"/>
      <c r="CS122" s="830"/>
      <c r="CT122" s="830"/>
      <c r="CU122" s="830"/>
      <c r="CV122" s="830"/>
      <c r="CW122" s="830"/>
      <c r="CX122" s="830"/>
      <c r="CY122" s="830"/>
      <c r="CZ122" s="830"/>
      <c r="DA122" s="830"/>
      <c r="DB122" s="830"/>
      <c r="DC122" s="830"/>
      <c r="DD122" s="830"/>
      <c r="DE122" s="830"/>
      <c r="DF122" s="831"/>
      <c r="DG122" s="783" t="s">
        <v>64</v>
      </c>
      <c r="DH122" s="784"/>
      <c r="DI122" s="784"/>
      <c r="DJ122" s="784"/>
      <c r="DK122" s="784"/>
      <c r="DL122" s="784" t="s">
        <v>64</v>
      </c>
      <c r="DM122" s="784"/>
      <c r="DN122" s="784"/>
      <c r="DO122" s="784"/>
      <c r="DP122" s="784"/>
      <c r="DQ122" s="784" t="s">
        <v>64</v>
      </c>
      <c r="DR122" s="784"/>
      <c r="DS122" s="784"/>
      <c r="DT122" s="784"/>
      <c r="DU122" s="784"/>
      <c r="DV122" s="790" t="s">
        <v>64</v>
      </c>
      <c r="DW122" s="790"/>
      <c r="DX122" s="790"/>
      <c r="DY122" s="790"/>
      <c r="DZ122" s="791"/>
    </row>
    <row r="123" spans="1:130" s="89" customFormat="1" ht="26.25" customHeight="1" x14ac:dyDescent="0.15">
      <c r="A123" s="814"/>
      <c r="B123" s="815"/>
      <c r="C123" s="811" t="s">
        <v>392</v>
      </c>
      <c r="D123" s="746"/>
      <c r="E123" s="746"/>
      <c r="F123" s="746"/>
      <c r="G123" s="746"/>
      <c r="H123" s="746"/>
      <c r="I123" s="746"/>
      <c r="J123" s="746"/>
      <c r="K123" s="746"/>
      <c r="L123" s="746"/>
      <c r="M123" s="746"/>
      <c r="N123" s="746"/>
      <c r="O123" s="746"/>
      <c r="P123" s="746"/>
      <c r="Q123" s="746"/>
      <c r="R123" s="746"/>
      <c r="S123" s="746"/>
      <c r="T123" s="746"/>
      <c r="U123" s="746"/>
      <c r="V123" s="746"/>
      <c r="W123" s="746"/>
      <c r="X123" s="746"/>
      <c r="Y123" s="746"/>
      <c r="Z123" s="747"/>
      <c r="AA123" s="773">
        <v>4615</v>
      </c>
      <c r="AB123" s="774"/>
      <c r="AC123" s="774"/>
      <c r="AD123" s="774"/>
      <c r="AE123" s="775"/>
      <c r="AF123" s="776">
        <v>4615</v>
      </c>
      <c r="AG123" s="774"/>
      <c r="AH123" s="774"/>
      <c r="AI123" s="774"/>
      <c r="AJ123" s="775"/>
      <c r="AK123" s="776">
        <v>2765</v>
      </c>
      <c r="AL123" s="774"/>
      <c r="AM123" s="774"/>
      <c r="AN123" s="774"/>
      <c r="AO123" s="775"/>
      <c r="AP123" s="818">
        <v>0</v>
      </c>
      <c r="AQ123" s="819"/>
      <c r="AR123" s="819"/>
      <c r="AS123" s="819"/>
      <c r="AT123" s="820"/>
      <c r="AU123" s="880"/>
      <c r="AV123" s="881"/>
      <c r="AW123" s="881"/>
      <c r="AX123" s="881"/>
      <c r="AY123" s="881"/>
      <c r="AZ123" s="110" t="s">
        <v>119</v>
      </c>
      <c r="BA123" s="110"/>
      <c r="BB123" s="110"/>
      <c r="BC123" s="110"/>
      <c r="BD123" s="110"/>
      <c r="BE123" s="110"/>
      <c r="BF123" s="110"/>
      <c r="BG123" s="110"/>
      <c r="BH123" s="110"/>
      <c r="BI123" s="110"/>
      <c r="BJ123" s="110"/>
      <c r="BK123" s="110"/>
      <c r="BL123" s="110"/>
      <c r="BM123" s="110"/>
      <c r="BN123" s="110"/>
      <c r="BO123" s="871" t="s">
        <v>406</v>
      </c>
      <c r="BP123" s="872"/>
      <c r="BQ123" s="826">
        <v>47072949</v>
      </c>
      <c r="BR123" s="827"/>
      <c r="BS123" s="827"/>
      <c r="BT123" s="827"/>
      <c r="BU123" s="827"/>
      <c r="BV123" s="827">
        <v>46546113</v>
      </c>
      <c r="BW123" s="827"/>
      <c r="BX123" s="827"/>
      <c r="BY123" s="827"/>
      <c r="BZ123" s="827"/>
      <c r="CA123" s="827">
        <v>45443070</v>
      </c>
      <c r="CB123" s="827"/>
      <c r="CC123" s="827"/>
      <c r="CD123" s="827"/>
      <c r="CE123" s="827"/>
      <c r="CF123" s="742"/>
      <c r="CG123" s="743"/>
      <c r="CH123" s="743"/>
      <c r="CI123" s="743"/>
      <c r="CJ123" s="828"/>
      <c r="CK123" s="863"/>
      <c r="CL123" s="849"/>
      <c r="CM123" s="849"/>
      <c r="CN123" s="849"/>
      <c r="CO123" s="850"/>
      <c r="CP123" s="829" t="s">
        <v>337</v>
      </c>
      <c r="CQ123" s="830"/>
      <c r="CR123" s="830"/>
      <c r="CS123" s="830"/>
      <c r="CT123" s="830"/>
      <c r="CU123" s="830"/>
      <c r="CV123" s="830"/>
      <c r="CW123" s="830"/>
      <c r="CX123" s="830"/>
      <c r="CY123" s="830"/>
      <c r="CZ123" s="830"/>
      <c r="DA123" s="830"/>
      <c r="DB123" s="830"/>
      <c r="DC123" s="830"/>
      <c r="DD123" s="830"/>
      <c r="DE123" s="830"/>
      <c r="DF123" s="831"/>
      <c r="DG123" s="773" t="s">
        <v>64</v>
      </c>
      <c r="DH123" s="774"/>
      <c r="DI123" s="774"/>
      <c r="DJ123" s="774"/>
      <c r="DK123" s="775"/>
      <c r="DL123" s="776" t="s">
        <v>64</v>
      </c>
      <c r="DM123" s="774"/>
      <c r="DN123" s="774"/>
      <c r="DO123" s="774"/>
      <c r="DP123" s="775"/>
      <c r="DQ123" s="776" t="s">
        <v>64</v>
      </c>
      <c r="DR123" s="774"/>
      <c r="DS123" s="774"/>
      <c r="DT123" s="774"/>
      <c r="DU123" s="775"/>
      <c r="DV123" s="818" t="s">
        <v>64</v>
      </c>
      <c r="DW123" s="819"/>
      <c r="DX123" s="819"/>
      <c r="DY123" s="819"/>
      <c r="DZ123" s="820"/>
    </row>
    <row r="124" spans="1:130" s="89" customFormat="1" ht="26.25" customHeight="1" thickBot="1" x14ac:dyDescent="0.2">
      <c r="A124" s="814"/>
      <c r="B124" s="815"/>
      <c r="C124" s="811" t="s">
        <v>395</v>
      </c>
      <c r="D124" s="746"/>
      <c r="E124" s="746"/>
      <c r="F124" s="746"/>
      <c r="G124" s="746"/>
      <c r="H124" s="746"/>
      <c r="I124" s="746"/>
      <c r="J124" s="746"/>
      <c r="K124" s="746"/>
      <c r="L124" s="746"/>
      <c r="M124" s="746"/>
      <c r="N124" s="746"/>
      <c r="O124" s="746"/>
      <c r="P124" s="746"/>
      <c r="Q124" s="746"/>
      <c r="R124" s="746"/>
      <c r="S124" s="746"/>
      <c r="T124" s="746"/>
      <c r="U124" s="746"/>
      <c r="V124" s="746"/>
      <c r="W124" s="746"/>
      <c r="X124" s="746"/>
      <c r="Y124" s="746"/>
      <c r="Z124" s="747"/>
      <c r="AA124" s="773" t="s">
        <v>64</v>
      </c>
      <c r="AB124" s="774"/>
      <c r="AC124" s="774"/>
      <c r="AD124" s="774"/>
      <c r="AE124" s="775"/>
      <c r="AF124" s="776" t="s">
        <v>64</v>
      </c>
      <c r="AG124" s="774"/>
      <c r="AH124" s="774"/>
      <c r="AI124" s="774"/>
      <c r="AJ124" s="775"/>
      <c r="AK124" s="776" t="s">
        <v>64</v>
      </c>
      <c r="AL124" s="774"/>
      <c r="AM124" s="774"/>
      <c r="AN124" s="774"/>
      <c r="AO124" s="775"/>
      <c r="AP124" s="818" t="s">
        <v>64</v>
      </c>
      <c r="AQ124" s="819"/>
      <c r="AR124" s="819"/>
      <c r="AS124" s="819"/>
      <c r="AT124" s="820"/>
      <c r="AU124" s="821" t="s">
        <v>407</v>
      </c>
      <c r="AV124" s="822"/>
      <c r="AW124" s="822"/>
      <c r="AX124" s="822"/>
      <c r="AY124" s="822"/>
      <c r="AZ124" s="822"/>
      <c r="BA124" s="822"/>
      <c r="BB124" s="822"/>
      <c r="BC124" s="822"/>
      <c r="BD124" s="822"/>
      <c r="BE124" s="822"/>
      <c r="BF124" s="822"/>
      <c r="BG124" s="822"/>
      <c r="BH124" s="822"/>
      <c r="BI124" s="822"/>
      <c r="BJ124" s="822"/>
      <c r="BK124" s="822"/>
      <c r="BL124" s="822"/>
      <c r="BM124" s="822"/>
      <c r="BN124" s="822"/>
      <c r="BO124" s="822"/>
      <c r="BP124" s="823"/>
      <c r="BQ124" s="824" t="s">
        <v>64</v>
      </c>
      <c r="BR124" s="825"/>
      <c r="BS124" s="825"/>
      <c r="BT124" s="825"/>
      <c r="BU124" s="825"/>
      <c r="BV124" s="825" t="s">
        <v>64</v>
      </c>
      <c r="BW124" s="825"/>
      <c r="BX124" s="825"/>
      <c r="BY124" s="825"/>
      <c r="BZ124" s="825"/>
      <c r="CA124" s="825" t="s">
        <v>64</v>
      </c>
      <c r="CB124" s="825"/>
      <c r="CC124" s="825"/>
      <c r="CD124" s="825"/>
      <c r="CE124" s="825"/>
      <c r="CF124" s="720"/>
      <c r="CG124" s="721"/>
      <c r="CH124" s="721"/>
      <c r="CI124" s="721"/>
      <c r="CJ124" s="856"/>
      <c r="CK124" s="864"/>
      <c r="CL124" s="864"/>
      <c r="CM124" s="864"/>
      <c r="CN124" s="864"/>
      <c r="CO124" s="865"/>
      <c r="CP124" s="829" t="s">
        <v>408</v>
      </c>
      <c r="CQ124" s="830"/>
      <c r="CR124" s="830"/>
      <c r="CS124" s="830"/>
      <c r="CT124" s="830"/>
      <c r="CU124" s="830"/>
      <c r="CV124" s="830"/>
      <c r="CW124" s="830"/>
      <c r="CX124" s="830"/>
      <c r="CY124" s="830"/>
      <c r="CZ124" s="830"/>
      <c r="DA124" s="830"/>
      <c r="DB124" s="830"/>
      <c r="DC124" s="830"/>
      <c r="DD124" s="830"/>
      <c r="DE124" s="830"/>
      <c r="DF124" s="831"/>
      <c r="DG124" s="757" t="s">
        <v>64</v>
      </c>
      <c r="DH124" s="758"/>
      <c r="DI124" s="758"/>
      <c r="DJ124" s="758"/>
      <c r="DK124" s="759"/>
      <c r="DL124" s="760" t="s">
        <v>64</v>
      </c>
      <c r="DM124" s="758"/>
      <c r="DN124" s="758"/>
      <c r="DO124" s="758"/>
      <c r="DP124" s="759"/>
      <c r="DQ124" s="760" t="s">
        <v>64</v>
      </c>
      <c r="DR124" s="758"/>
      <c r="DS124" s="758"/>
      <c r="DT124" s="758"/>
      <c r="DU124" s="759"/>
      <c r="DV124" s="842" t="s">
        <v>64</v>
      </c>
      <c r="DW124" s="843"/>
      <c r="DX124" s="843"/>
      <c r="DY124" s="843"/>
      <c r="DZ124" s="844"/>
    </row>
    <row r="125" spans="1:130" s="89" customFormat="1" ht="26.25" customHeight="1" x14ac:dyDescent="0.15">
      <c r="A125" s="814"/>
      <c r="B125" s="815"/>
      <c r="C125" s="811" t="s">
        <v>397</v>
      </c>
      <c r="D125" s="746"/>
      <c r="E125" s="746"/>
      <c r="F125" s="746"/>
      <c r="G125" s="746"/>
      <c r="H125" s="746"/>
      <c r="I125" s="746"/>
      <c r="J125" s="746"/>
      <c r="K125" s="746"/>
      <c r="L125" s="746"/>
      <c r="M125" s="746"/>
      <c r="N125" s="746"/>
      <c r="O125" s="746"/>
      <c r="P125" s="746"/>
      <c r="Q125" s="746"/>
      <c r="R125" s="746"/>
      <c r="S125" s="746"/>
      <c r="T125" s="746"/>
      <c r="U125" s="746"/>
      <c r="V125" s="746"/>
      <c r="W125" s="746"/>
      <c r="X125" s="746"/>
      <c r="Y125" s="746"/>
      <c r="Z125" s="747"/>
      <c r="AA125" s="773" t="s">
        <v>64</v>
      </c>
      <c r="AB125" s="774"/>
      <c r="AC125" s="774"/>
      <c r="AD125" s="774"/>
      <c r="AE125" s="775"/>
      <c r="AF125" s="776" t="s">
        <v>64</v>
      </c>
      <c r="AG125" s="774"/>
      <c r="AH125" s="774"/>
      <c r="AI125" s="774"/>
      <c r="AJ125" s="775"/>
      <c r="AK125" s="776" t="s">
        <v>64</v>
      </c>
      <c r="AL125" s="774"/>
      <c r="AM125" s="774"/>
      <c r="AN125" s="774"/>
      <c r="AO125" s="775"/>
      <c r="AP125" s="818" t="s">
        <v>64</v>
      </c>
      <c r="AQ125" s="819"/>
      <c r="AR125" s="819"/>
      <c r="AS125" s="819"/>
      <c r="AT125" s="820"/>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45" t="s">
        <v>409</v>
      </c>
      <c r="CL125" s="846"/>
      <c r="CM125" s="846"/>
      <c r="CN125" s="846"/>
      <c r="CO125" s="847"/>
      <c r="CP125" s="854" t="s">
        <v>410</v>
      </c>
      <c r="CQ125" s="804"/>
      <c r="CR125" s="804"/>
      <c r="CS125" s="804"/>
      <c r="CT125" s="804"/>
      <c r="CU125" s="804"/>
      <c r="CV125" s="804"/>
      <c r="CW125" s="804"/>
      <c r="CX125" s="804"/>
      <c r="CY125" s="804"/>
      <c r="CZ125" s="804"/>
      <c r="DA125" s="804"/>
      <c r="DB125" s="804"/>
      <c r="DC125" s="804"/>
      <c r="DD125" s="804"/>
      <c r="DE125" s="804"/>
      <c r="DF125" s="805"/>
      <c r="DG125" s="855" t="s">
        <v>64</v>
      </c>
      <c r="DH125" s="836"/>
      <c r="DI125" s="836"/>
      <c r="DJ125" s="836"/>
      <c r="DK125" s="836"/>
      <c r="DL125" s="836" t="s">
        <v>64</v>
      </c>
      <c r="DM125" s="836"/>
      <c r="DN125" s="836"/>
      <c r="DO125" s="836"/>
      <c r="DP125" s="836"/>
      <c r="DQ125" s="836" t="s">
        <v>64</v>
      </c>
      <c r="DR125" s="836"/>
      <c r="DS125" s="836"/>
      <c r="DT125" s="836"/>
      <c r="DU125" s="836"/>
      <c r="DV125" s="837" t="s">
        <v>64</v>
      </c>
      <c r="DW125" s="837"/>
      <c r="DX125" s="837"/>
      <c r="DY125" s="837"/>
      <c r="DZ125" s="838"/>
    </row>
    <row r="126" spans="1:130" s="89" customFormat="1" ht="26.25" customHeight="1" thickBot="1" x14ac:dyDescent="0.2">
      <c r="A126" s="814"/>
      <c r="B126" s="815"/>
      <c r="C126" s="811" t="s">
        <v>399</v>
      </c>
      <c r="D126" s="746"/>
      <c r="E126" s="746"/>
      <c r="F126" s="746"/>
      <c r="G126" s="746"/>
      <c r="H126" s="746"/>
      <c r="I126" s="746"/>
      <c r="J126" s="746"/>
      <c r="K126" s="746"/>
      <c r="L126" s="746"/>
      <c r="M126" s="746"/>
      <c r="N126" s="746"/>
      <c r="O126" s="746"/>
      <c r="P126" s="746"/>
      <c r="Q126" s="746"/>
      <c r="R126" s="746"/>
      <c r="S126" s="746"/>
      <c r="T126" s="746"/>
      <c r="U126" s="746"/>
      <c r="V126" s="746"/>
      <c r="W126" s="746"/>
      <c r="X126" s="746"/>
      <c r="Y126" s="746"/>
      <c r="Z126" s="747"/>
      <c r="AA126" s="773" t="s">
        <v>64</v>
      </c>
      <c r="AB126" s="774"/>
      <c r="AC126" s="774"/>
      <c r="AD126" s="774"/>
      <c r="AE126" s="775"/>
      <c r="AF126" s="776" t="s">
        <v>64</v>
      </c>
      <c r="AG126" s="774"/>
      <c r="AH126" s="774"/>
      <c r="AI126" s="774"/>
      <c r="AJ126" s="775"/>
      <c r="AK126" s="776" t="s">
        <v>64</v>
      </c>
      <c r="AL126" s="774"/>
      <c r="AM126" s="774"/>
      <c r="AN126" s="774"/>
      <c r="AO126" s="775"/>
      <c r="AP126" s="818" t="s">
        <v>64</v>
      </c>
      <c r="AQ126" s="819"/>
      <c r="AR126" s="819"/>
      <c r="AS126" s="819"/>
      <c r="AT126" s="820"/>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48"/>
      <c r="CL126" s="849"/>
      <c r="CM126" s="849"/>
      <c r="CN126" s="849"/>
      <c r="CO126" s="850"/>
      <c r="CP126" s="811" t="s">
        <v>411</v>
      </c>
      <c r="CQ126" s="746"/>
      <c r="CR126" s="746"/>
      <c r="CS126" s="746"/>
      <c r="CT126" s="746"/>
      <c r="CU126" s="746"/>
      <c r="CV126" s="746"/>
      <c r="CW126" s="746"/>
      <c r="CX126" s="746"/>
      <c r="CY126" s="746"/>
      <c r="CZ126" s="746"/>
      <c r="DA126" s="746"/>
      <c r="DB126" s="746"/>
      <c r="DC126" s="746"/>
      <c r="DD126" s="746"/>
      <c r="DE126" s="746"/>
      <c r="DF126" s="747"/>
      <c r="DG126" s="783" t="s">
        <v>64</v>
      </c>
      <c r="DH126" s="784"/>
      <c r="DI126" s="784"/>
      <c r="DJ126" s="784"/>
      <c r="DK126" s="784"/>
      <c r="DL126" s="784" t="s">
        <v>64</v>
      </c>
      <c r="DM126" s="784"/>
      <c r="DN126" s="784"/>
      <c r="DO126" s="784"/>
      <c r="DP126" s="784"/>
      <c r="DQ126" s="784" t="s">
        <v>64</v>
      </c>
      <c r="DR126" s="784"/>
      <c r="DS126" s="784"/>
      <c r="DT126" s="784"/>
      <c r="DU126" s="784"/>
      <c r="DV126" s="790" t="s">
        <v>64</v>
      </c>
      <c r="DW126" s="790"/>
      <c r="DX126" s="790"/>
      <c r="DY126" s="790"/>
      <c r="DZ126" s="791"/>
    </row>
    <row r="127" spans="1:130" s="89" customFormat="1" ht="26.25" customHeight="1" x14ac:dyDescent="0.15">
      <c r="A127" s="816"/>
      <c r="B127" s="817"/>
      <c r="C127" s="832" t="s">
        <v>412</v>
      </c>
      <c r="D127" s="833"/>
      <c r="E127" s="833"/>
      <c r="F127" s="833"/>
      <c r="G127" s="833"/>
      <c r="H127" s="833"/>
      <c r="I127" s="833"/>
      <c r="J127" s="833"/>
      <c r="K127" s="833"/>
      <c r="L127" s="833"/>
      <c r="M127" s="833"/>
      <c r="N127" s="833"/>
      <c r="O127" s="833"/>
      <c r="P127" s="833"/>
      <c r="Q127" s="833"/>
      <c r="R127" s="833"/>
      <c r="S127" s="833"/>
      <c r="T127" s="833"/>
      <c r="U127" s="833"/>
      <c r="V127" s="833"/>
      <c r="W127" s="833"/>
      <c r="X127" s="833"/>
      <c r="Y127" s="833"/>
      <c r="Z127" s="834"/>
      <c r="AA127" s="773">
        <v>1369</v>
      </c>
      <c r="AB127" s="774"/>
      <c r="AC127" s="774"/>
      <c r="AD127" s="774"/>
      <c r="AE127" s="775"/>
      <c r="AF127" s="776">
        <v>1369</v>
      </c>
      <c r="AG127" s="774"/>
      <c r="AH127" s="774"/>
      <c r="AI127" s="774"/>
      <c r="AJ127" s="775"/>
      <c r="AK127" s="776">
        <v>1369</v>
      </c>
      <c r="AL127" s="774"/>
      <c r="AM127" s="774"/>
      <c r="AN127" s="774"/>
      <c r="AO127" s="775"/>
      <c r="AP127" s="818">
        <v>0</v>
      </c>
      <c r="AQ127" s="819"/>
      <c r="AR127" s="819"/>
      <c r="AS127" s="819"/>
      <c r="AT127" s="820"/>
      <c r="AU127" s="91"/>
      <c r="AV127" s="91"/>
      <c r="AW127" s="91"/>
      <c r="AX127" s="835" t="s">
        <v>413</v>
      </c>
      <c r="AY127" s="808"/>
      <c r="AZ127" s="808"/>
      <c r="BA127" s="808"/>
      <c r="BB127" s="808"/>
      <c r="BC127" s="808"/>
      <c r="BD127" s="808"/>
      <c r="BE127" s="809"/>
      <c r="BF127" s="807" t="s">
        <v>414</v>
      </c>
      <c r="BG127" s="808"/>
      <c r="BH127" s="808"/>
      <c r="BI127" s="808"/>
      <c r="BJ127" s="808"/>
      <c r="BK127" s="808"/>
      <c r="BL127" s="809"/>
      <c r="BM127" s="807" t="s">
        <v>415</v>
      </c>
      <c r="BN127" s="808"/>
      <c r="BO127" s="808"/>
      <c r="BP127" s="808"/>
      <c r="BQ127" s="808"/>
      <c r="BR127" s="808"/>
      <c r="BS127" s="809"/>
      <c r="BT127" s="807" t="s">
        <v>416</v>
      </c>
      <c r="BU127" s="808"/>
      <c r="BV127" s="808"/>
      <c r="BW127" s="808"/>
      <c r="BX127" s="808"/>
      <c r="BY127" s="808"/>
      <c r="BZ127" s="810"/>
      <c r="CA127" s="91"/>
      <c r="CB127" s="91"/>
      <c r="CC127" s="91"/>
      <c r="CD127" s="114"/>
      <c r="CE127" s="114"/>
      <c r="CF127" s="114"/>
      <c r="CG127" s="91"/>
      <c r="CH127" s="91"/>
      <c r="CI127" s="91"/>
      <c r="CJ127" s="113"/>
      <c r="CK127" s="848"/>
      <c r="CL127" s="849"/>
      <c r="CM127" s="849"/>
      <c r="CN127" s="849"/>
      <c r="CO127" s="850"/>
      <c r="CP127" s="811" t="s">
        <v>417</v>
      </c>
      <c r="CQ127" s="746"/>
      <c r="CR127" s="746"/>
      <c r="CS127" s="746"/>
      <c r="CT127" s="746"/>
      <c r="CU127" s="746"/>
      <c r="CV127" s="746"/>
      <c r="CW127" s="746"/>
      <c r="CX127" s="746"/>
      <c r="CY127" s="746"/>
      <c r="CZ127" s="746"/>
      <c r="DA127" s="746"/>
      <c r="DB127" s="746"/>
      <c r="DC127" s="746"/>
      <c r="DD127" s="746"/>
      <c r="DE127" s="746"/>
      <c r="DF127" s="747"/>
      <c r="DG127" s="783" t="s">
        <v>64</v>
      </c>
      <c r="DH127" s="784"/>
      <c r="DI127" s="784"/>
      <c r="DJ127" s="784"/>
      <c r="DK127" s="784"/>
      <c r="DL127" s="784" t="s">
        <v>64</v>
      </c>
      <c r="DM127" s="784"/>
      <c r="DN127" s="784"/>
      <c r="DO127" s="784"/>
      <c r="DP127" s="784"/>
      <c r="DQ127" s="784" t="s">
        <v>64</v>
      </c>
      <c r="DR127" s="784"/>
      <c r="DS127" s="784"/>
      <c r="DT127" s="784"/>
      <c r="DU127" s="784"/>
      <c r="DV127" s="790" t="s">
        <v>64</v>
      </c>
      <c r="DW127" s="790"/>
      <c r="DX127" s="790"/>
      <c r="DY127" s="790"/>
      <c r="DZ127" s="791"/>
    </row>
    <row r="128" spans="1:130" s="89" customFormat="1" ht="26.25" customHeight="1" thickBot="1" x14ac:dyDescent="0.2">
      <c r="A128" s="792" t="s">
        <v>418</v>
      </c>
      <c r="B128" s="793"/>
      <c r="C128" s="793"/>
      <c r="D128" s="793"/>
      <c r="E128" s="793"/>
      <c r="F128" s="793"/>
      <c r="G128" s="793"/>
      <c r="H128" s="793"/>
      <c r="I128" s="793"/>
      <c r="J128" s="793"/>
      <c r="K128" s="793"/>
      <c r="L128" s="793"/>
      <c r="M128" s="793"/>
      <c r="N128" s="793"/>
      <c r="O128" s="793"/>
      <c r="P128" s="793"/>
      <c r="Q128" s="793"/>
      <c r="R128" s="793"/>
      <c r="S128" s="793"/>
      <c r="T128" s="793"/>
      <c r="U128" s="793"/>
      <c r="V128" s="793"/>
      <c r="W128" s="794" t="s">
        <v>419</v>
      </c>
      <c r="X128" s="794"/>
      <c r="Y128" s="794"/>
      <c r="Z128" s="795"/>
      <c r="AA128" s="796">
        <v>88365</v>
      </c>
      <c r="AB128" s="797"/>
      <c r="AC128" s="797"/>
      <c r="AD128" s="797"/>
      <c r="AE128" s="798"/>
      <c r="AF128" s="799">
        <v>93038</v>
      </c>
      <c r="AG128" s="797"/>
      <c r="AH128" s="797"/>
      <c r="AI128" s="797"/>
      <c r="AJ128" s="798"/>
      <c r="AK128" s="799">
        <v>76395</v>
      </c>
      <c r="AL128" s="797"/>
      <c r="AM128" s="797"/>
      <c r="AN128" s="797"/>
      <c r="AO128" s="798"/>
      <c r="AP128" s="800"/>
      <c r="AQ128" s="801"/>
      <c r="AR128" s="801"/>
      <c r="AS128" s="801"/>
      <c r="AT128" s="802"/>
      <c r="AU128" s="91"/>
      <c r="AV128" s="91"/>
      <c r="AW128" s="91"/>
      <c r="AX128" s="803" t="s">
        <v>420</v>
      </c>
      <c r="AY128" s="804"/>
      <c r="AZ128" s="804"/>
      <c r="BA128" s="804"/>
      <c r="BB128" s="804"/>
      <c r="BC128" s="804"/>
      <c r="BD128" s="804"/>
      <c r="BE128" s="805"/>
      <c r="BF128" s="780" t="s">
        <v>64</v>
      </c>
      <c r="BG128" s="781"/>
      <c r="BH128" s="781"/>
      <c r="BI128" s="781"/>
      <c r="BJ128" s="781"/>
      <c r="BK128" s="781"/>
      <c r="BL128" s="806"/>
      <c r="BM128" s="780">
        <v>12.94</v>
      </c>
      <c r="BN128" s="781"/>
      <c r="BO128" s="781"/>
      <c r="BP128" s="781"/>
      <c r="BQ128" s="781"/>
      <c r="BR128" s="781"/>
      <c r="BS128" s="806"/>
      <c r="BT128" s="780">
        <v>20</v>
      </c>
      <c r="BU128" s="781"/>
      <c r="BV128" s="781"/>
      <c r="BW128" s="781"/>
      <c r="BX128" s="781"/>
      <c r="BY128" s="781"/>
      <c r="BZ128" s="782"/>
      <c r="CA128" s="114"/>
      <c r="CB128" s="114"/>
      <c r="CC128" s="114"/>
      <c r="CD128" s="114"/>
      <c r="CE128" s="114"/>
      <c r="CF128" s="114"/>
      <c r="CG128" s="91"/>
      <c r="CH128" s="91"/>
      <c r="CI128" s="91"/>
      <c r="CJ128" s="113"/>
      <c r="CK128" s="851"/>
      <c r="CL128" s="852"/>
      <c r="CM128" s="852"/>
      <c r="CN128" s="852"/>
      <c r="CO128" s="853"/>
      <c r="CP128" s="785" t="s">
        <v>421</v>
      </c>
      <c r="CQ128" s="724"/>
      <c r="CR128" s="724"/>
      <c r="CS128" s="724"/>
      <c r="CT128" s="724"/>
      <c r="CU128" s="724"/>
      <c r="CV128" s="724"/>
      <c r="CW128" s="724"/>
      <c r="CX128" s="724"/>
      <c r="CY128" s="724"/>
      <c r="CZ128" s="724"/>
      <c r="DA128" s="724"/>
      <c r="DB128" s="724"/>
      <c r="DC128" s="724"/>
      <c r="DD128" s="724"/>
      <c r="DE128" s="724"/>
      <c r="DF128" s="725"/>
      <c r="DG128" s="786" t="s">
        <v>64</v>
      </c>
      <c r="DH128" s="787"/>
      <c r="DI128" s="787"/>
      <c r="DJ128" s="787"/>
      <c r="DK128" s="787"/>
      <c r="DL128" s="787" t="s">
        <v>64</v>
      </c>
      <c r="DM128" s="787"/>
      <c r="DN128" s="787"/>
      <c r="DO128" s="787"/>
      <c r="DP128" s="787"/>
      <c r="DQ128" s="787" t="s">
        <v>64</v>
      </c>
      <c r="DR128" s="787"/>
      <c r="DS128" s="787"/>
      <c r="DT128" s="787"/>
      <c r="DU128" s="787"/>
      <c r="DV128" s="788" t="s">
        <v>64</v>
      </c>
      <c r="DW128" s="788"/>
      <c r="DX128" s="788"/>
      <c r="DY128" s="788"/>
      <c r="DZ128" s="789"/>
    </row>
    <row r="129" spans="1:131" s="89" customFormat="1" ht="26.25" customHeight="1" x14ac:dyDescent="0.15">
      <c r="A129" s="768" t="s">
        <v>44</v>
      </c>
      <c r="B129" s="769"/>
      <c r="C129" s="769"/>
      <c r="D129" s="769"/>
      <c r="E129" s="769"/>
      <c r="F129" s="769"/>
      <c r="G129" s="769"/>
      <c r="H129" s="769"/>
      <c r="I129" s="769"/>
      <c r="J129" s="769"/>
      <c r="K129" s="769"/>
      <c r="L129" s="769"/>
      <c r="M129" s="769"/>
      <c r="N129" s="769"/>
      <c r="O129" s="769"/>
      <c r="P129" s="769"/>
      <c r="Q129" s="769"/>
      <c r="R129" s="769"/>
      <c r="S129" s="769"/>
      <c r="T129" s="769"/>
      <c r="U129" s="769"/>
      <c r="V129" s="769"/>
      <c r="W129" s="770" t="s">
        <v>422</v>
      </c>
      <c r="X129" s="771"/>
      <c r="Y129" s="771"/>
      <c r="Z129" s="772"/>
      <c r="AA129" s="773">
        <v>12982217</v>
      </c>
      <c r="AB129" s="774"/>
      <c r="AC129" s="774"/>
      <c r="AD129" s="774"/>
      <c r="AE129" s="775"/>
      <c r="AF129" s="776">
        <v>13369240</v>
      </c>
      <c r="AG129" s="774"/>
      <c r="AH129" s="774"/>
      <c r="AI129" s="774"/>
      <c r="AJ129" s="775"/>
      <c r="AK129" s="776">
        <v>13112427</v>
      </c>
      <c r="AL129" s="774"/>
      <c r="AM129" s="774"/>
      <c r="AN129" s="774"/>
      <c r="AO129" s="775"/>
      <c r="AP129" s="777"/>
      <c r="AQ129" s="778"/>
      <c r="AR129" s="778"/>
      <c r="AS129" s="778"/>
      <c r="AT129" s="779"/>
      <c r="AU129" s="92"/>
      <c r="AV129" s="92"/>
      <c r="AW129" s="92"/>
      <c r="AX129" s="745" t="s">
        <v>423</v>
      </c>
      <c r="AY129" s="746"/>
      <c r="AZ129" s="746"/>
      <c r="BA129" s="746"/>
      <c r="BB129" s="746"/>
      <c r="BC129" s="746"/>
      <c r="BD129" s="746"/>
      <c r="BE129" s="747"/>
      <c r="BF129" s="764" t="s">
        <v>64</v>
      </c>
      <c r="BG129" s="765"/>
      <c r="BH129" s="765"/>
      <c r="BI129" s="765"/>
      <c r="BJ129" s="765"/>
      <c r="BK129" s="765"/>
      <c r="BL129" s="766"/>
      <c r="BM129" s="764">
        <v>17.940000000000001</v>
      </c>
      <c r="BN129" s="765"/>
      <c r="BO129" s="765"/>
      <c r="BP129" s="765"/>
      <c r="BQ129" s="765"/>
      <c r="BR129" s="765"/>
      <c r="BS129" s="766"/>
      <c r="BT129" s="764">
        <v>30</v>
      </c>
      <c r="BU129" s="765"/>
      <c r="BV129" s="765"/>
      <c r="BW129" s="765"/>
      <c r="BX129" s="765"/>
      <c r="BY129" s="765"/>
      <c r="BZ129" s="767"/>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15">
      <c r="A130" s="768" t="s">
        <v>424</v>
      </c>
      <c r="B130" s="769"/>
      <c r="C130" s="769"/>
      <c r="D130" s="769"/>
      <c r="E130" s="769"/>
      <c r="F130" s="769"/>
      <c r="G130" s="769"/>
      <c r="H130" s="769"/>
      <c r="I130" s="769"/>
      <c r="J130" s="769"/>
      <c r="K130" s="769"/>
      <c r="L130" s="769"/>
      <c r="M130" s="769"/>
      <c r="N130" s="769"/>
      <c r="O130" s="769"/>
      <c r="P130" s="769"/>
      <c r="Q130" s="769"/>
      <c r="R130" s="769"/>
      <c r="S130" s="769"/>
      <c r="T130" s="769"/>
      <c r="U130" s="769"/>
      <c r="V130" s="769"/>
      <c r="W130" s="770" t="s">
        <v>425</v>
      </c>
      <c r="X130" s="771"/>
      <c r="Y130" s="771"/>
      <c r="Z130" s="772"/>
      <c r="AA130" s="773">
        <v>2604956</v>
      </c>
      <c r="AB130" s="774"/>
      <c r="AC130" s="774"/>
      <c r="AD130" s="774"/>
      <c r="AE130" s="775"/>
      <c r="AF130" s="776">
        <v>2622355</v>
      </c>
      <c r="AG130" s="774"/>
      <c r="AH130" s="774"/>
      <c r="AI130" s="774"/>
      <c r="AJ130" s="775"/>
      <c r="AK130" s="776">
        <v>2631258</v>
      </c>
      <c r="AL130" s="774"/>
      <c r="AM130" s="774"/>
      <c r="AN130" s="774"/>
      <c r="AO130" s="775"/>
      <c r="AP130" s="777"/>
      <c r="AQ130" s="778"/>
      <c r="AR130" s="778"/>
      <c r="AS130" s="778"/>
      <c r="AT130" s="779"/>
      <c r="AU130" s="92"/>
      <c r="AV130" s="92"/>
      <c r="AW130" s="92"/>
      <c r="AX130" s="745" t="s">
        <v>426</v>
      </c>
      <c r="AY130" s="746"/>
      <c r="AZ130" s="746"/>
      <c r="BA130" s="746"/>
      <c r="BB130" s="746"/>
      <c r="BC130" s="746"/>
      <c r="BD130" s="746"/>
      <c r="BE130" s="747"/>
      <c r="BF130" s="748">
        <v>5</v>
      </c>
      <c r="BG130" s="749"/>
      <c r="BH130" s="749"/>
      <c r="BI130" s="749"/>
      <c r="BJ130" s="749"/>
      <c r="BK130" s="749"/>
      <c r="BL130" s="750"/>
      <c r="BM130" s="748">
        <v>25</v>
      </c>
      <c r="BN130" s="749"/>
      <c r="BO130" s="749"/>
      <c r="BP130" s="749"/>
      <c r="BQ130" s="749"/>
      <c r="BR130" s="749"/>
      <c r="BS130" s="750"/>
      <c r="BT130" s="748">
        <v>35</v>
      </c>
      <c r="BU130" s="749"/>
      <c r="BV130" s="749"/>
      <c r="BW130" s="749"/>
      <c r="BX130" s="749"/>
      <c r="BY130" s="749"/>
      <c r="BZ130" s="751"/>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
      <c r="A131" s="752"/>
      <c r="B131" s="753"/>
      <c r="C131" s="753"/>
      <c r="D131" s="753"/>
      <c r="E131" s="753"/>
      <c r="F131" s="753"/>
      <c r="G131" s="753"/>
      <c r="H131" s="753"/>
      <c r="I131" s="753"/>
      <c r="J131" s="753"/>
      <c r="K131" s="753"/>
      <c r="L131" s="753"/>
      <c r="M131" s="753"/>
      <c r="N131" s="753"/>
      <c r="O131" s="753"/>
      <c r="P131" s="753"/>
      <c r="Q131" s="753"/>
      <c r="R131" s="753"/>
      <c r="S131" s="753"/>
      <c r="T131" s="753"/>
      <c r="U131" s="753"/>
      <c r="V131" s="753"/>
      <c r="W131" s="754" t="s">
        <v>427</v>
      </c>
      <c r="X131" s="755"/>
      <c r="Y131" s="755"/>
      <c r="Z131" s="756"/>
      <c r="AA131" s="757">
        <v>10377261</v>
      </c>
      <c r="AB131" s="758"/>
      <c r="AC131" s="758"/>
      <c r="AD131" s="758"/>
      <c r="AE131" s="759"/>
      <c r="AF131" s="760">
        <v>10746885</v>
      </c>
      <c r="AG131" s="758"/>
      <c r="AH131" s="758"/>
      <c r="AI131" s="758"/>
      <c r="AJ131" s="759"/>
      <c r="AK131" s="760">
        <v>10481169</v>
      </c>
      <c r="AL131" s="758"/>
      <c r="AM131" s="758"/>
      <c r="AN131" s="758"/>
      <c r="AO131" s="759"/>
      <c r="AP131" s="761"/>
      <c r="AQ131" s="762"/>
      <c r="AR131" s="762"/>
      <c r="AS131" s="762"/>
      <c r="AT131" s="763"/>
      <c r="AU131" s="92"/>
      <c r="AV131" s="92"/>
      <c r="AW131" s="92"/>
      <c r="AX131" s="723" t="s">
        <v>428</v>
      </c>
      <c r="AY131" s="724"/>
      <c r="AZ131" s="724"/>
      <c r="BA131" s="724"/>
      <c r="BB131" s="724"/>
      <c r="BC131" s="724"/>
      <c r="BD131" s="724"/>
      <c r="BE131" s="725"/>
      <c r="BF131" s="726" t="s">
        <v>64</v>
      </c>
      <c r="BG131" s="727"/>
      <c r="BH131" s="727"/>
      <c r="BI131" s="727"/>
      <c r="BJ131" s="727"/>
      <c r="BK131" s="727"/>
      <c r="BL131" s="728"/>
      <c r="BM131" s="726">
        <v>350</v>
      </c>
      <c r="BN131" s="727"/>
      <c r="BO131" s="727"/>
      <c r="BP131" s="727"/>
      <c r="BQ131" s="727"/>
      <c r="BR131" s="727"/>
      <c r="BS131" s="728"/>
      <c r="BT131" s="729"/>
      <c r="BU131" s="730"/>
      <c r="BV131" s="730"/>
      <c r="BW131" s="730"/>
      <c r="BX131" s="730"/>
      <c r="BY131" s="730"/>
      <c r="BZ131" s="731"/>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15">
      <c r="A132" s="732" t="s">
        <v>429</v>
      </c>
      <c r="B132" s="733"/>
      <c r="C132" s="733"/>
      <c r="D132" s="733"/>
      <c r="E132" s="733"/>
      <c r="F132" s="733"/>
      <c r="G132" s="733"/>
      <c r="H132" s="733"/>
      <c r="I132" s="733"/>
      <c r="J132" s="733"/>
      <c r="K132" s="733"/>
      <c r="L132" s="733"/>
      <c r="M132" s="733"/>
      <c r="N132" s="733"/>
      <c r="O132" s="733"/>
      <c r="P132" s="733"/>
      <c r="Q132" s="733"/>
      <c r="R132" s="733"/>
      <c r="S132" s="733"/>
      <c r="T132" s="733"/>
      <c r="U132" s="733"/>
      <c r="V132" s="736" t="s">
        <v>430</v>
      </c>
      <c r="W132" s="736"/>
      <c r="X132" s="736"/>
      <c r="Y132" s="736"/>
      <c r="Z132" s="737"/>
      <c r="AA132" s="738">
        <v>4.9309157780000001</v>
      </c>
      <c r="AB132" s="739"/>
      <c r="AC132" s="739"/>
      <c r="AD132" s="739"/>
      <c r="AE132" s="740"/>
      <c r="AF132" s="741">
        <v>4.9318663039999997</v>
      </c>
      <c r="AG132" s="739"/>
      <c r="AH132" s="739"/>
      <c r="AI132" s="739"/>
      <c r="AJ132" s="740"/>
      <c r="AK132" s="741">
        <v>5.1562759839999996</v>
      </c>
      <c r="AL132" s="739"/>
      <c r="AM132" s="739"/>
      <c r="AN132" s="739"/>
      <c r="AO132" s="740"/>
      <c r="AP132" s="742"/>
      <c r="AQ132" s="743"/>
      <c r="AR132" s="743"/>
      <c r="AS132" s="743"/>
      <c r="AT132" s="744"/>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
      <c r="A133" s="734"/>
      <c r="B133" s="735"/>
      <c r="C133" s="735"/>
      <c r="D133" s="735"/>
      <c r="E133" s="735"/>
      <c r="F133" s="735"/>
      <c r="G133" s="735"/>
      <c r="H133" s="735"/>
      <c r="I133" s="735"/>
      <c r="J133" s="735"/>
      <c r="K133" s="735"/>
      <c r="L133" s="735"/>
      <c r="M133" s="735"/>
      <c r="N133" s="735"/>
      <c r="O133" s="735"/>
      <c r="P133" s="735"/>
      <c r="Q133" s="735"/>
      <c r="R133" s="735"/>
      <c r="S133" s="735"/>
      <c r="T133" s="735"/>
      <c r="U133" s="735"/>
      <c r="V133" s="715" t="s">
        <v>431</v>
      </c>
      <c r="W133" s="715"/>
      <c r="X133" s="715"/>
      <c r="Y133" s="715"/>
      <c r="Z133" s="716"/>
      <c r="AA133" s="717">
        <v>4.8</v>
      </c>
      <c r="AB133" s="718"/>
      <c r="AC133" s="718"/>
      <c r="AD133" s="718"/>
      <c r="AE133" s="719"/>
      <c r="AF133" s="717">
        <v>4.9000000000000004</v>
      </c>
      <c r="AG133" s="718"/>
      <c r="AH133" s="718"/>
      <c r="AI133" s="718"/>
      <c r="AJ133" s="719"/>
      <c r="AK133" s="717">
        <v>5</v>
      </c>
      <c r="AL133" s="718"/>
      <c r="AM133" s="718"/>
      <c r="AN133" s="718"/>
      <c r="AO133" s="719"/>
      <c r="AP133" s="720"/>
      <c r="AQ133" s="721"/>
      <c r="AR133" s="721"/>
      <c r="AS133" s="721"/>
      <c r="AT133" s="722"/>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15">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25" hidden="1" x14ac:dyDescent="0.15">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mANViACZYOBOTQLr89++5601lPktgx10+0J3ZIGzt4TCzFp3P8U6v+NMBsZclh1LPM181ue3ACvMdRCvn4j0cA==" saltValue="+xirbsLE04V58mRwVD2j+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p95RMifZXLozeJy8TGFsY5ZSg9xpPxKPh4Q+KJfAOAS2NICx0jTXFaWbwqNWnCXHr4XyxroQQlldRC9CngoNJQ==" saltValue="VjLO7JZedFHmJpvNxIrlFA==" spinCount="100000" sheet="1" objects="1" scenarios="1"/>
  <dataConsolidate/>
  <phoneticPr fontId="2"/>
  <printOptions horizontalCentered="1" verticalCentered="1"/>
  <pageMargins left="0" right="0" top="0" bottom="0" header="0" footer="0"/>
  <pageSetup paperSize="9" scale="30" orientation="portrait" horizontalDpi="300" verticalDpi="300"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y/omW7t56pqf+JilTdsrgjIMeQ3eh+ccsio6RoV0gqKuV3QOINWIn0JHafO5gaOQwUTnrgBEgHLJWuLM7Og2Q==" saltValue="FYM5QN6NildBRyZ2DCGzA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118" customWidth="1"/>
    <col min="37" max="44" width="17" style="118" customWidth="1"/>
    <col min="45" max="45" width="6.125" style="125" customWidth="1"/>
    <col min="46" max="46" width="3" style="123" customWidth="1"/>
    <col min="47" max="47" width="19.125" style="118" hidden="1" customWidth="1"/>
    <col min="48" max="52" width="12.625" style="118" hidden="1" customWidth="1"/>
    <col min="53" max="16384" width="8.625" style="118" hidden="1"/>
  </cols>
  <sheetData>
    <row r="1" spans="1:46" x14ac:dyDescent="0.15">
      <c r="AS1" s="119"/>
      <c r="AT1" s="119"/>
    </row>
    <row r="2" spans="1:46" x14ac:dyDescent="0.15">
      <c r="AS2" s="119"/>
      <c r="AT2" s="119"/>
    </row>
    <row r="3" spans="1:46" x14ac:dyDescent="0.15">
      <c r="AS3" s="119"/>
      <c r="AT3" s="119"/>
    </row>
    <row r="4" spans="1:46" x14ac:dyDescent="0.15">
      <c r="AS4" s="119"/>
      <c r="AT4" s="119"/>
    </row>
    <row r="5" spans="1:46" ht="17.25" x14ac:dyDescent="0.15">
      <c r="A5" s="120" t="s">
        <v>432</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2"/>
    </row>
    <row r="6" spans="1:46" x14ac:dyDescent="0.15">
      <c r="A6" s="123"/>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24" t="s">
        <v>433</v>
      </c>
      <c r="AL6" s="124"/>
      <c r="AM6" s="124"/>
      <c r="AN6" s="124"/>
      <c r="AO6" s="119"/>
      <c r="AP6" s="119"/>
      <c r="AQ6" s="119"/>
      <c r="AR6" s="119"/>
    </row>
    <row r="7" spans="1:46" ht="13.5" customHeight="1" x14ac:dyDescent="0.15">
      <c r="A7" s="123"/>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26"/>
      <c r="AL7" s="127"/>
      <c r="AM7" s="127"/>
      <c r="AN7" s="128"/>
      <c r="AO7" s="1112" t="s">
        <v>434</v>
      </c>
      <c r="AP7" s="129"/>
      <c r="AQ7" s="130" t="s">
        <v>435</v>
      </c>
      <c r="AR7" s="131"/>
    </row>
    <row r="8" spans="1:46" x14ac:dyDescent="0.15">
      <c r="A8" s="12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32"/>
      <c r="AL8" s="133"/>
      <c r="AM8" s="133"/>
      <c r="AN8" s="134"/>
      <c r="AO8" s="1113"/>
      <c r="AP8" s="135" t="s">
        <v>436</v>
      </c>
      <c r="AQ8" s="136" t="s">
        <v>437</v>
      </c>
      <c r="AR8" s="137" t="s">
        <v>438</v>
      </c>
    </row>
    <row r="9" spans="1:46" x14ac:dyDescent="0.15">
      <c r="A9" s="12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24" t="s">
        <v>439</v>
      </c>
      <c r="AL9" s="1125"/>
      <c r="AM9" s="1125"/>
      <c r="AN9" s="1126"/>
      <c r="AO9" s="138">
        <v>3746221</v>
      </c>
      <c r="AP9" s="138">
        <v>99209</v>
      </c>
      <c r="AQ9" s="139">
        <v>88339</v>
      </c>
      <c r="AR9" s="140">
        <v>12.3</v>
      </c>
    </row>
    <row r="10" spans="1:46" ht="13.5" customHeight="1" x14ac:dyDescent="0.15">
      <c r="A10" s="12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24" t="s">
        <v>440</v>
      </c>
      <c r="AL10" s="1125"/>
      <c r="AM10" s="1125"/>
      <c r="AN10" s="1126"/>
      <c r="AO10" s="141">
        <v>575806</v>
      </c>
      <c r="AP10" s="141">
        <v>15249</v>
      </c>
      <c r="AQ10" s="142">
        <v>7842</v>
      </c>
      <c r="AR10" s="143">
        <v>94.5</v>
      </c>
    </row>
    <row r="11" spans="1:46" ht="13.5" customHeight="1" x14ac:dyDescent="0.15">
      <c r="A11" s="123"/>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24" t="s">
        <v>441</v>
      </c>
      <c r="AL11" s="1125"/>
      <c r="AM11" s="1125"/>
      <c r="AN11" s="1126"/>
      <c r="AO11" s="141">
        <v>6402</v>
      </c>
      <c r="AP11" s="141">
        <v>170</v>
      </c>
      <c r="AQ11" s="142">
        <v>2321</v>
      </c>
      <c r="AR11" s="143">
        <v>-92.7</v>
      </c>
    </row>
    <row r="12" spans="1:46" ht="13.5" customHeight="1" x14ac:dyDescent="0.15">
      <c r="A12" s="123"/>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24" t="s">
        <v>442</v>
      </c>
      <c r="AL12" s="1125"/>
      <c r="AM12" s="1125"/>
      <c r="AN12" s="1126"/>
      <c r="AO12" s="141" t="s">
        <v>320</v>
      </c>
      <c r="AP12" s="141" t="s">
        <v>320</v>
      </c>
      <c r="AQ12" s="142">
        <v>10</v>
      </c>
      <c r="AR12" s="143" t="s">
        <v>320</v>
      </c>
    </row>
    <row r="13" spans="1:46" ht="13.5" customHeight="1" x14ac:dyDescent="0.15">
      <c r="A13" s="123"/>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24" t="s">
        <v>443</v>
      </c>
      <c r="AL13" s="1125"/>
      <c r="AM13" s="1125"/>
      <c r="AN13" s="1126"/>
      <c r="AO13" s="141">
        <v>106934</v>
      </c>
      <c r="AP13" s="141">
        <v>2832</v>
      </c>
      <c r="AQ13" s="142">
        <v>2936</v>
      </c>
      <c r="AR13" s="143">
        <v>-3.5</v>
      </c>
    </row>
    <row r="14" spans="1:46" ht="13.5" customHeight="1" x14ac:dyDescent="0.15">
      <c r="A14" s="123"/>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24" t="s">
        <v>444</v>
      </c>
      <c r="AL14" s="1125"/>
      <c r="AM14" s="1125"/>
      <c r="AN14" s="1126"/>
      <c r="AO14" s="141">
        <v>19569</v>
      </c>
      <c r="AP14" s="141">
        <v>518</v>
      </c>
      <c r="AQ14" s="142">
        <v>1649</v>
      </c>
      <c r="AR14" s="143">
        <v>-68.599999999999994</v>
      </c>
    </row>
    <row r="15" spans="1:46" ht="13.5" customHeight="1" x14ac:dyDescent="0.15">
      <c r="A15" s="123"/>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27" t="s">
        <v>445</v>
      </c>
      <c r="AL15" s="1128"/>
      <c r="AM15" s="1128"/>
      <c r="AN15" s="1129"/>
      <c r="AO15" s="141">
        <v>-222662</v>
      </c>
      <c r="AP15" s="141">
        <v>-5897</v>
      </c>
      <c r="AQ15" s="142">
        <v>-5997</v>
      </c>
      <c r="AR15" s="143">
        <v>-1.7</v>
      </c>
    </row>
    <row r="16" spans="1:46" x14ac:dyDescent="0.15">
      <c r="A16" s="123"/>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27" t="s">
        <v>119</v>
      </c>
      <c r="AL16" s="1128"/>
      <c r="AM16" s="1128"/>
      <c r="AN16" s="1129"/>
      <c r="AO16" s="141">
        <v>4232270</v>
      </c>
      <c r="AP16" s="141">
        <v>112080</v>
      </c>
      <c r="AQ16" s="142">
        <v>97102</v>
      </c>
      <c r="AR16" s="143">
        <v>15.4</v>
      </c>
    </row>
    <row r="17" spans="1:46" x14ac:dyDescent="0.15">
      <c r="A17" s="123"/>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44"/>
    </row>
    <row r="18" spans="1:46" x14ac:dyDescent="0.15">
      <c r="A18" s="123"/>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45"/>
      <c r="AR18" s="145"/>
    </row>
    <row r="19" spans="1:46" x14ac:dyDescent="0.15">
      <c r="A19" s="123"/>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t="s">
        <v>446</v>
      </c>
      <c r="AL19" s="119"/>
      <c r="AM19" s="119"/>
      <c r="AN19" s="119"/>
      <c r="AO19" s="119"/>
      <c r="AP19" s="119"/>
      <c r="AQ19" s="119"/>
      <c r="AR19" s="119"/>
    </row>
    <row r="20" spans="1:46" x14ac:dyDescent="0.15">
      <c r="A20" s="123"/>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46"/>
      <c r="AL20" s="147"/>
      <c r="AM20" s="147"/>
      <c r="AN20" s="148"/>
      <c r="AO20" s="149" t="s">
        <v>447</v>
      </c>
      <c r="AP20" s="150" t="s">
        <v>448</v>
      </c>
      <c r="AQ20" s="151" t="s">
        <v>449</v>
      </c>
      <c r="AR20" s="152"/>
    </row>
    <row r="21" spans="1:46" s="158" customFormat="1" x14ac:dyDescent="0.15">
      <c r="A21" s="153"/>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130" t="s">
        <v>450</v>
      </c>
      <c r="AL21" s="1131"/>
      <c r="AM21" s="1131"/>
      <c r="AN21" s="1132"/>
      <c r="AO21" s="154">
        <v>10.09</v>
      </c>
      <c r="AP21" s="155">
        <v>8.91</v>
      </c>
      <c r="AQ21" s="156">
        <v>1.18</v>
      </c>
      <c r="AR21" s="124"/>
      <c r="AS21" s="157"/>
      <c r="AT21" s="153"/>
    </row>
    <row r="22" spans="1:46" s="158" customFormat="1" x14ac:dyDescent="0.15">
      <c r="A22" s="153"/>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130" t="s">
        <v>451</v>
      </c>
      <c r="AL22" s="1131"/>
      <c r="AM22" s="1131"/>
      <c r="AN22" s="1132"/>
      <c r="AO22" s="159">
        <v>99</v>
      </c>
      <c r="AP22" s="160">
        <v>97.5</v>
      </c>
      <c r="AQ22" s="161">
        <v>1.5</v>
      </c>
      <c r="AR22" s="145"/>
      <c r="AS22" s="157"/>
      <c r="AT22" s="153"/>
    </row>
    <row r="23" spans="1:46" s="158" customFormat="1" x14ac:dyDescent="0.15">
      <c r="A23" s="153"/>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45"/>
      <c r="AQ23" s="145"/>
      <c r="AR23" s="145"/>
      <c r="AS23" s="157"/>
      <c r="AT23" s="153"/>
    </row>
    <row r="24" spans="1:46" s="158" customFormat="1" x14ac:dyDescent="0.15">
      <c r="A24" s="153"/>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45"/>
      <c r="AQ24" s="145"/>
      <c r="AR24" s="145"/>
      <c r="AS24" s="157"/>
      <c r="AT24" s="153"/>
    </row>
    <row r="25" spans="1:46" s="158" customFormat="1" x14ac:dyDescent="0.15">
      <c r="A25" s="162"/>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4"/>
      <c r="AQ25" s="164"/>
      <c r="AR25" s="164"/>
      <c r="AS25" s="165"/>
      <c r="AT25" s="153"/>
    </row>
    <row r="26" spans="1:46" s="158" customFormat="1" x14ac:dyDescent="0.15">
      <c r="A26" s="1123" t="s">
        <v>452</v>
      </c>
      <c r="B26" s="1123"/>
      <c r="C26" s="1123"/>
      <c r="D26" s="1123"/>
      <c r="E26" s="1123"/>
      <c r="F26" s="1123"/>
      <c r="G26" s="1123"/>
      <c r="H26" s="1123"/>
      <c r="I26" s="1123"/>
      <c r="J26" s="1123"/>
      <c r="K26" s="1123"/>
      <c r="L26" s="1123"/>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c r="AK26" s="1123"/>
      <c r="AL26" s="1123"/>
      <c r="AM26" s="1123"/>
      <c r="AN26" s="1123"/>
      <c r="AO26" s="1123"/>
      <c r="AP26" s="1123"/>
      <c r="AQ26" s="1123"/>
      <c r="AR26" s="1123"/>
      <c r="AS26" s="1123"/>
      <c r="AT26" s="124"/>
    </row>
    <row r="27" spans="1:46" x14ac:dyDescent="0.15">
      <c r="A27" s="166"/>
      <c r="AO27" s="119"/>
      <c r="AP27" s="119"/>
      <c r="AQ27" s="119"/>
      <c r="AR27" s="119"/>
      <c r="AS27" s="119"/>
      <c r="AT27" s="119"/>
    </row>
    <row r="28" spans="1:46" ht="17.25" x14ac:dyDescent="0.15">
      <c r="A28" s="120" t="s">
        <v>453</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67"/>
    </row>
    <row r="29" spans="1:46" x14ac:dyDescent="0.15">
      <c r="A29" s="123"/>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24" t="s">
        <v>454</v>
      </c>
      <c r="AL29" s="124"/>
      <c r="AM29" s="124"/>
      <c r="AN29" s="124"/>
      <c r="AO29" s="119"/>
      <c r="AP29" s="119"/>
      <c r="AQ29" s="119"/>
      <c r="AR29" s="119"/>
      <c r="AS29" s="168"/>
    </row>
    <row r="30" spans="1:46" ht="13.5" customHeight="1" x14ac:dyDescent="0.15">
      <c r="A30" s="123"/>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26"/>
      <c r="AL30" s="127"/>
      <c r="AM30" s="127"/>
      <c r="AN30" s="128"/>
      <c r="AO30" s="1112" t="s">
        <v>434</v>
      </c>
      <c r="AP30" s="129"/>
      <c r="AQ30" s="130" t="s">
        <v>435</v>
      </c>
      <c r="AR30" s="131"/>
    </row>
    <row r="31" spans="1:46" x14ac:dyDescent="0.15">
      <c r="A31" s="123"/>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32"/>
      <c r="AL31" s="133"/>
      <c r="AM31" s="133"/>
      <c r="AN31" s="134"/>
      <c r="AO31" s="1113"/>
      <c r="AP31" s="135" t="s">
        <v>436</v>
      </c>
      <c r="AQ31" s="136" t="s">
        <v>437</v>
      </c>
      <c r="AR31" s="137" t="s">
        <v>438</v>
      </c>
    </row>
    <row r="32" spans="1:46" ht="27" customHeight="1" x14ac:dyDescent="0.15">
      <c r="A32" s="123"/>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14" t="s">
        <v>455</v>
      </c>
      <c r="AL32" s="1115"/>
      <c r="AM32" s="1115"/>
      <c r="AN32" s="1116"/>
      <c r="AO32" s="169">
        <v>2072477</v>
      </c>
      <c r="AP32" s="169">
        <v>54884</v>
      </c>
      <c r="AQ32" s="170">
        <v>55264</v>
      </c>
      <c r="AR32" s="171">
        <v>-0.7</v>
      </c>
    </row>
    <row r="33" spans="1:46" ht="13.5" customHeight="1" x14ac:dyDescent="0.15">
      <c r="A33" s="123"/>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14" t="s">
        <v>456</v>
      </c>
      <c r="AL33" s="1115"/>
      <c r="AM33" s="1115"/>
      <c r="AN33" s="1116"/>
      <c r="AO33" s="169" t="s">
        <v>320</v>
      </c>
      <c r="AP33" s="169" t="s">
        <v>320</v>
      </c>
      <c r="AQ33" s="170" t="s">
        <v>320</v>
      </c>
      <c r="AR33" s="171" t="s">
        <v>320</v>
      </c>
    </row>
    <row r="34" spans="1:46" ht="27" customHeight="1" x14ac:dyDescent="0.15">
      <c r="A34" s="123"/>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14" t="s">
        <v>457</v>
      </c>
      <c r="AL34" s="1115"/>
      <c r="AM34" s="1115"/>
      <c r="AN34" s="1116"/>
      <c r="AO34" s="169" t="s">
        <v>320</v>
      </c>
      <c r="AP34" s="169" t="s">
        <v>320</v>
      </c>
      <c r="AQ34" s="170">
        <v>19</v>
      </c>
      <c r="AR34" s="171" t="s">
        <v>320</v>
      </c>
    </row>
    <row r="35" spans="1:46" ht="27" customHeight="1" x14ac:dyDescent="0.15">
      <c r="A35" s="123"/>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14" t="s">
        <v>458</v>
      </c>
      <c r="AL35" s="1115"/>
      <c r="AM35" s="1115"/>
      <c r="AN35" s="1116"/>
      <c r="AO35" s="169">
        <v>1143577</v>
      </c>
      <c r="AP35" s="169">
        <v>30285</v>
      </c>
      <c r="AQ35" s="170">
        <v>18522</v>
      </c>
      <c r="AR35" s="171">
        <v>63.5</v>
      </c>
    </row>
    <row r="36" spans="1:46" ht="27" customHeight="1" x14ac:dyDescent="0.15">
      <c r="A36" s="123"/>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14" t="s">
        <v>459</v>
      </c>
      <c r="AL36" s="1115"/>
      <c r="AM36" s="1115"/>
      <c r="AN36" s="1116"/>
      <c r="AO36" s="169">
        <v>27903</v>
      </c>
      <c r="AP36" s="169">
        <v>739</v>
      </c>
      <c r="AQ36" s="170">
        <v>2744</v>
      </c>
      <c r="AR36" s="171">
        <v>-73.099999999999994</v>
      </c>
    </row>
    <row r="37" spans="1:46" ht="13.5" customHeight="1" x14ac:dyDescent="0.15">
      <c r="A37" s="123"/>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14" t="s">
        <v>460</v>
      </c>
      <c r="AL37" s="1115"/>
      <c r="AM37" s="1115"/>
      <c r="AN37" s="1116"/>
      <c r="AO37" s="169">
        <v>4134</v>
      </c>
      <c r="AP37" s="169">
        <v>109</v>
      </c>
      <c r="AQ37" s="170">
        <v>519</v>
      </c>
      <c r="AR37" s="171">
        <v>-79</v>
      </c>
    </row>
    <row r="38" spans="1:46" ht="27" customHeight="1" x14ac:dyDescent="0.15">
      <c r="A38" s="123"/>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17" t="s">
        <v>461</v>
      </c>
      <c r="AL38" s="1118"/>
      <c r="AM38" s="1118"/>
      <c r="AN38" s="1119"/>
      <c r="AO38" s="172" t="s">
        <v>320</v>
      </c>
      <c r="AP38" s="172" t="s">
        <v>320</v>
      </c>
      <c r="AQ38" s="173">
        <v>4</v>
      </c>
      <c r="AR38" s="161" t="s">
        <v>320</v>
      </c>
      <c r="AS38" s="168"/>
    </row>
    <row r="39" spans="1:46" x14ac:dyDescent="0.15">
      <c r="A39" s="123"/>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17" t="s">
        <v>462</v>
      </c>
      <c r="AL39" s="1118"/>
      <c r="AM39" s="1118"/>
      <c r="AN39" s="1119"/>
      <c r="AO39" s="169">
        <v>-76395</v>
      </c>
      <c r="AP39" s="169">
        <v>-2023</v>
      </c>
      <c r="AQ39" s="170">
        <v>-3996</v>
      </c>
      <c r="AR39" s="171">
        <v>-49.4</v>
      </c>
      <c r="AS39" s="168"/>
    </row>
    <row r="40" spans="1:46" ht="27" customHeight="1" x14ac:dyDescent="0.15">
      <c r="A40" s="123"/>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14" t="s">
        <v>463</v>
      </c>
      <c r="AL40" s="1115"/>
      <c r="AM40" s="1115"/>
      <c r="AN40" s="1116"/>
      <c r="AO40" s="169">
        <v>-2631258</v>
      </c>
      <c r="AP40" s="169">
        <v>-69682</v>
      </c>
      <c r="AQ40" s="170">
        <v>-50182</v>
      </c>
      <c r="AR40" s="171">
        <v>38.9</v>
      </c>
      <c r="AS40" s="168"/>
    </row>
    <row r="41" spans="1:46" x14ac:dyDescent="0.15">
      <c r="A41" s="123"/>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20" t="s">
        <v>230</v>
      </c>
      <c r="AL41" s="1121"/>
      <c r="AM41" s="1121"/>
      <c r="AN41" s="1122"/>
      <c r="AO41" s="169">
        <v>540438</v>
      </c>
      <c r="AP41" s="169">
        <v>14312</v>
      </c>
      <c r="AQ41" s="170">
        <v>22892</v>
      </c>
      <c r="AR41" s="171">
        <v>-37.5</v>
      </c>
      <c r="AS41" s="168"/>
    </row>
    <row r="42" spans="1:46" x14ac:dyDescent="0.15">
      <c r="A42" s="123"/>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74" t="s">
        <v>464</v>
      </c>
      <c r="AL42" s="119"/>
      <c r="AM42" s="119"/>
      <c r="AN42" s="119"/>
      <c r="AO42" s="119"/>
      <c r="AP42" s="119"/>
      <c r="AQ42" s="145"/>
      <c r="AR42" s="145"/>
      <c r="AS42" s="168"/>
    </row>
    <row r="43" spans="1:46" x14ac:dyDescent="0.15">
      <c r="A43" s="123"/>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75"/>
      <c r="AQ43" s="145"/>
      <c r="AR43" s="119"/>
      <c r="AS43" s="168"/>
    </row>
    <row r="44" spans="1:46" x14ac:dyDescent="0.15">
      <c r="A44" s="123"/>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45"/>
      <c r="AR44" s="119"/>
    </row>
    <row r="45" spans="1:46" x14ac:dyDescent="0.15">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76"/>
      <c r="AR45" s="121"/>
      <c r="AS45" s="121"/>
      <c r="AT45" s="119"/>
    </row>
    <row r="46" spans="1:46" x14ac:dyDescent="0.15">
      <c r="A46" s="177"/>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19"/>
    </row>
    <row r="47" spans="1:46" ht="17.25" customHeight="1" x14ac:dyDescent="0.15">
      <c r="A47" s="178" t="s">
        <v>465</v>
      </c>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row>
    <row r="48" spans="1:46" x14ac:dyDescent="0.15">
      <c r="A48" s="123"/>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79" t="s">
        <v>466</v>
      </c>
      <c r="AL48" s="179"/>
      <c r="AM48" s="179"/>
      <c r="AN48" s="179"/>
      <c r="AO48" s="179"/>
      <c r="AP48" s="179"/>
      <c r="AQ48" s="180"/>
      <c r="AR48" s="179"/>
    </row>
    <row r="49" spans="1:44" ht="13.5" customHeight="1" x14ac:dyDescent="0.15">
      <c r="A49" s="123"/>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81"/>
      <c r="AL49" s="182"/>
      <c r="AM49" s="1107" t="s">
        <v>434</v>
      </c>
      <c r="AN49" s="1109" t="s">
        <v>467</v>
      </c>
      <c r="AO49" s="1110"/>
      <c r="AP49" s="1110"/>
      <c r="AQ49" s="1110"/>
      <c r="AR49" s="1111"/>
    </row>
    <row r="50" spans="1:44" x14ac:dyDescent="0.15">
      <c r="A50" s="123"/>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83"/>
      <c r="AL50" s="184"/>
      <c r="AM50" s="1108"/>
      <c r="AN50" s="185" t="s">
        <v>468</v>
      </c>
      <c r="AO50" s="186" t="s">
        <v>469</v>
      </c>
      <c r="AP50" s="187" t="s">
        <v>470</v>
      </c>
      <c r="AQ50" s="188" t="s">
        <v>471</v>
      </c>
      <c r="AR50" s="189" t="s">
        <v>472</v>
      </c>
    </row>
    <row r="51" spans="1:44" x14ac:dyDescent="0.15">
      <c r="A51" s="123"/>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81" t="s">
        <v>473</v>
      </c>
      <c r="AL51" s="182"/>
      <c r="AM51" s="190">
        <v>2292710</v>
      </c>
      <c r="AN51" s="191">
        <v>58346</v>
      </c>
      <c r="AO51" s="192">
        <v>-36.299999999999997</v>
      </c>
      <c r="AP51" s="193">
        <v>69729</v>
      </c>
      <c r="AQ51" s="194">
        <v>1.8</v>
      </c>
      <c r="AR51" s="195">
        <v>-38.1</v>
      </c>
    </row>
    <row r="52" spans="1:44" x14ac:dyDescent="0.15">
      <c r="A52" s="123"/>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96"/>
      <c r="AL52" s="197" t="s">
        <v>474</v>
      </c>
      <c r="AM52" s="198">
        <v>1425812</v>
      </c>
      <c r="AN52" s="199">
        <v>36285</v>
      </c>
      <c r="AO52" s="200">
        <v>-46.6</v>
      </c>
      <c r="AP52" s="201">
        <v>38908</v>
      </c>
      <c r="AQ52" s="202">
        <v>14</v>
      </c>
      <c r="AR52" s="203">
        <v>-60.6</v>
      </c>
    </row>
    <row r="53" spans="1:44" x14ac:dyDescent="0.15">
      <c r="A53" s="123"/>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81" t="s">
        <v>475</v>
      </c>
      <c r="AL53" s="182"/>
      <c r="AM53" s="190">
        <v>2956034</v>
      </c>
      <c r="AN53" s="191">
        <v>75918</v>
      </c>
      <c r="AO53" s="192">
        <v>30.1</v>
      </c>
      <c r="AP53" s="193">
        <v>74581</v>
      </c>
      <c r="AQ53" s="194">
        <v>7</v>
      </c>
      <c r="AR53" s="195">
        <v>23.1</v>
      </c>
    </row>
    <row r="54" spans="1:44" x14ac:dyDescent="0.15">
      <c r="A54" s="123"/>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96"/>
      <c r="AL54" s="197" t="s">
        <v>474</v>
      </c>
      <c r="AM54" s="198">
        <v>1922650</v>
      </c>
      <c r="AN54" s="199">
        <v>49378</v>
      </c>
      <c r="AO54" s="200">
        <v>36.1</v>
      </c>
      <c r="AP54" s="201">
        <v>41563</v>
      </c>
      <c r="AQ54" s="202">
        <v>6.8</v>
      </c>
      <c r="AR54" s="203">
        <v>29.3</v>
      </c>
    </row>
    <row r="55" spans="1:44" x14ac:dyDescent="0.15">
      <c r="A55" s="123"/>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81" t="s">
        <v>476</v>
      </c>
      <c r="AL55" s="182"/>
      <c r="AM55" s="190">
        <v>5763885</v>
      </c>
      <c r="AN55" s="191">
        <v>149614</v>
      </c>
      <c r="AO55" s="192">
        <v>97.1</v>
      </c>
      <c r="AP55" s="193">
        <v>76347</v>
      </c>
      <c r="AQ55" s="194">
        <v>2.4</v>
      </c>
      <c r="AR55" s="195">
        <v>94.7</v>
      </c>
    </row>
    <row r="56" spans="1:44" x14ac:dyDescent="0.15">
      <c r="A56" s="123"/>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96"/>
      <c r="AL56" s="197" t="s">
        <v>474</v>
      </c>
      <c r="AM56" s="198">
        <v>3782943</v>
      </c>
      <c r="AN56" s="199">
        <v>98194</v>
      </c>
      <c r="AO56" s="200">
        <v>98.9</v>
      </c>
      <c r="AP56" s="201">
        <v>41762</v>
      </c>
      <c r="AQ56" s="202">
        <v>0.5</v>
      </c>
      <c r="AR56" s="203">
        <v>98.4</v>
      </c>
    </row>
    <row r="57" spans="1:44" x14ac:dyDescent="0.15">
      <c r="A57" s="123"/>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81" t="s">
        <v>477</v>
      </c>
      <c r="AL57" s="182"/>
      <c r="AM57" s="190">
        <v>2690028</v>
      </c>
      <c r="AN57" s="191">
        <v>70538</v>
      </c>
      <c r="AO57" s="192">
        <v>-52.9</v>
      </c>
      <c r="AP57" s="193">
        <v>69604</v>
      </c>
      <c r="AQ57" s="194">
        <v>-8.8000000000000007</v>
      </c>
      <c r="AR57" s="195">
        <v>-44.1</v>
      </c>
    </row>
    <row r="58" spans="1:44" x14ac:dyDescent="0.15">
      <c r="A58" s="123"/>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96"/>
      <c r="AL58" s="197" t="s">
        <v>474</v>
      </c>
      <c r="AM58" s="198">
        <v>1549576</v>
      </c>
      <c r="AN58" s="199">
        <v>40633</v>
      </c>
      <c r="AO58" s="200">
        <v>-58.6</v>
      </c>
      <c r="AP58" s="201">
        <v>36247</v>
      </c>
      <c r="AQ58" s="202">
        <v>-13.2</v>
      </c>
      <c r="AR58" s="203">
        <v>-45.4</v>
      </c>
    </row>
    <row r="59" spans="1:44" x14ac:dyDescent="0.15">
      <c r="A59" s="123"/>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81" t="s">
        <v>478</v>
      </c>
      <c r="AL59" s="182"/>
      <c r="AM59" s="190">
        <v>2221641</v>
      </c>
      <c r="AN59" s="191">
        <v>58834</v>
      </c>
      <c r="AO59" s="192">
        <v>-16.600000000000001</v>
      </c>
      <c r="AP59" s="193">
        <v>68410</v>
      </c>
      <c r="AQ59" s="194">
        <v>-1.7</v>
      </c>
      <c r="AR59" s="195">
        <v>-14.9</v>
      </c>
    </row>
    <row r="60" spans="1:44" x14ac:dyDescent="0.15">
      <c r="A60" s="123"/>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96"/>
      <c r="AL60" s="197" t="s">
        <v>474</v>
      </c>
      <c r="AM60" s="198">
        <v>1142066</v>
      </c>
      <c r="AN60" s="199">
        <v>30245</v>
      </c>
      <c r="AO60" s="200">
        <v>-25.6</v>
      </c>
      <c r="AP60" s="201">
        <v>35086</v>
      </c>
      <c r="AQ60" s="202">
        <v>-3.2</v>
      </c>
      <c r="AR60" s="203">
        <v>-22.4</v>
      </c>
    </row>
    <row r="61" spans="1:44" x14ac:dyDescent="0.15">
      <c r="A61" s="123"/>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81" t="s">
        <v>479</v>
      </c>
      <c r="AL61" s="204"/>
      <c r="AM61" s="205">
        <v>3184860</v>
      </c>
      <c r="AN61" s="206">
        <v>82650</v>
      </c>
      <c r="AO61" s="207">
        <v>4.3</v>
      </c>
      <c r="AP61" s="208">
        <v>71734</v>
      </c>
      <c r="AQ61" s="209">
        <v>0.1</v>
      </c>
      <c r="AR61" s="195">
        <v>4.2</v>
      </c>
    </row>
    <row r="62" spans="1:44" x14ac:dyDescent="0.15">
      <c r="A62" s="123"/>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96"/>
      <c r="AL62" s="197" t="s">
        <v>474</v>
      </c>
      <c r="AM62" s="198">
        <v>1964609</v>
      </c>
      <c r="AN62" s="199">
        <v>50947</v>
      </c>
      <c r="AO62" s="200">
        <v>0.8</v>
      </c>
      <c r="AP62" s="201">
        <v>38713</v>
      </c>
      <c r="AQ62" s="202">
        <v>1</v>
      </c>
      <c r="AR62" s="203">
        <v>-0.2</v>
      </c>
    </row>
    <row r="63" spans="1:44" x14ac:dyDescent="0.15">
      <c r="A63" s="123"/>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row>
    <row r="64" spans="1:44" x14ac:dyDescent="0.15">
      <c r="A64" s="123"/>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row>
    <row r="65" spans="1:46" x14ac:dyDescent="0.15">
      <c r="A65" s="123"/>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row>
    <row r="66" spans="1:46" x14ac:dyDescent="0.15">
      <c r="A66" s="210"/>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211"/>
    </row>
    <row r="67" spans="1:46" ht="13.5" hidden="1" customHeight="1" x14ac:dyDescent="0.15">
      <c r="AK67" s="119"/>
      <c r="AL67" s="119"/>
      <c r="AM67" s="119"/>
      <c r="AN67" s="119"/>
      <c r="AO67" s="119"/>
      <c r="AP67" s="119"/>
      <c r="AQ67" s="119"/>
      <c r="AR67" s="119"/>
      <c r="AS67" s="119"/>
      <c r="AT67" s="119"/>
    </row>
    <row r="68" spans="1:46" ht="13.5" hidden="1" customHeight="1" x14ac:dyDescent="0.15">
      <c r="AK68" s="119"/>
      <c r="AL68" s="119"/>
      <c r="AM68" s="119"/>
      <c r="AN68" s="119"/>
      <c r="AO68" s="119"/>
      <c r="AP68" s="119"/>
      <c r="AQ68" s="119"/>
      <c r="AR68" s="119"/>
    </row>
    <row r="69" spans="1:46" ht="13.5" hidden="1" customHeight="1" x14ac:dyDescent="0.15">
      <c r="AK69" s="119"/>
      <c r="AL69" s="119"/>
      <c r="AM69" s="119"/>
      <c r="AN69" s="119"/>
      <c r="AO69" s="119"/>
      <c r="AP69" s="119"/>
      <c r="AQ69" s="119"/>
      <c r="AR69" s="119"/>
    </row>
    <row r="70" spans="1:46" hidden="1" x14ac:dyDescent="0.15">
      <c r="AK70" s="119"/>
      <c r="AL70" s="119"/>
      <c r="AM70" s="119"/>
      <c r="AN70" s="119"/>
      <c r="AO70" s="119"/>
      <c r="AP70" s="119"/>
      <c r="AQ70" s="119"/>
      <c r="AR70" s="119"/>
    </row>
    <row r="71" spans="1:46" hidden="1" x14ac:dyDescent="0.15">
      <c r="AK71" s="119"/>
      <c r="AL71" s="119"/>
      <c r="AM71" s="119"/>
      <c r="AN71" s="119"/>
      <c r="AO71" s="119"/>
      <c r="AP71" s="119"/>
      <c r="AQ71" s="119"/>
      <c r="AR71" s="119"/>
    </row>
    <row r="72" spans="1:46" hidden="1" x14ac:dyDescent="0.15">
      <c r="AK72" s="119"/>
      <c r="AL72" s="119"/>
      <c r="AM72" s="119"/>
      <c r="AN72" s="119"/>
      <c r="AO72" s="119"/>
      <c r="AP72" s="119"/>
      <c r="AQ72" s="119"/>
      <c r="AR72" s="119"/>
    </row>
    <row r="73" spans="1:46" hidden="1" x14ac:dyDescent="0.15">
      <c r="AK73" s="119"/>
      <c r="AL73" s="119"/>
      <c r="AM73" s="119"/>
      <c r="AN73" s="119"/>
      <c r="AO73" s="119"/>
      <c r="AP73" s="119"/>
      <c r="AQ73" s="119"/>
      <c r="AR73" s="119"/>
    </row>
  </sheetData>
  <sheetProtection algorithmName="SHA-512" hashValue="jdn4QI6yvH87uXZ5VpN8hR+6G+ku2J+shwTKwHiwUB9lK9awDCScgXCAQ+bVUpkdXW86WtwEYRDBmfyEv/9YwQ==" saltValue="ORavP0Cch8Q2j1CVBWJWH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2" orientation="portrait" horizontalDpi="300"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1" spans="125:125" ht="13.5" hidden="1" customHeight="1" x14ac:dyDescent="0.15">
      <c r="DU121" s="5"/>
    </row>
  </sheetData>
  <sheetProtection algorithmName="SHA-512" hashValue="mI//EYt6QlLgNXrxg0MJn162YCWTGaJgr1UbrPZUsC7aw4Laml2DCDPnj1YMRtE30L07ho04dSpU6yvM5AktYw==" saltValue="8QkDh1DDRAXIPmQFwa/87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sFBZsVPv8gTehm3XHzKZAcgb2XAMBo0Ano/HE3DfZ97ijOQrHSq/xu/aWkmfO6ZEMbkKDDY/JmDqi9qusepnAA==" saltValue="U32QPFOoYsnicatghglk0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50"/>
  <sheetViews>
    <sheetView showGridLines="0" zoomScaleSheetLayoutView="100" workbookViewId="0"/>
  </sheetViews>
  <sheetFormatPr defaultColWidth="0" defaultRowHeight="13.5" customHeight="1" zeroHeight="1" x14ac:dyDescent="0.15"/>
  <cols>
    <col min="1" max="1" width="8.25" style="212" customWidth="1"/>
    <col min="2" max="16" width="14.625" style="212" customWidth="1"/>
    <col min="17" max="16384" width="0" style="212"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13"/>
      <c r="C45" s="213"/>
      <c r="D45" s="213"/>
      <c r="E45" s="213"/>
      <c r="F45" s="213"/>
      <c r="G45" s="213"/>
      <c r="H45" s="213"/>
      <c r="I45" s="213"/>
      <c r="J45" s="214" t="s">
        <v>480</v>
      </c>
    </row>
    <row r="46" spans="2:10" ht="29.25" customHeight="1" thickBot="1" x14ac:dyDescent="0.25">
      <c r="B46" s="215" t="s">
        <v>24</v>
      </c>
      <c r="C46" s="216"/>
      <c r="D46" s="216"/>
      <c r="E46" s="217" t="s">
        <v>481</v>
      </c>
      <c r="F46" s="218" t="s">
        <v>3</v>
      </c>
      <c r="G46" s="219" t="s">
        <v>4</v>
      </c>
      <c r="H46" s="219" t="s">
        <v>5</v>
      </c>
      <c r="I46" s="219" t="s">
        <v>6</v>
      </c>
      <c r="J46" s="220" t="s">
        <v>7</v>
      </c>
    </row>
    <row r="47" spans="2:10" ht="57.75" customHeight="1" x14ac:dyDescent="0.15">
      <c r="B47" s="221"/>
      <c r="C47" s="1133" t="s">
        <v>482</v>
      </c>
      <c r="D47" s="1133"/>
      <c r="E47" s="1134"/>
      <c r="F47" s="222">
        <v>21.8</v>
      </c>
      <c r="G47" s="223">
        <v>22.12</v>
      </c>
      <c r="H47" s="223">
        <v>21.45</v>
      </c>
      <c r="I47" s="223">
        <v>20.9</v>
      </c>
      <c r="J47" s="224">
        <v>21.38</v>
      </c>
    </row>
    <row r="48" spans="2:10" ht="57.75" customHeight="1" x14ac:dyDescent="0.15">
      <c r="B48" s="225"/>
      <c r="C48" s="1135" t="s">
        <v>483</v>
      </c>
      <c r="D48" s="1135"/>
      <c r="E48" s="1136"/>
      <c r="F48" s="226">
        <v>6.58</v>
      </c>
      <c r="G48" s="227">
        <v>6.33</v>
      </c>
      <c r="H48" s="227">
        <v>6.14</v>
      </c>
      <c r="I48" s="227">
        <v>7.85</v>
      </c>
      <c r="J48" s="228">
        <v>5.9</v>
      </c>
    </row>
    <row r="49" spans="2:10" ht="57.75" customHeight="1" thickBot="1" x14ac:dyDescent="0.2">
      <c r="B49" s="229"/>
      <c r="C49" s="1137" t="s">
        <v>484</v>
      </c>
      <c r="D49" s="1137"/>
      <c r="E49" s="1138"/>
      <c r="F49" s="230">
        <v>3.94</v>
      </c>
      <c r="G49" s="231">
        <v>3.06</v>
      </c>
      <c r="H49" s="231">
        <v>3.16</v>
      </c>
      <c r="I49" s="231">
        <v>4.95</v>
      </c>
      <c r="J49" s="232">
        <v>1.97</v>
      </c>
    </row>
    <row r="50" spans="2:10" x14ac:dyDescent="0.15"/>
  </sheetData>
  <sheetProtection algorithmName="SHA-512" hashValue="bFJY8G9xDNt+/I4uVPVAv+klvW4T79qEwo0OVexgk+Xqr++ZTBK9szsjz7tWV5awJwoTPcsNBe3UkLqodHLDgg==" saltValue="x+ZKzfO74CP/T5/q+a6ez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2024-10-10T23:28:34Z</cp:lastPrinted>
  <dcterms:created xsi:type="dcterms:W3CDTF">2024-07-29T11:02:09Z</dcterms:created>
  <dcterms:modified xsi:type="dcterms:W3CDTF">2024-10-17T06:02:53Z</dcterms:modified>
  <cp:category/>
</cp:coreProperties>
</file>