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E0E71AB9-8B1B-4449-BB62-2D90DA91B3AF}"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C37" i="10"/>
  <c r="BE36" i="10"/>
  <c r="C36" i="10"/>
  <c r="BE35" i="10"/>
  <c r="C35" i="10"/>
  <c r="BE34" i="10"/>
  <c r="C34" i="10"/>
  <c r="U34" i="10" s="1"/>
  <c r="U35" i="10" s="1"/>
  <c r="U36" i="10" s="1"/>
  <c r="U37" i="10" s="1"/>
  <c r="AM34" i="10" l="1"/>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CO34" i="10" l="1"/>
  <c r="CO35" i="10" s="1"/>
  <c r="CO36" i="10" s="1"/>
</calcChain>
</file>

<file path=xl/sharedStrings.xml><?xml version="1.0" encoding="utf-8"?>
<sst xmlns="http://schemas.openxmlformats.org/spreadsheetml/2006/main" count="1166" uniqueCount="609">
  <si>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</si>
  <si>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</si>
  <si>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</si>
  <si>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</si>
  <si>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</si>
  <si>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</si>
  <si>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</si>
  <si>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</si>
  <si>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</si>
  <si>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</si>
  <si>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</si>
  <si>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</si>
  <si>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</si>
  <si>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</si>
  <si>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</si>
  <si>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</si>
  <si>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</si>
  <si>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</si>
  <si>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</si>
  <si>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</si>
  <si>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</si>
  <si>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</si>
  <si>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</si>
  <si>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</si>
  <si>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</si>
  <si>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</si>
  <si>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</si>
  <si>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</si>
  <si>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</si>
  <si>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</si>
  <si>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</si>
  <si>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</si>
  <si>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</si>
  <si>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</si>
  <si>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</si>
  <si>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</si>
  <si>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</si>
  <si>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</si>
  <si>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</si>
  <si>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</si>
  <si>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</si>
  <si>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</si>
  <si>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</si>
  <si>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</si>
  <si>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</si>
  <si>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</si>
  <si>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</si>
  <si>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</si>
  <si>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</si>
  <si>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</si>
  <si>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</si>
  <si>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</si>
  <si>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</si>
  <si>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</si>
  <si>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</si>
  <si>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</si>
  <si>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</si>
  <si>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</si>
  <si>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</si>
  <si>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</si>
  <si>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</si>
  <si>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</si>
  <si>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</si>
  <si>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</si>
  <si>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</si>
  <si>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</si>
  <si>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</si>
  <si>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</si>
  <si>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</si>
  <si>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</si>
  <si>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</si>
  <si>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</si>
  <si>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</si>
  <si>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</si>
  <si>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</si>
  <si>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</si>
  <si>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</si>
  <si>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</si>
  <si>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</si>
  <si>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</si>
  <si>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</si>
  <si>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</si>
  <si>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</si>
  <si>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</si>
  <si>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</si>
  <si>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</si>
  <si>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</si>
  <si>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</si>
  <si>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</si>
  <si>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</si>
  <si>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</si>
  <si>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</si>
  <si>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</si>
  <si>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</si>
  <si>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</si>
  <si>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</si>
  <si>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</si>
  <si>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</si>
  <si>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</si>
  <si>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</si>
  <si>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高島市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</si>
  <si>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</si>
  <si>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</si>
  <si>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</si>
  <si>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</si>
  <si>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</si>
  <si>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</si>
  <si>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</si>
  <si>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</si>
  <si>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</si>
  <si>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</si>
  <si>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</si>
  <si>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</si>
  <si>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</si>
  <si>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</si>
  <si>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</si>
  <si>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</si>
  <si>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</si>
  <si>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</si>
  <si>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</si>
  <si>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</si>
  <si>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</si>
  <si>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</si>
  <si>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</si>
  <si>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</si>
  <si>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</si>
  <si>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</si>
  <si>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</si>
  <si>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</si>
  <si>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</si>
  <si>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</si>
  <si>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</si>
  <si>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</si>
  <si>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</si>
  <si>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</si>
  <si>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</si>
  <si>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</si>
  <si>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</si>
  <si>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</si>
  <si>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</si>
  <si>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</si>
  <si>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</si>
  <si>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</si>
  <si>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</si>
  <si>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</si>
  <si>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</si>
  <si>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</si>
  <si>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</si>
  <si>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</si>
  <si>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</si>
  <si>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</si>
  <si>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</si>
  <si>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</si>
  <si>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</si>
  <si>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</si>
  <si>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</si>
  <si>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</si>
  <si>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</si>
  <si>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</si>
  <si>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</si>
  <si>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</si>
  <si>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</si>
  <si>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</si>
  <si>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</si>
  <si>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</si>
  <si>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</si>
  <si>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</si>
  <si>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</si>
  <si>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</si>
  <si>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</si>
  <si>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</si>
  <si>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</si>
  <si>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</si>
  <si>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</si>
  <si>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</si>
  <si>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</si>
  <si>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</si>
  <si>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</si>
  <si>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</si>
  <si>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</si>
  <si>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</si>
  <si>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</si>
  <si>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</si>
  <si>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</si>
  <si>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</si>
  <si>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</si>
  <si>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</si>
  <si>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</si>
  <si>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</si>
  <si>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</si>
  <si>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</si>
  <si>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</si>
  <si>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</si>
  <si>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</si>
  <si>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</si>
  <si>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</si>
  <si>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</si>
  <si>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</si>
  <si>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</si>
  <si>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</si>
  <si>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</si>
  <si>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</si>
  <si>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</si>
  <si>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</si>
  <si>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</si>
  <si>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</si>
  <si>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</si>
  <si>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</si>
  <si>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</si>
  <si>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</si>
  <si>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</si>
  <si>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</si>
  <si>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</si>
  <si>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</si>
  <si>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滋賀県高島市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</si>
  <si>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</si>
  <si>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</si>
  <si>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</si>
  <si>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</si>
  <si>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</si>
  <si>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</si>
  <si>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</si>
  <si>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</si>
  <si>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</si>
  <si>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</si>
  <si>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</si>
  <si>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</si>
  <si>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</si>
  <si>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</si>
  <si>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</si>
  <si>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</si>
  <si>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</si>
  <si>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</si>
  <si>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</si>
  <si>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</si>
  <si>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</si>
  <si>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</si>
  <si>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</si>
  <si>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</si>
  <si>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</si>
  <si>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</si>
  <si>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</si>
  <si>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</si>
  <si>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</si>
  <si>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</si>
  <si>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</si>
  <si>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</si>
  <si>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</si>
  <si>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</si>
  <si>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</si>
  <si>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</si>
  <si>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</si>
  <si>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</si>
  <si>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</si>
  <si>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</si>
  <si>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</si>
  <si>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</si>
  <si>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</si>
  <si>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</si>
  <si>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</si>
  <si>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</si>
  <si>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</si>
  <si>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</si>
  <si>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</si>
  <si>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</si>
  <si>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</si>
  <si>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</si>
  <si>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</si>
  <si>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</si>
  <si>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</si>
  <si>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</si>
  <si>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</si>
  <si>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</si>
  <si>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</si>
  <si>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</si>
  <si>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</si>
  <si>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</si>
  <si>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</si>
  <si>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</si>
  <si>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</si>
  <si>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</si>
  <si>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</si>
  <si>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</si>
  <si>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</si>
  <si>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</si>
  <si>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</si>
  <si>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</si>
  <si>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</si>
  <si>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</si>
  <si>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</si>
  <si>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</si>
  <si>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</si>
  <si>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</si>
  <si>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</si>
  <si>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</si>
  <si>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</si>
  <si>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</si>
  <si>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</si>
  <si>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</si>
  <si>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</si>
  <si>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</si>
  <si>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</si>
  <si>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</si>
  <si>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</si>
  <si>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</si>
  <si>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</si>
  <si>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</si>
  <si>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</si>
  <si>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</si>
  <si>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</si>
  <si>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</si>
  <si>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</si>
  <si>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</si>
  <si>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</si>
  <si>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</si>
  <si>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</si>
  <si>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</si>
  <si>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</si>
  <si>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</si>
  <si>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</si>
  <si>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</si>
  <si>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</si>
  <si>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</si>
  <si>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</si>
  <si>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</si>
  <si>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</si>
  <si>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</si>
  <si>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</si>
  <si>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</si>
  <si>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</si>
  <si>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</si>
  <si>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</si>
  <si>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</si>
  <si>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</si>
  <si>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</si>
  <si>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</si>
  <si>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</si>
  <si>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</si>
  <si>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</si>
  <si>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</si>
  <si>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</si>
  <si>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</si>
  <si>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</si>
  <si>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</si>
  <si>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</si>
  <si>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</si>
  <si>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</si>
  <si>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</si>
  <si>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</si>
  <si>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</si>
  <si>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</si>
  <si>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</si>
  <si>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</si>
  <si>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</si>
  <si>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</si>
  <si>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</si>
  <si>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</si>
  <si>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</si>
  <si>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</si>
  <si>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</si>
  <si>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</si>
  <si>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</si>
  <si>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</si>
  <si>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</si>
  <si>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</si>
  <si>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</si>
  <si>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</si>
  <si>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滋賀県高島市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</si>
  <si>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</si>
  <si>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</si>
  <si>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</si>
  <si>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</si>
  <si>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</si>
  <si>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</si>
  <si>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</si>
  <si>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</si>
  <si>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</si>
  <si>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</si>
  <si>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</si>
  <si>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</si>
  <si>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</si>
  <si>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</si>
  <si>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</si>
  <si>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</si>
  <si>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</si>
  <si>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</si>
  <si>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</si>
  <si>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</si>
  <si>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</si>
  <si>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</si>
  <si>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</si>
  <si>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</si>
  <si>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</si>
  <si>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</si>
  <si>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</si>
  <si>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</si>
  <si>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</si>
  <si>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</si>
  <si>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</si>
  <si>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</si>
  <si>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</si>
  <si>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</si>
  <si>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</si>
  <si>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</si>
  <si>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</si>
  <si>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訪問看護ステーション事業特別会計</t>
    <phoneticPr fontId="5"/>
  </si>
  <si>
    <t>水道事業会計</t>
    <phoneticPr fontId="5"/>
  </si>
  <si>
    <t>法適用企業</t>
    <phoneticPr fontId="5"/>
  </si>
  <si>
    <t>下水道事業会計</t>
    <phoneticPr fontId="5"/>
  </si>
  <si>
    <t>病院事業会計</t>
    <phoneticPr fontId="5"/>
  </si>
  <si>
    <t>介護老人保健施設事業会計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</si>
  <si>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</si>
  <si>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</si>
  <si>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</si>
  <si>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</si>
  <si>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</si>
  <si>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</si>
  <si>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</si>
  <si>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</si>
  <si>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</si>
  <si>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</si>
  <si>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</si>
  <si>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</si>
  <si>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</si>
  <si>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</si>
  <si>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</si>
  <si>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</si>
  <si>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</si>
  <si>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</si>
  <si>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</si>
  <si>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</si>
  <si>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</si>
  <si>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</si>
  <si>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</si>
  <si>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</si>
  <si>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</si>
  <si>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</si>
  <si>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</si>
  <si>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</si>
  <si>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</si>
  <si>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</si>
  <si>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</si>
  <si>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</si>
  <si>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</si>
  <si>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</si>
  <si>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</si>
  <si>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</si>
  <si>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</si>
  <si>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</si>
  <si>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</si>
  <si>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</si>
  <si>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</si>
  <si>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</si>
  <si>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</si>
  <si>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</si>
  <si>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</si>
  <si>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</si>
  <si>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</si>
  <si>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</si>
  <si>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</si>
  <si>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</si>
  <si>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</si>
  <si>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</si>
  <si>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</si>
  <si>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</si>
  <si>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</si>
  <si>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</si>
  <si>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</si>
  <si>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</si>
  <si>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病院事業会計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</si>
  <si>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</si>
  <si>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</si>
  <si>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</si>
  <si>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</si>
  <si>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</si>
  <si>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</si>
  <si>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</si>
  <si>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</si>
  <si>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</si>
  <si>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</si>
  <si>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</si>
  <si>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</si>
  <si>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</si>
  <si>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</si>
  <si>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</si>
  <si>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</si>
  <si>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</si>
  <si>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</si>
  <si>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</si>
  <si>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</si>
  <si>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</si>
  <si>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</si>
  <si>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</si>
  <si>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</si>
  <si>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</si>
  <si>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</si>
  <si>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</si>
  <si>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</si>
  <si>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</si>
  <si>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</si>
  <si>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</si>
  <si>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</si>
  <si>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</si>
  <si>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</si>
  <si>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</si>
  <si>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</si>
  <si>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</si>
  <si>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</si>
  <si>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</si>
  <si>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</si>
  <si>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</si>
  <si>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</si>
  <si>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</si>
  <si>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</si>
  <si>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</si>
  <si>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</si>
  <si>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</si>
  <si>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</si>
  <si>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</si>
  <si>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</si>
  <si>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</si>
  <si>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</si>
  <si>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</si>
  <si>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</si>
  <si>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</si>
  <si>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</si>
  <si>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</si>
  <si>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</si>
  <si>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</si>
  <si>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</si>
  <si>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</si>
  <si>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</si>
  <si>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</si>
  <si>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</si>
  <si>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</si>
  <si>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</si>
  <si>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</si>
  <si>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</si>
  <si>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</si>
  <si>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</si>
  <si>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</si>
  <si>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</si>
  <si>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</si>
  <si>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</si>
  <si>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</si>
  <si>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</si>
  <si>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</si>
  <si>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</si>
  <si>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</si>
  <si>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</si>
  <si>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</si>
  <si>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</si>
  <si>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</si>
  <si>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</si>
  <si>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0.59</t>
  </si>
  <si>
    <t>▲ 1.08</t>
  </si>
  <si>
    <t>▲ 4.47</t>
  </si>
  <si>
    <t>▲ 0.51</t>
  </si>
  <si>
    <t>▲ 2.45</t>
  </si>
  <si>
    <t>病院事業会計</t>
  </si>
  <si>
    <t>水道事業会計</t>
  </si>
  <si>
    <t>一般会計</t>
  </si>
  <si>
    <t>下水道事業会計</t>
  </si>
  <si>
    <t>介護保険事業特別会計</t>
  </si>
  <si>
    <t>介護老人保健施設事業会計</t>
  </si>
  <si>
    <t>国民健康保険特別会計</t>
  </si>
  <si>
    <t>後期高齢者医療事業特別会計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</si>
  <si>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</si>
  <si>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</si>
  <si>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</si>
  <si>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</si>
  <si>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</si>
  <si>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</si>
  <si>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</si>
  <si>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</si>
  <si>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</si>
  <si>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</si>
  <si>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</si>
  <si>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</si>
  <si>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</si>
  <si>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公益財団法人　ひばり</t>
    <rPh sb="0" eb="2">
      <t>コウエキ</t>
    </rPh>
    <rPh sb="2" eb="4">
      <t>ザイダン</t>
    </rPh>
    <rPh sb="4" eb="6">
      <t>ホウジン</t>
    </rPh>
    <phoneticPr fontId="2"/>
  </si>
  <si>
    <t>一般財団法人　高島まちおこし公社</t>
    <rPh sb="0" eb="2">
      <t>イッパン</t>
    </rPh>
    <rPh sb="2" eb="4">
      <t>ザイダン</t>
    </rPh>
    <rPh sb="4" eb="6">
      <t>ホウジン</t>
    </rPh>
    <rPh sb="7" eb="9">
      <t>タカシマ</t>
    </rPh>
    <rPh sb="14" eb="16">
      <t>コウシャ</t>
    </rPh>
    <phoneticPr fontId="2"/>
  </si>
  <si>
    <t>公益財団法人　びわ湖高島観光協会</t>
    <rPh sb="0" eb="2">
      <t>コウエキ</t>
    </rPh>
    <rPh sb="2" eb="4">
      <t>ザイダン</t>
    </rPh>
    <rPh sb="4" eb="6">
      <t>ホウジン</t>
    </rPh>
    <rPh sb="9" eb="10">
      <t>コ</t>
    </rPh>
    <rPh sb="10" eb="12">
      <t>タカシマ</t>
    </rPh>
    <rPh sb="12" eb="14">
      <t>カンコウ</t>
    </rPh>
    <rPh sb="14" eb="16">
      <t>キョウカイ</t>
    </rPh>
    <phoneticPr fontId="2"/>
  </si>
  <si>
    <t>公共施設整備基金</t>
    <rPh sb="0" eb="4">
      <t>コウキョウシセツ</t>
    </rPh>
    <rPh sb="4" eb="8">
      <t>セイビキキン</t>
    </rPh>
    <phoneticPr fontId="5"/>
  </si>
  <si>
    <t>地域活性化基金</t>
    <rPh sb="0" eb="2">
      <t>チイキ</t>
    </rPh>
    <rPh sb="2" eb="7">
      <t>カッセイカキキン</t>
    </rPh>
    <phoneticPr fontId="5"/>
  </si>
  <si>
    <t>水と緑のふるさとづくり基金</t>
    <rPh sb="0" eb="1">
      <t>ミズ</t>
    </rPh>
    <rPh sb="2" eb="3">
      <t>ミドリ</t>
    </rPh>
    <rPh sb="11" eb="13">
      <t>キキン</t>
    </rPh>
    <phoneticPr fontId="5"/>
  </si>
  <si>
    <t>教育施設整備基金</t>
    <rPh sb="0" eb="4">
      <t>キョウイクシセツ</t>
    </rPh>
    <rPh sb="4" eb="8">
      <t>セイビキキン</t>
    </rPh>
    <phoneticPr fontId="5"/>
  </si>
  <si>
    <t>指定管理施設管理基金</t>
    <rPh sb="0" eb="2">
      <t>シテイ</t>
    </rPh>
    <rPh sb="2" eb="4">
      <t>カンリ</t>
    </rPh>
    <rPh sb="4" eb="6">
      <t>シセツ</t>
    </rPh>
    <rPh sb="6" eb="8">
      <t>カンリ</t>
    </rPh>
    <rPh sb="8" eb="10">
      <t>キキン</t>
    </rPh>
    <phoneticPr fontId="2"/>
  </si>
  <si>
    <t>-</t>
    <phoneticPr fontId="2"/>
  </si>
  <si>
    <t>-</t>
    <phoneticPr fontId="2"/>
  </si>
  <si>
    <t>-</t>
    <phoneticPr fontId="2"/>
  </si>
  <si>
    <t>-</t>
    <phoneticPr fontId="2"/>
  </si>
  <si>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</si>
  <si>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</si>
  <si>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</si>
  <si>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</si>
  <si>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</si>
  <si>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</si>
  <si>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</si>
  <si>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</si>
  <si>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</si>
  <si>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</si>
  <si>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</si>
  <si>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</si>
  <si>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</si>
  <si>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</si>
  <si>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</si>
  <si>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は、準元利償還金の減少等により数値なし（-）となり改善傾向がみられる。しかし、有形固定資産減価償却率については、平均値より高い数値を維持していることから、引き続き行財政改革による歳出削減の取組や市債の発行抑制、公共施設整備基金等への積立等に務める必要がある。</t>
    <rPh sb="9" eb="10">
      <t>ジュン</t>
    </rPh>
    <rPh sb="10" eb="12">
      <t>ガンリ</t>
    </rPh>
    <rPh sb="12" eb="15">
      <t>ショウカンキン</t>
    </rPh>
    <rPh sb="16" eb="18">
      <t>ゲンショウ</t>
    </rPh>
    <rPh sb="18" eb="19">
      <t>トウ</t>
    </rPh>
    <rPh sb="22" eb="24">
      <t>スウチ</t>
    </rPh>
    <phoneticPr fontId="5"/>
  </si>
  <si>
    <t>　将来負担比率は、準元利償還金の減少等により数値なし（-）となり改善傾向がみられる。実質公債費比率についても改善傾向ではあるが、発行期限が迫る合併特例事業債を平準化しながらも集中的に活用していることから平均値より高い数値となっており、引き続き行財政改革による歳出削減の取組や市債の発行抑制などに務める必要がある。</t>
    <rPh sb="54" eb="56">
      <t>カイゼン</t>
    </rPh>
    <rPh sb="56" eb="58">
      <t>ケイコウ</t>
    </rPh>
    <rPh sb="64" eb="66">
      <t>ハッコウ</t>
    </rPh>
    <rPh sb="66" eb="68">
      <t>キゲン</t>
    </rPh>
    <rPh sb="69" eb="70">
      <t>セマ</t>
    </rPh>
    <rPh sb="71" eb="73">
      <t>ガッペイ</t>
    </rPh>
    <rPh sb="117" eb="118">
      <t>ヒ</t>
    </rPh>
    <rPh sb="119" eb="120">
      <t>ツヅ</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</si>
</sst>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3" fillId="0" borderId="41" xfId="16" applyFont="1" applyBorder="1" applyAlignment="1" applyProtection="1">
      <alignment horizontal="left" vertical="top" wrapText="1"/>
      <protection locked="0"/>
    </xf>
    <xf numFmtId="0" fontId="3" fillId="0" borderId="12" xfId="16" applyFont="1" applyBorder="1" applyAlignment="1" applyProtection="1">
      <alignment horizontal="left" vertical="top" wrapText="1"/>
      <protection locked="0"/>
    </xf>
    <xf numFmtId="0" fontId="3" fillId="0" borderId="51" xfId="16" applyFont="1" applyBorder="1" applyAlignment="1" applyProtection="1">
      <alignment horizontal="left" vertical="top" wrapText="1"/>
      <protection locked="0"/>
    </xf>
    <xf numFmtId="0" fontId="3" fillId="0" borderId="65" xfId="16" applyFont="1" applyBorder="1" applyAlignment="1" applyProtection="1">
      <alignment horizontal="left" vertical="top" wrapText="1"/>
      <protection locked="0"/>
    </xf>
    <xf numFmtId="0" fontId="3" fillId="0" borderId="0" xfId="16" applyFont="1" applyAlignment="1" applyProtection="1">
      <alignment horizontal="left" vertical="top" wrapText="1"/>
      <protection locked="0"/>
    </xf>
    <xf numFmtId="0" fontId="3" fillId="0" borderId="38" xfId="16" applyFont="1" applyBorder="1" applyAlignment="1" applyProtection="1">
      <alignment horizontal="left" vertical="top" wrapText="1"/>
      <protection locked="0"/>
    </xf>
    <xf numFmtId="0" fontId="3" fillId="0" borderId="37" xfId="16" applyFont="1" applyBorder="1" applyAlignment="1" applyProtection="1">
      <alignment horizontal="left" vertical="top" wrapText="1"/>
      <protection locked="0"/>
    </xf>
    <xf numFmtId="0" fontId="3" fillId="0" borderId="56" xfId="16" applyFont="1" applyBorder="1" applyAlignment="1" applyProtection="1">
      <alignment horizontal="left" vertical="top" wrapText="1"/>
      <protection locked="0"/>
    </xf>
    <xf numFmtId="0" fontId="3"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54684</c:v>
                </c:pt>
                <c:pt idx="1">
                  <c:v>62383</c:v>
                </c:pt>
                <c:pt idx="2">
                  <c:v>76347</c:v>
                </c:pt>
                <c:pt idx="3">
                  <c:v>69604</c:v>
                </c:pt>
                <c:pt idx="4">
                  <c:v>68410</c:v>
                </c:pt>
              </c:numCache>
            </c:numRef>
          </c:val>
          <c:smooth val="0"/>
          <c:extLst>
            <c:ext xmlns:c16="http://schemas.microsoft.com/office/drawing/2014/chart" uri="{C3380CC4-5D6E-409C-BE32-E72D297353CC}">
              <c16:uniqueId val="{00000000-2040-4E89-AE00-9DDC8995BC7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127636</c:v>
                </c:pt>
                <c:pt idx="1">
                  <c:v>73626</c:v>
                </c:pt>
                <c:pt idx="2">
                  <c:v>73463</c:v>
                </c:pt>
                <c:pt idx="3">
                  <c:v>74384</c:v>
                </c:pt>
                <c:pt idx="4">
                  <c:v>72487</c:v>
                </c:pt>
              </c:numCache>
            </c:numRef>
          </c:val>
          <c:smooth val="0"/>
          <c:extLst>
            <c:ext xmlns:c16="http://schemas.microsoft.com/office/drawing/2014/chart" uri="{C3380CC4-5D6E-409C-BE32-E72D297353CC}">
              <c16:uniqueId val="{00000001-2040-4E89-AE00-9DDC8995BC7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4.8499999999999996</c:v>
                </c:pt>
                <c:pt idx="1">
                  <c:v>3.76</c:v>
                </c:pt>
                <c:pt idx="2">
                  <c:v>4.97</c:v>
                </c:pt>
                <c:pt idx="3">
                  <c:v>4.2699999999999996</c:v>
                </c:pt>
                <c:pt idx="4">
                  <c:v>3.97</c:v>
                </c:pt>
              </c:numCache>
            </c:numRef>
          </c:val>
          <c:extLst>
            <c:ext xmlns:c16="http://schemas.microsoft.com/office/drawing/2014/chart" uri="{C3380CC4-5D6E-409C-BE32-E72D297353CC}">
              <c16:uniqueId val="{00000000-3B73-40FD-865C-511012CD0C8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39.26</c:v>
                </c:pt>
                <c:pt idx="1">
                  <c:v>39.409999999999997</c:v>
                </c:pt>
                <c:pt idx="2">
                  <c:v>32.4</c:v>
                </c:pt>
                <c:pt idx="3">
                  <c:v>31.24</c:v>
                </c:pt>
                <c:pt idx="4">
                  <c:v>30.16</c:v>
                </c:pt>
              </c:numCache>
            </c:numRef>
          </c:val>
          <c:extLst>
            <c:ext xmlns:c16="http://schemas.microsoft.com/office/drawing/2014/chart" uri="{C3380CC4-5D6E-409C-BE32-E72D297353CC}">
              <c16:uniqueId val="{00000001-3B73-40FD-865C-511012CD0C8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-0.59</c:v>
                </c:pt>
                <c:pt idx="1">
                  <c:v>-1.08</c:v>
                </c:pt>
                <c:pt idx="2">
                  <c:v>-4.47</c:v>
                </c:pt>
                <c:pt idx="3">
                  <c:v>-0.51</c:v>
                </c:pt>
                <c:pt idx="4">
                  <c:v>-2.4500000000000002</c:v>
                </c:pt>
              </c:numCache>
            </c:numRef>
          </c:val>
          <c:smooth val="0"/>
          <c:extLst>
            <c:ext xmlns:c16="http://schemas.microsoft.com/office/drawing/2014/chart" uri="{C3380CC4-5D6E-409C-BE32-E72D297353CC}">
              <c16:uniqueId val="{00000002-3B73-40FD-865C-511012CD0C8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7.0000000000000007E-2</c:v>
                </c:pt>
                <c:pt idx="2">
                  <c:v>#N/A</c:v>
                </c:pt>
                <c:pt idx="3">
                  <c:v>0.05</c:v>
                </c:pt>
                <c:pt idx="4">
                  <c:v>#N/A</c:v>
                </c:pt>
                <c:pt idx="5">
                  <c:v>0.04</c:v>
                </c:pt>
                <c:pt idx="6">
                  <c:v>#N/A</c:v>
                </c:pt>
                <c:pt idx="7">
                  <c:v>0.03</c:v>
                </c:pt>
                <c:pt idx="8">
                  <c:v>#N/A</c:v>
                </c:pt>
                <c:pt idx="9">
                  <c:v>0.03</c:v>
                </c:pt>
              </c:numCache>
            </c:numRef>
          </c:val>
          <c:extLst>
            <c:ext xmlns:c16="http://schemas.microsoft.com/office/drawing/2014/chart" uri="{C3380CC4-5D6E-409C-BE32-E72D297353CC}">
              <c16:uniqueId val="{00000000-3D78-4C05-B583-98F8BD96C4F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D78-4C05-B583-98F8BD96C4F5}"/>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0.05</c:v>
                </c:pt>
                <c:pt idx="2">
                  <c:v>#N/A</c:v>
                </c:pt>
                <c:pt idx="3">
                  <c:v>0.06</c:v>
                </c:pt>
                <c:pt idx="4">
                  <c:v>#N/A</c:v>
                </c:pt>
                <c:pt idx="5">
                  <c:v>0.06</c:v>
                </c:pt>
                <c:pt idx="6">
                  <c:v>#N/A</c:v>
                </c:pt>
                <c:pt idx="7">
                  <c:v>7.0000000000000007E-2</c:v>
                </c:pt>
                <c:pt idx="8">
                  <c:v>#N/A</c:v>
                </c:pt>
                <c:pt idx="9">
                  <c:v>7.0000000000000007E-2</c:v>
                </c:pt>
              </c:numCache>
            </c:numRef>
          </c:val>
          <c:extLst>
            <c:ext xmlns:c16="http://schemas.microsoft.com/office/drawing/2014/chart" uri="{C3380CC4-5D6E-409C-BE32-E72D297353CC}">
              <c16:uniqueId val="{00000002-3D78-4C05-B583-98F8BD96C4F5}"/>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1.06</c:v>
                </c:pt>
                <c:pt idx="2">
                  <c:v>#N/A</c:v>
                </c:pt>
                <c:pt idx="3">
                  <c:v>0.62</c:v>
                </c:pt>
                <c:pt idx="4">
                  <c:v>#N/A</c:v>
                </c:pt>
                <c:pt idx="5">
                  <c:v>0.42</c:v>
                </c:pt>
                <c:pt idx="6">
                  <c:v>#N/A</c:v>
                </c:pt>
                <c:pt idx="7">
                  <c:v>0.49</c:v>
                </c:pt>
                <c:pt idx="8">
                  <c:v>#N/A</c:v>
                </c:pt>
                <c:pt idx="9">
                  <c:v>0.41</c:v>
                </c:pt>
              </c:numCache>
            </c:numRef>
          </c:val>
          <c:extLst>
            <c:ext xmlns:c16="http://schemas.microsoft.com/office/drawing/2014/chart" uri="{C3380CC4-5D6E-409C-BE32-E72D297353CC}">
              <c16:uniqueId val="{00000003-3D78-4C05-B583-98F8BD96C4F5}"/>
            </c:ext>
          </c:extLst>
        </c:ser>
        <c:ser>
          <c:idx val="4"/>
          <c:order val="4"/>
          <c:tx>
            <c:strRef>
              <c:f>データシート!$A$31</c:f>
              <c:strCache>
                <c:ptCount val="1"/>
                <c:pt idx="0">
                  <c:v>介護老人保健施設事業会計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0.72</c:v>
                </c:pt>
                <c:pt idx="2">
                  <c:v>#N/A</c:v>
                </c:pt>
                <c:pt idx="3">
                  <c:v>0.79</c:v>
                </c:pt>
                <c:pt idx="4">
                  <c:v>#N/A</c:v>
                </c:pt>
                <c:pt idx="5">
                  <c:v>0.66</c:v>
                </c:pt>
                <c:pt idx="6">
                  <c:v>#N/A</c:v>
                </c:pt>
                <c:pt idx="7">
                  <c:v>0.46</c:v>
                </c:pt>
                <c:pt idx="8">
                  <c:v>#N/A</c:v>
                </c:pt>
                <c:pt idx="9">
                  <c:v>0.48</c:v>
                </c:pt>
              </c:numCache>
            </c:numRef>
          </c:val>
          <c:extLst>
            <c:ext xmlns:c16="http://schemas.microsoft.com/office/drawing/2014/chart" uri="{C3380CC4-5D6E-409C-BE32-E72D297353CC}">
              <c16:uniqueId val="{00000004-3D78-4C05-B583-98F8BD96C4F5}"/>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0.62</c:v>
                </c:pt>
                <c:pt idx="2">
                  <c:v>#N/A</c:v>
                </c:pt>
                <c:pt idx="3">
                  <c:v>0.44</c:v>
                </c:pt>
                <c:pt idx="4">
                  <c:v>#N/A</c:v>
                </c:pt>
                <c:pt idx="5">
                  <c:v>0.45</c:v>
                </c:pt>
                <c:pt idx="6">
                  <c:v>#N/A</c:v>
                </c:pt>
                <c:pt idx="7">
                  <c:v>0.31</c:v>
                </c:pt>
                <c:pt idx="8">
                  <c:v>#N/A</c:v>
                </c:pt>
                <c:pt idx="9">
                  <c:v>0.54</c:v>
                </c:pt>
              </c:numCache>
            </c:numRef>
          </c:val>
          <c:extLst>
            <c:ext xmlns:c16="http://schemas.microsoft.com/office/drawing/2014/chart" uri="{C3380CC4-5D6E-409C-BE32-E72D297353CC}">
              <c16:uniqueId val="{00000005-3D78-4C05-B583-98F8BD96C4F5}"/>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0.83</c:v>
                </c:pt>
                <c:pt idx="2">
                  <c:v>#N/A</c:v>
                </c:pt>
                <c:pt idx="3">
                  <c:v>1.07</c:v>
                </c:pt>
                <c:pt idx="4">
                  <c:v>#N/A</c:v>
                </c:pt>
                <c:pt idx="5">
                  <c:v>1.33</c:v>
                </c:pt>
                <c:pt idx="6">
                  <c:v>#N/A</c:v>
                </c:pt>
                <c:pt idx="7">
                  <c:v>1.33</c:v>
                </c:pt>
                <c:pt idx="8">
                  <c:v>#N/A</c:v>
                </c:pt>
                <c:pt idx="9">
                  <c:v>1.44</c:v>
                </c:pt>
              </c:numCache>
            </c:numRef>
          </c:val>
          <c:extLst>
            <c:ext xmlns:c16="http://schemas.microsoft.com/office/drawing/2014/chart" uri="{C3380CC4-5D6E-409C-BE32-E72D297353CC}">
              <c16:uniqueId val="{00000006-3D78-4C05-B583-98F8BD96C4F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4.84</c:v>
                </c:pt>
                <c:pt idx="2">
                  <c:v>#N/A</c:v>
                </c:pt>
                <c:pt idx="3">
                  <c:v>3.75</c:v>
                </c:pt>
                <c:pt idx="4">
                  <c:v>#N/A</c:v>
                </c:pt>
                <c:pt idx="5">
                  <c:v>4.97</c:v>
                </c:pt>
                <c:pt idx="6">
                  <c:v>#N/A</c:v>
                </c:pt>
                <c:pt idx="7">
                  <c:v>4.26</c:v>
                </c:pt>
                <c:pt idx="8">
                  <c:v>#N/A</c:v>
                </c:pt>
                <c:pt idx="9">
                  <c:v>3.97</c:v>
                </c:pt>
              </c:numCache>
            </c:numRef>
          </c:val>
          <c:extLst>
            <c:ext xmlns:c16="http://schemas.microsoft.com/office/drawing/2014/chart" uri="{C3380CC4-5D6E-409C-BE32-E72D297353CC}">
              <c16:uniqueId val="{00000007-3D78-4C05-B583-98F8BD96C4F5}"/>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6.39</c:v>
                </c:pt>
                <c:pt idx="2">
                  <c:v>#N/A</c:v>
                </c:pt>
                <c:pt idx="3">
                  <c:v>6.44</c:v>
                </c:pt>
                <c:pt idx="4">
                  <c:v>#N/A</c:v>
                </c:pt>
                <c:pt idx="5">
                  <c:v>5.58</c:v>
                </c:pt>
                <c:pt idx="6">
                  <c:v>#N/A</c:v>
                </c:pt>
                <c:pt idx="7">
                  <c:v>5.13</c:v>
                </c:pt>
                <c:pt idx="8">
                  <c:v>#N/A</c:v>
                </c:pt>
                <c:pt idx="9">
                  <c:v>5.25</c:v>
                </c:pt>
              </c:numCache>
            </c:numRef>
          </c:val>
          <c:extLst>
            <c:ext xmlns:c16="http://schemas.microsoft.com/office/drawing/2014/chart" uri="{C3380CC4-5D6E-409C-BE32-E72D297353CC}">
              <c16:uniqueId val="{00000008-3D78-4C05-B583-98F8BD96C4F5}"/>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6.25</c:v>
                </c:pt>
                <c:pt idx="2">
                  <c:v>#N/A</c:v>
                </c:pt>
                <c:pt idx="3">
                  <c:v>7.09</c:v>
                </c:pt>
                <c:pt idx="4">
                  <c:v>#N/A</c:v>
                </c:pt>
                <c:pt idx="5">
                  <c:v>10.88</c:v>
                </c:pt>
                <c:pt idx="6">
                  <c:v>#N/A</c:v>
                </c:pt>
                <c:pt idx="7">
                  <c:v>13.67</c:v>
                </c:pt>
                <c:pt idx="8">
                  <c:v>#N/A</c:v>
                </c:pt>
                <c:pt idx="9">
                  <c:v>17.71</c:v>
                </c:pt>
              </c:numCache>
            </c:numRef>
          </c:val>
          <c:extLst>
            <c:ext xmlns:c16="http://schemas.microsoft.com/office/drawing/2014/chart" uri="{C3380CC4-5D6E-409C-BE32-E72D297353CC}">
              <c16:uniqueId val="{00000009-3D78-4C05-B583-98F8BD96C4F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3270</c:v>
                </c:pt>
                <c:pt idx="5">
                  <c:v>3327</c:v>
                </c:pt>
                <c:pt idx="8">
                  <c:v>3525</c:v>
                </c:pt>
                <c:pt idx="11">
                  <c:v>3602</c:v>
                </c:pt>
                <c:pt idx="14">
                  <c:v>3604</c:v>
                </c:pt>
              </c:numCache>
            </c:numRef>
          </c:val>
          <c:extLst>
            <c:ext xmlns:c16="http://schemas.microsoft.com/office/drawing/2014/chart" uri="{C3380CC4-5D6E-409C-BE32-E72D297353CC}">
              <c16:uniqueId val="{00000000-9120-485E-BFFB-DDA424BA291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120-485E-BFFB-DDA424BA291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4</c:v>
                </c:pt>
                <c:pt idx="3">
                  <c:v>4</c:v>
                </c:pt>
                <c:pt idx="6">
                  <c:v>0</c:v>
                </c:pt>
                <c:pt idx="9">
                  <c:v>0</c:v>
                </c:pt>
                <c:pt idx="12">
                  <c:v>0</c:v>
                </c:pt>
              </c:numCache>
            </c:numRef>
          </c:val>
          <c:extLst>
            <c:ext xmlns:c16="http://schemas.microsoft.com/office/drawing/2014/chart" uri="{C3380CC4-5D6E-409C-BE32-E72D297353CC}">
              <c16:uniqueId val="{00000002-9120-485E-BFFB-DDA424BA291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120-485E-BFFB-DDA424BA291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1532</c:v>
                </c:pt>
                <c:pt idx="3">
                  <c:v>1570</c:v>
                </c:pt>
                <c:pt idx="6">
                  <c:v>1627</c:v>
                </c:pt>
                <c:pt idx="9">
                  <c:v>1639</c:v>
                </c:pt>
                <c:pt idx="12">
                  <c:v>990</c:v>
                </c:pt>
              </c:numCache>
            </c:numRef>
          </c:val>
          <c:extLst>
            <c:ext xmlns:c16="http://schemas.microsoft.com/office/drawing/2014/chart" uri="{C3380CC4-5D6E-409C-BE32-E72D297353CC}">
              <c16:uniqueId val="{00000004-9120-485E-BFFB-DDA424BA291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120-485E-BFFB-DDA424BA291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120-485E-BFFB-DDA424BA291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3024</c:v>
                </c:pt>
                <c:pt idx="3">
                  <c:v>2953</c:v>
                </c:pt>
                <c:pt idx="6">
                  <c:v>3301</c:v>
                </c:pt>
                <c:pt idx="9">
                  <c:v>3379</c:v>
                </c:pt>
                <c:pt idx="12">
                  <c:v>3455</c:v>
                </c:pt>
              </c:numCache>
            </c:numRef>
          </c:val>
          <c:extLst>
            <c:ext xmlns:c16="http://schemas.microsoft.com/office/drawing/2014/chart" uri="{C3380CC4-5D6E-409C-BE32-E72D297353CC}">
              <c16:uniqueId val="{00000007-9120-485E-BFFB-DDA424BA291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1290</c:v>
                </c:pt>
                <c:pt idx="2">
                  <c:v>#N/A</c:v>
                </c:pt>
                <c:pt idx="3">
                  <c:v>#N/A</c:v>
                </c:pt>
                <c:pt idx="4">
                  <c:v>1200</c:v>
                </c:pt>
                <c:pt idx="5">
                  <c:v>#N/A</c:v>
                </c:pt>
                <c:pt idx="6">
                  <c:v>#N/A</c:v>
                </c:pt>
                <c:pt idx="7">
                  <c:v>1403</c:v>
                </c:pt>
                <c:pt idx="8">
                  <c:v>#N/A</c:v>
                </c:pt>
                <c:pt idx="9">
                  <c:v>#N/A</c:v>
                </c:pt>
                <c:pt idx="10">
                  <c:v>1416</c:v>
                </c:pt>
                <c:pt idx="11">
                  <c:v>#N/A</c:v>
                </c:pt>
                <c:pt idx="12">
                  <c:v>#N/A</c:v>
                </c:pt>
                <c:pt idx="13">
                  <c:v>841</c:v>
                </c:pt>
                <c:pt idx="14">
                  <c:v>#N/A</c:v>
                </c:pt>
              </c:numCache>
            </c:numRef>
          </c:val>
          <c:smooth val="0"/>
          <c:extLst>
            <c:ext xmlns:c16="http://schemas.microsoft.com/office/drawing/2014/chart" uri="{C3380CC4-5D6E-409C-BE32-E72D297353CC}">
              <c16:uniqueId val="{00000008-9120-485E-BFFB-DDA424BA291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31472</c:v>
                </c:pt>
                <c:pt idx="5">
                  <c:v>30923</c:v>
                </c:pt>
                <c:pt idx="8">
                  <c:v>29807</c:v>
                </c:pt>
                <c:pt idx="11">
                  <c:v>28315</c:v>
                </c:pt>
                <c:pt idx="14">
                  <c:v>27163</c:v>
                </c:pt>
              </c:numCache>
            </c:numRef>
          </c:val>
          <c:extLst>
            <c:ext xmlns:c16="http://schemas.microsoft.com/office/drawing/2014/chart" uri="{C3380CC4-5D6E-409C-BE32-E72D297353CC}">
              <c16:uniqueId val="{00000000-99BF-4339-8141-35BEDEA404E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589</c:v>
                </c:pt>
                <c:pt idx="5">
                  <c:v>465</c:v>
                </c:pt>
                <c:pt idx="8">
                  <c:v>419</c:v>
                </c:pt>
                <c:pt idx="11">
                  <c:v>384</c:v>
                </c:pt>
                <c:pt idx="14">
                  <c:v>302</c:v>
                </c:pt>
              </c:numCache>
            </c:numRef>
          </c:val>
          <c:extLst>
            <c:ext xmlns:c16="http://schemas.microsoft.com/office/drawing/2014/chart" uri="{C3380CC4-5D6E-409C-BE32-E72D297353CC}">
              <c16:uniqueId val="{00000001-99BF-4339-8141-35BEDEA404E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13016</c:v>
                </c:pt>
                <c:pt idx="5">
                  <c:v>13330</c:v>
                </c:pt>
                <c:pt idx="8">
                  <c:v>13504</c:v>
                </c:pt>
                <c:pt idx="11">
                  <c:v>14504</c:v>
                </c:pt>
                <c:pt idx="14">
                  <c:v>14787</c:v>
                </c:pt>
              </c:numCache>
            </c:numRef>
          </c:val>
          <c:extLst>
            <c:ext xmlns:c16="http://schemas.microsoft.com/office/drawing/2014/chart" uri="{C3380CC4-5D6E-409C-BE32-E72D297353CC}">
              <c16:uniqueId val="{00000002-99BF-4339-8141-35BEDEA404E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9BF-4339-8141-35BEDEA404E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9BF-4339-8141-35BEDEA404E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5-99BF-4339-8141-35BEDEA404E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5864</c:v>
                </c:pt>
                <c:pt idx="3">
                  <c:v>6216</c:v>
                </c:pt>
                <c:pt idx="6">
                  <c:v>5865</c:v>
                </c:pt>
                <c:pt idx="9">
                  <c:v>5748</c:v>
                </c:pt>
                <c:pt idx="12">
                  <c:v>5554</c:v>
                </c:pt>
              </c:numCache>
            </c:numRef>
          </c:val>
          <c:extLst>
            <c:ext xmlns:c16="http://schemas.microsoft.com/office/drawing/2014/chart" uri="{C3380CC4-5D6E-409C-BE32-E72D297353CC}">
              <c16:uniqueId val="{00000006-99BF-4339-8141-35BEDEA404E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99BF-4339-8141-35BEDEA404E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16541</c:v>
                </c:pt>
                <c:pt idx="3">
                  <c:v>15138</c:v>
                </c:pt>
                <c:pt idx="6">
                  <c:v>14092</c:v>
                </c:pt>
                <c:pt idx="9">
                  <c:v>13154</c:v>
                </c:pt>
                <c:pt idx="12">
                  <c:v>10463</c:v>
                </c:pt>
              </c:numCache>
            </c:numRef>
          </c:val>
          <c:extLst>
            <c:ext xmlns:c16="http://schemas.microsoft.com/office/drawing/2014/chart" uri="{C3380CC4-5D6E-409C-BE32-E72D297353CC}">
              <c16:uniqueId val="{00000008-99BF-4339-8141-35BEDEA404E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8</c:v>
                </c:pt>
                <c:pt idx="3">
                  <c:v>4</c:v>
                </c:pt>
                <c:pt idx="6">
                  <c:v>0</c:v>
                </c:pt>
                <c:pt idx="9">
                  <c:v>0</c:v>
                </c:pt>
                <c:pt idx="12">
                  <c:v>0</c:v>
                </c:pt>
              </c:numCache>
            </c:numRef>
          </c:val>
          <c:extLst>
            <c:ext xmlns:c16="http://schemas.microsoft.com/office/drawing/2014/chart" uri="{C3380CC4-5D6E-409C-BE32-E72D297353CC}">
              <c16:uniqueId val="{00000009-99BF-4339-8141-35BEDEA404E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26874</c:v>
                </c:pt>
                <c:pt idx="3">
                  <c:v>26398</c:v>
                </c:pt>
                <c:pt idx="6">
                  <c:v>25850</c:v>
                </c:pt>
                <c:pt idx="9">
                  <c:v>24494</c:v>
                </c:pt>
                <c:pt idx="12">
                  <c:v>23734</c:v>
                </c:pt>
              </c:numCache>
            </c:numRef>
          </c:val>
          <c:extLst>
            <c:ext xmlns:c16="http://schemas.microsoft.com/office/drawing/2014/chart" uri="{C3380CC4-5D6E-409C-BE32-E72D297353CC}">
              <c16:uniqueId val="{0000000A-99BF-4339-8141-35BEDEA404E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4211</c:v>
                </c:pt>
                <c:pt idx="2">
                  <c:v>#N/A</c:v>
                </c:pt>
                <c:pt idx="3">
                  <c:v>#N/A</c:v>
                </c:pt>
                <c:pt idx="4">
                  <c:v>3038</c:v>
                </c:pt>
                <c:pt idx="5">
                  <c:v>#N/A</c:v>
                </c:pt>
                <c:pt idx="6">
                  <c:v>#N/A</c:v>
                </c:pt>
                <c:pt idx="7">
                  <c:v>2078</c:v>
                </c:pt>
                <c:pt idx="8">
                  <c:v>#N/A</c:v>
                </c:pt>
                <c:pt idx="9">
                  <c:v>#N/A</c:v>
                </c:pt>
                <c:pt idx="10">
                  <c:v>193</c:v>
                </c:pt>
                <c:pt idx="11">
                  <c:v>#N/A</c:v>
                </c:pt>
                <c:pt idx="12">
                  <c:v>#N/A</c:v>
                </c:pt>
                <c:pt idx="13">
                  <c:v>0</c:v>
                </c:pt>
                <c:pt idx="14">
                  <c:v>#N/A</c:v>
                </c:pt>
              </c:numCache>
            </c:numRef>
          </c:val>
          <c:smooth val="0"/>
          <c:extLst>
            <c:ext xmlns:c16="http://schemas.microsoft.com/office/drawing/2014/chart" uri="{C3380CC4-5D6E-409C-BE32-E72D297353CC}">
              <c16:uniqueId val="{0000000B-99BF-4339-8141-35BEDEA404E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5571</c:v>
                </c:pt>
                <c:pt idx="1">
                  <c:v>5573</c:v>
                </c:pt>
                <c:pt idx="2">
                  <c:v>5223</c:v>
                </c:pt>
              </c:numCache>
            </c:numRef>
          </c:val>
          <c:extLst>
            <c:ext xmlns:c16="http://schemas.microsoft.com/office/drawing/2014/chart" uri="{C3380CC4-5D6E-409C-BE32-E72D297353CC}">
              <c16:uniqueId val="{00000000-87A0-4021-BE71-5E1B970112C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1045</c:v>
                </c:pt>
                <c:pt idx="1">
                  <c:v>1045</c:v>
                </c:pt>
                <c:pt idx="2">
                  <c:v>1046</c:v>
                </c:pt>
              </c:numCache>
            </c:numRef>
          </c:val>
          <c:extLst>
            <c:ext xmlns:c16="http://schemas.microsoft.com/office/drawing/2014/chart" uri="{C3380CC4-5D6E-409C-BE32-E72D297353CC}">
              <c16:uniqueId val="{00000001-87A0-4021-BE71-5E1B970112C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7215</c:v>
                </c:pt>
                <c:pt idx="1">
                  <c:v>8012</c:v>
                </c:pt>
                <c:pt idx="2">
                  <c:v>8223</c:v>
                </c:pt>
              </c:numCache>
            </c:numRef>
          </c:val>
          <c:extLst>
            <c:ext xmlns:c16="http://schemas.microsoft.com/office/drawing/2014/chart" uri="{C3380CC4-5D6E-409C-BE32-E72D297353CC}">
              <c16:uniqueId val="{00000002-87A0-4021-BE71-5E1B970112C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{976B79A7-6C81-40BE-B9EF-71D2240D8818}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311A-484C-ADEA-C796F0329B3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{47522C17-B8CC-4D67-9C15-1CF5F0B95F9A}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11A-484C-ADEA-C796F0329B3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{62DC3CAB-BED0-4824-BAC7-7E4FA999F9DA}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11A-484C-ADEA-C796F0329B3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{6ACEBECF-A7D7-4482-8C86-6A827EE60C6B}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11A-484C-ADEA-C796F0329B3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{54276E54-0FC3-439D-B3AE-4A863B591B13}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11A-484C-ADEA-C796F0329B35}"/>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{3FD833F8-FB22-4B1A-873D-D5ED96B65666}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311A-484C-ADEA-C796F0329B35}"/>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{F9C5F942-7933-44E3-8E18-42EB24FA5B58}</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311A-484C-ADEA-C796F0329B35}"/>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{605FA0BA-467D-4FDD-8F09-2FB3A4B3A93A}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311A-484C-ADEA-C796F0329B35}"/>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{EB4B0B3C-C52A-4648-8AFD-3585CDED2C30}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311A-484C-ADEA-C796F0329B3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60.2</c:v>
                </c:pt>
                <c:pt idx="8">
                  <c:v>61.4</c:v>
                </c:pt>
                <c:pt idx="16">
                  <c:v>62.8</c:v>
                </c:pt>
                <c:pt idx="24">
                  <c:v>65.8</c:v>
                </c:pt>
                <c:pt idx="32">
                  <c:v>66.900000000000006</c:v>
                </c:pt>
              </c:numCache>
            </c:numRef>
          </c:xVal>
          <c:yVal>
            <c:numRef>
              <c:f>公会計指標分析・財政指標組合せ分析表!$BP$51:$DC$51</c:f>
              <c:numCache>
                <c:formatCode>#,##0.0;"▲ "#,##0.0</c:formatCode>
                <c:ptCount val="40"/>
                <c:pt idx="0">
                  <c:v>31.1</c:v>
                </c:pt>
                <c:pt idx="8">
                  <c:v>22.6</c:v>
                </c:pt>
                <c:pt idx="16">
                  <c:v>15</c:v>
                </c:pt>
                <c:pt idx="24">
                  <c:v>1.3</c:v>
                </c:pt>
              </c:numCache>
            </c:numRef>
          </c:yVal>
          <c:smooth val="0"/>
          <c:extLst>
            <c:ext xmlns:c16="http://schemas.microsoft.com/office/drawing/2014/chart" uri="{C3380CC4-5D6E-409C-BE32-E72D297353CC}">
              <c16:uniqueId val="{00000009-311A-484C-ADEA-C796F0329B3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{285E90E8-F2E1-48DC-BF11-AECB84D82711}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311A-484C-ADEA-C796F0329B3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{21852C55-083E-4DC1-94D4-CE1EFE23117A}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11A-484C-ADEA-C796F0329B3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{90E73C75-35DE-4ED0-9924-422FA5B603D5}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11A-484C-ADEA-C796F0329B3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{F5538E29-32A6-4600-BD40-9FEDDA0636C8}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11A-484C-ADEA-C796F0329B3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{140F282C-B198-47EE-A961-E14E4713C062}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11A-484C-ADEA-C796F0329B35}"/>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{7C2A1BD7-D617-4C0A-811B-5946F2F48685}</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311A-484C-ADEA-C796F0329B35}"/>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{792680F2-30E3-44DF-8842-001D4FCCC435}</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311A-484C-ADEA-C796F0329B35}"/>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{C617A805-CD04-4CE5-BACA-2222355D60F4}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311A-484C-ADEA-C796F0329B35}"/>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{D66D4CFC-FB0F-433D-8AFE-0AB7E0466EF9}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311A-484C-ADEA-C796F0329B3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59.7</c:v>
                </c:pt>
                <c:pt idx="8">
                  <c:v>60.9</c:v>
                </c:pt>
                <c:pt idx="16">
                  <c:v>62</c:v>
                </c:pt>
                <c:pt idx="24">
                  <c:v>63.2</c:v>
                </c:pt>
                <c:pt idx="32">
                  <c:v>65.2</c:v>
                </c:pt>
              </c:numCache>
            </c:numRef>
          </c:xVal>
          <c:yVal>
            <c:numRef>
              <c:f>公会計指標分析・財政指標組合せ分析表!$BP$55:$DC$55</c:f>
              <c:numCache>
                <c:formatCode>#,##0.0;"▲ "#,##0.0</c:formatCode>
                <c:ptCount val="40"/>
                <c:pt idx="0">
                  <c:v>25.3</c:v>
                </c:pt>
                <c:pt idx="8">
                  <c:v>25.5</c:v>
                </c:pt>
                <c:pt idx="16">
                  <c:v>37.299999999999997</c:v>
                </c:pt>
                <c:pt idx="24">
                  <c:v>25.1</c:v>
                </c:pt>
                <c:pt idx="32">
                  <c:v>17.600000000000001</c:v>
                </c:pt>
              </c:numCache>
            </c:numRef>
          </c:yVal>
          <c:smooth val="0"/>
          <c:extLst>
            <c:ext xmlns:c16="http://schemas.microsoft.com/office/drawing/2014/chart" uri="{C3380CC4-5D6E-409C-BE32-E72D297353CC}">
              <c16:uniqueId val="{00000013-311A-484C-ADEA-C796F0329B35}"/>
            </c:ext>
          </c:extLst>
        </c:ser>
        <c:dLbls>
          <c:showLegendKey val="0"/>
          <c:showVal val="1"/>
          <c:showCatName val="0"/>
          <c:showSerName val="0"/>
          <c:showPercent val="0"/>
          <c:showBubbleSize val="0"/>
        </c:dLbls>
        <c:axId val="46179840"/>
        <c:axId val="46181760"/>
      </c:scatterChart>
      <c:valAx>
        <c:axId val="46179840"/>
        <c:scaling>
          <c:orientation val="maxMin"/>
          <c:max val="67"/>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{EAC64511-7607-48C2-A9A0-29E88FE41F91}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B4CA-4D1B-AA4A-C2D0037AA06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{80B9E65D-32F5-45D4-B4F4-EC6A223B8C28}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4CA-4D1B-AA4A-C2D0037AA06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{3A51967F-06C9-4811-B263-45932E99A027}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4CA-4D1B-AA4A-C2D0037AA06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{4087711A-9779-4EFC-ADE9-3A41009C6E3F}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4CA-4D1B-AA4A-C2D0037AA06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{DDA6DE42-8643-4CD9-A233-8E158365ECBA}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4CA-4D1B-AA4A-C2D0037AA06F}"/>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{29121CE2-79DC-4806-8A1A-7B796196CBE4}</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B4CA-4D1B-AA4A-C2D0037AA06F}"/>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{7449E69A-906E-4C5B-8AEE-A842A7058E7A}</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B4CA-4D1B-AA4A-C2D0037AA06F}"/>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{DD030747-33F0-4817-858F-CC3B837AE3D6}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B4CA-4D1B-AA4A-C2D0037AA06F}"/>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{C82D39FF-1068-423D-86C7-E7B22943C602}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B4CA-4D1B-AA4A-C2D0037AA06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c:v>
                </c:pt>
                <c:pt idx="8">
                  <c:v>9.3000000000000007</c:v>
                </c:pt>
                <c:pt idx="16">
                  <c:v>9.5</c:v>
                </c:pt>
                <c:pt idx="24">
                  <c:v>9.6</c:v>
                </c:pt>
                <c:pt idx="32">
                  <c:v>8.6999999999999993</c:v>
                </c:pt>
              </c:numCache>
            </c:numRef>
          </c:xVal>
          <c:yVal>
            <c:numRef>
              <c:f>公会計指標分析・財政指標組合せ分析表!$BP$73:$DC$73</c:f>
              <c:numCache>
                <c:formatCode>#,##0.0;"▲ "#,##0.0</c:formatCode>
                <c:ptCount val="40"/>
                <c:pt idx="0">
                  <c:v>31.1</c:v>
                </c:pt>
                <c:pt idx="8">
                  <c:v>22.6</c:v>
                </c:pt>
                <c:pt idx="16">
                  <c:v>15</c:v>
                </c:pt>
                <c:pt idx="24">
                  <c:v>1.3</c:v>
                </c:pt>
              </c:numCache>
            </c:numRef>
          </c:yVal>
          <c:smooth val="0"/>
          <c:extLst>
            <c:ext xmlns:c16="http://schemas.microsoft.com/office/drawing/2014/chart" uri="{C3380CC4-5D6E-409C-BE32-E72D297353CC}">
              <c16:uniqueId val="{00000009-B4CA-4D1B-AA4A-C2D0037AA06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{5F740A74-094F-4903-9115-598410E7850F}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B4CA-4D1B-AA4A-C2D0037AA06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{8AE870EB-7B82-47B0-A7ED-3E6F821C1966}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4CA-4D1B-AA4A-C2D0037AA06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{208AC97B-7F68-4558-90BA-670D242C52AB}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4CA-4D1B-AA4A-C2D0037AA06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{789AD4CD-94AE-406F-8D98-6DF5C694EB80}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4CA-4D1B-AA4A-C2D0037AA06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{4BDCC343-F2BB-4216-9951-A13DA1E0875F}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4CA-4D1B-AA4A-C2D0037AA06F}"/>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{CADA7397-C174-41AA-9748-A8A4D9396B3B}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B4CA-4D1B-AA4A-C2D0037AA06F}"/>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{434FBAA5-EE1A-4930-861D-ADABF53408B4}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B4CA-4D1B-AA4A-C2D0037AA06F}"/>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{7D4E4493-7BDE-4B02-8927-37205EE7F205}</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B4CA-4D1B-AA4A-C2D0037AA06F}"/>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{EB2B96E1-809C-4301-B26F-F2D2B7E7A849}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B4CA-4D1B-AA4A-C2D0037AA06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8.6</c:v>
                </c:pt>
                <c:pt idx="24">
                  <c:v>8.3000000000000007</c:v>
                </c:pt>
                <c:pt idx="32">
                  <c:v>8.4</c:v>
                </c:pt>
              </c:numCache>
            </c:numRef>
          </c:xVal>
          <c:yVal>
            <c:numRef>
              <c:f>公会計指標分析・財政指標組合せ分析表!$BP$77:$DC$77</c:f>
              <c:numCache>
                <c:formatCode>#,##0.0;"▲ "#,##0.0</c:formatCode>
                <c:ptCount val="40"/>
                <c:pt idx="0">
                  <c:v>25.3</c:v>
                </c:pt>
                <c:pt idx="8">
                  <c:v>25.5</c:v>
                </c:pt>
                <c:pt idx="16">
                  <c:v>37.299999999999997</c:v>
                </c:pt>
                <c:pt idx="24">
                  <c:v>25.1</c:v>
                </c:pt>
                <c:pt idx="32">
                  <c:v>17.600000000000001</c:v>
                </c:pt>
              </c:numCache>
            </c:numRef>
          </c:yVal>
          <c:smooth val="0"/>
          <c:extLst>
            <c:ext xmlns:c16="http://schemas.microsoft.com/office/drawing/2014/chart" uri="{C3380CC4-5D6E-409C-BE32-E72D297353CC}">
              <c16:uniqueId val="{00000013-B4CA-4D1B-AA4A-C2D0037AA06F}"/>
            </c:ext>
          </c:extLst>
        </c:ser>
        <c:dLbls>
          <c:showLegendKey val="0"/>
          <c:showVal val="1"/>
          <c:showCatName val="0"/>
          <c:showSerName val="0"/>
          <c:showPercent val="0"/>
          <c:showBubbleSize val="0"/>
        </c:dLbls>
        <c:axId val="84219776"/>
        <c:axId val="84234240"/>
      </c:scatterChart>
      <c:valAx>
        <c:axId val="84219776"/>
        <c:scaling>
          <c:orientation val="maxMin"/>
          <c:max val="11"/>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一般会計については、合併特例事業債の発行期限を踏まえ、市債の発行額が一時的に増加していることにより元利償還金が増加している。</a:t>
          </a:r>
        </a:p>
        <a:p>
          <a:r>
            <a:rPr kumimoji="1" lang="ja-JP" altLang="en-US" sz="1400">
              <a:latin typeface="ＭＳ ゴシック" pitchFamily="49" charset="-128"/>
              <a:ea typeface="ＭＳ ゴシック" pitchFamily="49" charset="-128"/>
            </a:rPr>
            <a:t>　市債発行については、今後も引き続き事業内容を十分に精査するとともに、交付税算入率の高いものを選択して借入れることとし、合併特例事業債発行期限経過後は公債費の縮減に努める。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満期一括償還の条件で借入を行っていない。現在のところ借入予定もない。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公営企業において、地方債の償還終了を順次迎えており、新規の発行を抑制していることから、一般会計からの繰出金は減少している。</a:t>
          </a:r>
        </a:p>
        <a:p>
          <a:r>
            <a:rPr kumimoji="1" lang="ja-JP" altLang="en-US" sz="1400">
              <a:latin typeface="ＭＳ ゴシック" pitchFamily="49" charset="-128"/>
              <a:ea typeface="ＭＳ ゴシック" pitchFamily="49" charset="-128"/>
            </a:rPr>
            <a:t>　また、職員の削減を進めていることで退職手当負担金も減少し、将来負担額の減少につながっている。</a:t>
          </a:r>
        </a:p>
        <a:p>
          <a:r>
            <a:rPr kumimoji="1" lang="ja-JP" altLang="en-US" sz="1400">
              <a:latin typeface="ＭＳ ゴシック" pitchFamily="49" charset="-128"/>
              <a:ea typeface="ＭＳ ゴシック" pitchFamily="49" charset="-128"/>
            </a:rPr>
            <a:t>　公共施設整備基金等を積み増ししたことにより、将来負担比率は改善している。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滋賀県高島市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公共施設の老朽化対策など、将来への備えとして、「公共施設整備基金」などに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億円積み立てた一方で、「地域活性化基金」をまちづくり活動へ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億円充当したことや、財政調整基金を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財源の不足分については、「財政調整基金」を取り崩して対応する予定であるが、合併特例事業債の発行期限後の公共施設やインフラ整備については、「公共施設整備基金」、「教育施設整備基金」を取り崩して対応していく。</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公共施設整備基金：公共施設の建設や改修に備えるための資金を形成する。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地域活性化基金：公共交通の維持やまちづくり活動の支援のための資金を形成する。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教育振興基金：学校、その他教育振興のための資金を形成する。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公共施設整備基金：新ごみ処理施設の整備などに備え、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百万円積み立てを行ったことにより増加した。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地域活性化基金：公共交通手段の確保と新たな住民自治協議会運営のため、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百万円取り崩しを行ったことにより減少した。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公共施設整備基金：合併特例事業債の発行期限終了を見据えて積み立てを行う。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地域活性化基金：まちづくり交付金等の財源を確保するため、毎年約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億円を取り崩す予定。</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資金運用の利子分および補正予算による不用額等を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億円取り崩したことにより減少した。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基金は歳入不足分を取り崩し、中長期的に減少する。基金残高は標準財政規模の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％程度になるよう努め、単年度歳入不足を約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億円と見込み、</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年分を確保する。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資金運用の利子分を積み立てたことにより増加した。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取り崩しは繰上償還を基本とし、将来の起債償還に備える。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当面は繰上償還の予定がないことから、基金残高は利息積立分のみの微増となる見込み。</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46,394
45,752
693.05
32,217,131
31,443,638
687,905
17,315,463
23,627,839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00000000-0008-0000-0D00-000016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0000000-0008-0000-0D00-00001A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0000000-0008-0000-0D00-00001B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0000000-0008-0000-0D00-00001C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00000000-0008-0000-0D00-00001F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00000000-0008-0000-0D00-000020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6" name="テキスト ボックス 35">
          <a:extLst>
            <a:ext uri="{FF2B5EF4-FFF2-40B4-BE49-F238E27FC236}">
              <a16:creationId xmlns:a16="http://schemas.microsoft.com/office/drawing/2014/main" id="{00000000-0008-0000-0D00-000024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00000000-0008-0000-0D00-000025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00000000-0008-0000-0D00-000032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当市の有形固定資産減価償却率は</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66</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％を超えており、全国平均や滋賀県平均と比べると施設の老朽化が進んでいる状況であるが、類似団体との比較では近い数値となっている。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　市が保有する有形固定資産の多くは年数が経過していることから更新の必要性が高く、今後、多額の更新費用が見込まれるため、公共施設整備基金等への積立等、財源の確保に向けた取組に努める必要がある。</a:t>
          </a:r>
          <a:endParaRPr lang="ja-JP" altLang="ja-JP">
            <a:effectLst/>
            <a:latin typeface="ＭＳ ゴシック" panose="020B0609070205080204" pitchFamily="49" charset="-128"/>
            <a:ea typeface="ＭＳ ゴシック" panose="020B0609070205080204" pitchFamily="49"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00000000-0008-0000-0D00-000044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103142</xdr:rowOff>
    </xdr:from>
    <xdr:to>
      <xdr:col>23</xdr:col>
      <xdr:colOff>85090</xdr:colOff>
      <xdr:row>34</xdr:row>
      <xdr:rowOff>110218</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flipV="1">
          <a:off x="4760595" y="5332367"/>
          <a:ext cx="1270" cy="137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114045</xdr:rowOff>
    </xdr:from>
    <xdr:ext cx="405111" cy="259045"/>
    <xdr:sp macro="" textlink="">
      <xdr:nvSpPr>
        <xdr:cNvPr id="70" name="有形固定資産減価償却率最小値テキスト">
          <a:extLst>
            <a:ext uri="{FF2B5EF4-FFF2-40B4-BE49-F238E27FC236}">
              <a16:creationId xmlns:a16="http://schemas.microsoft.com/office/drawing/2014/main" id="{00000000-0008-0000-0D00-000046000000}"/>
            </a:ext>
          </a:extLst>
        </xdr:cNvPr>
        <xdr:cNvSpPr txBox="1"/>
      </xdr:nvSpPr>
      <xdr:spPr>
        <a:xfrm>
          <a:off x="4813300" y="671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110218</xdr:rowOff>
    </xdr:from>
    <xdr:to>
      <xdr:col>23</xdr:col>
      <xdr:colOff>174625</xdr:colOff>
      <xdr:row>34</xdr:row>
      <xdr:rowOff>110218</xdr:rowOff>
    </xdr:to>
    <xdr:cxnSp macro="">
      <xdr:nvCxnSpPr>
        <xdr:cNvPr id="71" name="直線コネクタ 70">
          <a:extLst>
            <a:ext uri="{FF2B5EF4-FFF2-40B4-BE49-F238E27FC236}">
              <a16:creationId xmlns:a16="http://schemas.microsoft.com/office/drawing/2014/main" id="{00000000-0008-0000-0D00-000047000000}"/>
            </a:ext>
          </a:extLst>
        </xdr:cNvPr>
        <xdr:cNvCxnSpPr/>
      </xdr:nvCxnSpPr>
      <xdr:spPr>
        <a:xfrm>
          <a:off x="4673600" y="6711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49819</xdr:rowOff>
    </xdr:from>
    <xdr:ext cx="405111" cy="259045"/>
    <xdr:sp macro="" textlink="">
      <xdr:nvSpPr>
        <xdr:cNvPr id="72" name="有形固定資産減価償却率最大値テキスト">
          <a:extLst>
            <a:ext uri="{FF2B5EF4-FFF2-40B4-BE49-F238E27FC236}">
              <a16:creationId xmlns:a16="http://schemas.microsoft.com/office/drawing/2014/main" id="{00000000-0008-0000-0D00-000048000000}"/>
            </a:ext>
          </a:extLst>
        </xdr:cNvPr>
        <xdr:cNvSpPr txBox="1"/>
      </xdr:nvSpPr>
      <xdr:spPr>
        <a:xfrm>
          <a:off x="4813300" y="5107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103142</xdr:rowOff>
    </xdr:from>
    <xdr:to>
      <xdr:col>23</xdr:col>
      <xdr:colOff>174625</xdr:colOff>
      <xdr:row>26</xdr:row>
      <xdr:rowOff>103142</xdr:rowOff>
    </xdr:to>
    <xdr:cxnSp macro="">
      <xdr:nvCxnSpPr>
        <xdr:cNvPr id="73" name="直線コネクタ 72">
          <a:extLst>
            <a:ext uri="{FF2B5EF4-FFF2-40B4-BE49-F238E27FC236}">
              <a16:creationId xmlns:a16="http://schemas.microsoft.com/office/drawing/2014/main" id="{00000000-0008-0000-0D00-000049000000}"/>
            </a:ext>
          </a:extLst>
        </xdr:cNvPr>
        <xdr:cNvCxnSpPr/>
      </xdr:nvCxnSpPr>
      <xdr:spPr>
        <a:xfrm>
          <a:off x="4673600" y="5332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95721</xdr:rowOff>
    </xdr:from>
    <xdr:ext cx="405111" cy="259045"/>
    <xdr:sp macro="" textlink="">
      <xdr:nvSpPr>
        <xdr:cNvPr id="74" name="有形固定資産減価償却率平均値テキスト">
          <a:extLst>
            <a:ext uri="{FF2B5EF4-FFF2-40B4-BE49-F238E27FC236}">
              <a16:creationId xmlns:a16="http://schemas.microsoft.com/office/drawing/2014/main" id="{00000000-0008-0000-0D00-00004A000000}"/>
            </a:ext>
          </a:extLst>
        </xdr:cNvPr>
        <xdr:cNvSpPr txBox="1"/>
      </xdr:nvSpPr>
      <xdr:spPr>
        <a:xfrm>
          <a:off x="4813300" y="58392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72844</xdr:rowOff>
    </xdr:from>
    <xdr:to>
      <xdr:col>23</xdr:col>
      <xdr:colOff>136525</xdr:colOff>
      <xdr:row>31</xdr:row>
      <xdr:rowOff>2994</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4711700" y="598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11158</xdr:rowOff>
    </xdr:from>
    <xdr:to>
      <xdr:col>19</xdr:col>
      <xdr:colOff>187325</xdr:colOff>
      <xdr:row>30</xdr:row>
      <xdr:rowOff>112758</xdr:rowOff>
    </xdr:to>
    <xdr:sp macro="" textlink="">
      <xdr:nvSpPr>
        <xdr:cNvPr id="76" name="フローチャート: 判断 75">
          <a:extLst>
            <a:ext uri="{FF2B5EF4-FFF2-40B4-BE49-F238E27FC236}">
              <a16:creationId xmlns:a16="http://schemas.microsoft.com/office/drawing/2014/main" id="{00000000-0008-0000-0D00-00004C000000}"/>
            </a:ext>
          </a:extLst>
        </xdr:cNvPr>
        <xdr:cNvSpPr/>
      </xdr:nvSpPr>
      <xdr:spPr>
        <a:xfrm>
          <a:off x="4000500" y="59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145597</xdr:rowOff>
    </xdr:from>
    <xdr:to>
      <xdr:col>15</xdr:col>
      <xdr:colOff>187325</xdr:colOff>
      <xdr:row>30</xdr:row>
      <xdr:rowOff>75747</xdr:rowOff>
    </xdr:to>
    <xdr:sp macro="" textlink="">
      <xdr:nvSpPr>
        <xdr:cNvPr id="77" name="フローチャート: 判断 76">
          <a:extLst>
            <a:ext uri="{FF2B5EF4-FFF2-40B4-BE49-F238E27FC236}">
              <a16:creationId xmlns:a16="http://schemas.microsoft.com/office/drawing/2014/main" id="{00000000-0008-0000-0D00-00004D000000}"/>
            </a:ext>
          </a:extLst>
        </xdr:cNvPr>
        <xdr:cNvSpPr/>
      </xdr:nvSpPr>
      <xdr:spPr>
        <a:xfrm>
          <a:off x="3238500" y="588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111669</xdr:rowOff>
    </xdr:from>
    <xdr:to>
      <xdr:col>11</xdr:col>
      <xdr:colOff>187325</xdr:colOff>
      <xdr:row>30</xdr:row>
      <xdr:rowOff>41819</xdr:rowOff>
    </xdr:to>
    <xdr:sp macro="" textlink="">
      <xdr:nvSpPr>
        <xdr:cNvPr id="78" name="フローチャート: 判断 77">
          <a:extLst>
            <a:ext uri="{FF2B5EF4-FFF2-40B4-BE49-F238E27FC236}">
              <a16:creationId xmlns:a16="http://schemas.microsoft.com/office/drawing/2014/main" id="{00000000-0008-0000-0D00-00004E000000}"/>
            </a:ext>
          </a:extLst>
        </xdr:cNvPr>
        <xdr:cNvSpPr/>
      </xdr:nvSpPr>
      <xdr:spPr>
        <a:xfrm>
          <a:off x="2476500" y="58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74658</xdr:rowOff>
    </xdr:from>
    <xdr:to>
      <xdr:col>7</xdr:col>
      <xdr:colOff>187325</xdr:colOff>
      <xdr:row>30</xdr:row>
      <xdr:rowOff>4808</xdr:rowOff>
    </xdr:to>
    <xdr:sp macro="" textlink="">
      <xdr:nvSpPr>
        <xdr:cNvPr id="79" name="フローチャート: 判断 78">
          <a:extLst>
            <a:ext uri="{FF2B5EF4-FFF2-40B4-BE49-F238E27FC236}">
              <a16:creationId xmlns:a16="http://schemas.microsoft.com/office/drawing/2014/main" id="{00000000-0008-0000-0D00-00004F000000}"/>
            </a:ext>
          </a:extLst>
        </xdr:cNvPr>
        <xdr:cNvSpPr/>
      </xdr:nvSpPr>
      <xdr:spPr>
        <a:xfrm>
          <a:off x="1714500" y="581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D00-000051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D00-000052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0000000-0008-0000-0D00-000053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D00-000054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125276</xdr:rowOff>
    </xdr:from>
    <xdr:to>
      <xdr:col>23</xdr:col>
      <xdr:colOff>136525</xdr:colOff>
      <xdr:row>31</xdr:row>
      <xdr:rowOff>55426</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4711700" y="604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103703</xdr:rowOff>
    </xdr:from>
    <xdr:ext cx="405111" cy="259045"/>
    <xdr:sp macro="" textlink="">
      <xdr:nvSpPr>
        <xdr:cNvPr id="86" name="有形固定資産減価償却率該当値テキスト">
          <a:extLst>
            <a:ext uri="{FF2B5EF4-FFF2-40B4-BE49-F238E27FC236}">
              <a16:creationId xmlns:a16="http://schemas.microsoft.com/office/drawing/2014/main" id="{00000000-0008-0000-0D00-000056000000}"/>
            </a:ext>
          </a:extLst>
        </xdr:cNvPr>
        <xdr:cNvSpPr txBox="1"/>
      </xdr:nvSpPr>
      <xdr:spPr>
        <a:xfrm>
          <a:off x="4813300" y="6018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91349</xdr:rowOff>
    </xdr:from>
    <xdr:to>
      <xdr:col>19</xdr:col>
      <xdr:colOff>187325</xdr:colOff>
      <xdr:row>31</xdr:row>
      <xdr:rowOff>21499</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4000500" y="600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142149</xdr:rowOff>
    </xdr:from>
    <xdr:to>
      <xdr:col>23</xdr:col>
      <xdr:colOff>85725</xdr:colOff>
      <xdr:row>31</xdr:row>
      <xdr:rowOff>4626</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4051300" y="6057174"/>
          <a:ext cx="7112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170271</xdr:rowOff>
    </xdr:from>
    <xdr:to>
      <xdr:col>15</xdr:col>
      <xdr:colOff>187325</xdr:colOff>
      <xdr:row>30</xdr:row>
      <xdr:rowOff>100421</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3238500" y="591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49621</xdr:rowOff>
    </xdr:from>
    <xdr:to>
      <xdr:col>19</xdr:col>
      <xdr:colOff>136525</xdr:colOff>
      <xdr:row>30</xdr:row>
      <xdr:rowOff>142149</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3289300" y="5964646"/>
          <a:ext cx="762000" cy="92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127091</xdr:rowOff>
    </xdr:from>
    <xdr:to>
      <xdr:col>11</xdr:col>
      <xdr:colOff>187325</xdr:colOff>
      <xdr:row>30</xdr:row>
      <xdr:rowOff>57241</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2476500" y="587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6441</xdr:rowOff>
    </xdr:from>
    <xdr:to>
      <xdr:col>15</xdr:col>
      <xdr:colOff>136525</xdr:colOff>
      <xdr:row>30</xdr:row>
      <xdr:rowOff>49621</xdr:rowOff>
    </xdr:to>
    <xdr:cxnSp macro="">
      <xdr:nvCxnSpPr>
        <xdr:cNvPr id="92" name="直線コネクタ 91">
          <a:extLst>
            <a:ext uri="{FF2B5EF4-FFF2-40B4-BE49-F238E27FC236}">
              <a16:creationId xmlns:a16="http://schemas.microsoft.com/office/drawing/2014/main" id="{00000000-0008-0000-0D00-00005C000000}"/>
            </a:ext>
          </a:extLst>
        </xdr:cNvPr>
        <xdr:cNvCxnSpPr/>
      </xdr:nvCxnSpPr>
      <xdr:spPr>
        <a:xfrm>
          <a:off x="2527300" y="5921466"/>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90079</xdr:rowOff>
    </xdr:from>
    <xdr:to>
      <xdr:col>7</xdr:col>
      <xdr:colOff>187325</xdr:colOff>
      <xdr:row>30</xdr:row>
      <xdr:rowOff>20229</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1714500" y="5833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140879</xdr:rowOff>
    </xdr:from>
    <xdr:to>
      <xdr:col>11</xdr:col>
      <xdr:colOff>136525</xdr:colOff>
      <xdr:row>30</xdr:row>
      <xdr:rowOff>6441</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1765300" y="5884454"/>
          <a:ext cx="7620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129285</xdr:rowOff>
    </xdr:from>
    <xdr:ext cx="405111" cy="259045"/>
    <xdr:sp macro="" textlink="">
      <xdr:nvSpPr>
        <xdr:cNvPr id="95" name="n_1aveValue有形固定資産減価償却率">
          <a:extLst>
            <a:ext uri="{FF2B5EF4-FFF2-40B4-BE49-F238E27FC236}">
              <a16:creationId xmlns:a16="http://schemas.microsoft.com/office/drawing/2014/main" id="{00000000-0008-0000-0D00-00005F000000}"/>
            </a:ext>
          </a:extLst>
        </xdr:cNvPr>
        <xdr:cNvSpPr txBox="1"/>
      </xdr:nvSpPr>
      <xdr:spPr>
        <a:xfrm>
          <a:off x="3836044" y="5701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92274</xdr:rowOff>
    </xdr:from>
    <xdr:ext cx="405111" cy="259045"/>
    <xdr:sp macro="" textlink="">
      <xdr:nvSpPr>
        <xdr:cNvPr id="96" name="n_2aveValue有形固定資産減価償却率">
          <a:extLst>
            <a:ext uri="{FF2B5EF4-FFF2-40B4-BE49-F238E27FC236}">
              <a16:creationId xmlns:a16="http://schemas.microsoft.com/office/drawing/2014/main" id="{00000000-0008-0000-0D00-000060000000}"/>
            </a:ext>
          </a:extLst>
        </xdr:cNvPr>
        <xdr:cNvSpPr txBox="1"/>
      </xdr:nvSpPr>
      <xdr:spPr>
        <a:xfrm>
          <a:off x="3086744" y="5664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58346</xdr:rowOff>
    </xdr:from>
    <xdr:ext cx="405111" cy="259045"/>
    <xdr:sp macro="" textlink="">
      <xdr:nvSpPr>
        <xdr:cNvPr id="97" name="n_3aveValue有形固定資産減価償却率">
          <a:extLst>
            <a:ext uri="{FF2B5EF4-FFF2-40B4-BE49-F238E27FC236}">
              <a16:creationId xmlns:a16="http://schemas.microsoft.com/office/drawing/2014/main" id="{00000000-0008-0000-0D00-000061000000}"/>
            </a:ext>
          </a:extLst>
        </xdr:cNvPr>
        <xdr:cNvSpPr txBox="1"/>
      </xdr:nvSpPr>
      <xdr:spPr>
        <a:xfrm>
          <a:off x="2324744" y="563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21335</xdr:rowOff>
    </xdr:from>
    <xdr:ext cx="405111" cy="259045"/>
    <xdr:sp macro="" textlink="">
      <xdr:nvSpPr>
        <xdr:cNvPr id="98" name="n_4aveValue有形固定資産減価償却率">
          <a:extLst>
            <a:ext uri="{FF2B5EF4-FFF2-40B4-BE49-F238E27FC236}">
              <a16:creationId xmlns:a16="http://schemas.microsoft.com/office/drawing/2014/main" id="{00000000-0008-0000-0D00-000062000000}"/>
            </a:ext>
          </a:extLst>
        </xdr:cNvPr>
        <xdr:cNvSpPr txBox="1"/>
      </xdr:nvSpPr>
      <xdr:spPr>
        <a:xfrm>
          <a:off x="1562744" y="559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12626</xdr:rowOff>
    </xdr:from>
    <xdr:ext cx="405111" cy="259045"/>
    <xdr:sp macro="" textlink="">
      <xdr:nvSpPr>
        <xdr:cNvPr id="99" name="n_1mainValue有形固定資産減価償却率">
          <a:extLst>
            <a:ext uri="{FF2B5EF4-FFF2-40B4-BE49-F238E27FC236}">
              <a16:creationId xmlns:a16="http://schemas.microsoft.com/office/drawing/2014/main" id="{00000000-0008-0000-0D00-000063000000}"/>
            </a:ext>
          </a:extLst>
        </xdr:cNvPr>
        <xdr:cNvSpPr txBox="1"/>
      </xdr:nvSpPr>
      <xdr:spPr>
        <a:xfrm>
          <a:off x="3836044" y="60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91548</xdr:rowOff>
    </xdr:from>
    <xdr:ext cx="405111" cy="259045"/>
    <xdr:sp macro="" textlink="">
      <xdr:nvSpPr>
        <xdr:cNvPr id="100" name="n_2mainValue有形固定資産減価償却率">
          <a:extLst>
            <a:ext uri="{FF2B5EF4-FFF2-40B4-BE49-F238E27FC236}">
              <a16:creationId xmlns:a16="http://schemas.microsoft.com/office/drawing/2014/main" id="{00000000-0008-0000-0D00-000064000000}"/>
            </a:ext>
          </a:extLst>
        </xdr:cNvPr>
        <xdr:cNvSpPr txBox="1"/>
      </xdr:nvSpPr>
      <xdr:spPr>
        <a:xfrm>
          <a:off x="3086744" y="600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48368</xdr:rowOff>
    </xdr:from>
    <xdr:ext cx="405111" cy="259045"/>
    <xdr:sp macro="" textlink="">
      <xdr:nvSpPr>
        <xdr:cNvPr id="101" name="n_3mainValue有形固定資産減価償却率">
          <a:extLst>
            <a:ext uri="{FF2B5EF4-FFF2-40B4-BE49-F238E27FC236}">
              <a16:creationId xmlns:a16="http://schemas.microsoft.com/office/drawing/2014/main" id="{00000000-0008-0000-0D00-000065000000}"/>
            </a:ext>
          </a:extLst>
        </xdr:cNvPr>
        <xdr:cNvSpPr txBox="1"/>
      </xdr:nvSpPr>
      <xdr:spPr>
        <a:xfrm>
          <a:off x="2324744" y="5963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11356</xdr:rowOff>
    </xdr:from>
    <xdr:ext cx="405111" cy="259045"/>
    <xdr:sp macro="" textlink="">
      <xdr:nvSpPr>
        <xdr:cNvPr id="102" name="n_4mainValue有形固定資産減価償却率">
          <a:extLst>
            <a:ext uri="{FF2B5EF4-FFF2-40B4-BE49-F238E27FC236}">
              <a16:creationId xmlns:a16="http://schemas.microsoft.com/office/drawing/2014/main" id="{00000000-0008-0000-0D00-000066000000}"/>
            </a:ext>
          </a:extLst>
        </xdr:cNvPr>
        <xdr:cNvSpPr txBox="1"/>
      </xdr:nvSpPr>
      <xdr:spPr>
        <a:xfrm>
          <a:off x="1562744" y="5926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00000000-0008-0000-0D00-000073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当市の債務償還比率は、全国平均や</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類似団体内平均値</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と比べ低くなっているが、今後の市債発行についても、事業内容を十分に精査するとともに交付税算入率の高いものを選択して借入するなど、公債費の縮減に努めていく。</a:t>
          </a:r>
          <a:endParaRPr lang="ja-JP" altLang="ja-JP">
            <a:effectLst/>
            <a:latin typeface="ＭＳ ゴシック" panose="020B0609070205080204" pitchFamily="49" charset="-128"/>
            <a:ea typeface="ＭＳ ゴシック" panose="020B0609070205080204" pitchFamily="49" charset="-128"/>
          </a:endParaRPr>
        </a:p>
        <a:p>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516762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3" name="債務償還比率グラフ枠">
          <a:extLst>
            <a:ext uri="{FF2B5EF4-FFF2-40B4-BE49-F238E27FC236}">
              <a16:creationId xmlns:a16="http://schemas.microsoft.com/office/drawing/2014/main" id="{00000000-0008-0000-0D00-000085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25</xdr:row>
      <xdr:rowOff>142739</xdr:rowOff>
    </xdr:from>
    <xdr:to>
      <xdr:col>76</xdr:col>
      <xdr:colOff>21589</xdr:colOff>
      <xdr:row>34</xdr:row>
      <xdr:rowOff>119317</xdr:rowOff>
    </xdr:to>
    <xdr:cxnSp macro="">
      <xdr:nvCxnSpPr>
        <xdr:cNvPr id="134" name="直線コネクタ 133">
          <a:extLst>
            <a:ext uri="{FF2B5EF4-FFF2-40B4-BE49-F238E27FC236}">
              <a16:creationId xmlns:a16="http://schemas.microsoft.com/office/drawing/2014/main" id="{00000000-0008-0000-0D00-000086000000}"/>
            </a:ext>
          </a:extLst>
        </xdr:cNvPr>
        <xdr:cNvCxnSpPr/>
      </xdr:nvCxnSpPr>
      <xdr:spPr>
        <a:xfrm flipV="1">
          <a:off x="14793595" y="5200514"/>
          <a:ext cx="1269" cy="1519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123144</xdr:rowOff>
    </xdr:from>
    <xdr:ext cx="560923" cy="259045"/>
    <xdr:sp macro="" textlink="">
      <xdr:nvSpPr>
        <xdr:cNvPr id="135" name="債務償還比率最小値テキスト">
          <a:extLst>
            <a:ext uri="{FF2B5EF4-FFF2-40B4-BE49-F238E27FC236}">
              <a16:creationId xmlns:a16="http://schemas.microsoft.com/office/drawing/2014/main" id="{00000000-0008-0000-0D00-000087000000}"/>
            </a:ext>
          </a:extLst>
        </xdr:cNvPr>
        <xdr:cNvSpPr txBox="1"/>
      </xdr:nvSpPr>
      <xdr:spPr>
        <a:xfrm>
          <a:off x="14846300" y="672396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119317</xdr:rowOff>
    </xdr:from>
    <xdr:to>
      <xdr:col>76</xdr:col>
      <xdr:colOff>111125</xdr:colOff>
      <xdr:row>34</xdr:row>
      <xdr:rowOff>119317</xdr:rowOff>
    </xdr:to>
    <xdr:cxnSp macro="">
      <xdr:nvCxnSpPr>
        <xdr:cNvPr id="136" name="直線コネクタ 135">
          <a:extLst>
            <a:ext uri="{FF2B5EF4-FFF2-40B4-BE49-F238E27FC236}">
              <a16:creationId xmlns:a16="http://schemas.microsoft.com/office/drawing/2014/main" id="{00000000-0008-0000-0D00-000088000000}"/>
            </a:ext>
          </a:extLst>
        </xdr:cNvPr>
        <xdr:cNvCxnSpPr/>
      </xdr:nvCxnSpPr>
      <xdr:spPr>
        <a:xfrm>
          <a:off x="14706600" y="6720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89416</xdr:rowOff>
    </xdr:from>
    <xdr:ext cx="469744" cy="259045"/>
    <xdr:sp macro="" textlink="">
      <xdr:nvSpPr>
        <xdr:cNvPr id="137" name="債務償還比率最大値テキスト">
          <a:extLst>
            <a:ext uri="{FF2B5EF4-FFF2-40B4-BE49-F238E27FC236}">
              <a16:creationId xmlns:a16="http://schemas.microsoft.com/office/drawing/2014/main" id="{00000000-0008-0000-0D00-000089000000}"/>
            </a:ext>
          </a:extLst>
        </xdr:cNvPr>
        <xdr:cNvSpPr txBox="1"/>
      </xdr:nvSpPr>
      <xdr:spPr>
        <a:xfrm>
          <a:off x="14846300" y="497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25</xdr:row>
      <xdr:rowOff>142739</xdr:rowOff>
    </xdr:from>
    <xdr:to>
      <xdr:col>76</xdr:col>
      <xdr:colOff>111125</xdr:colOff>
      <xdr:row>25</xdr:row>
      <xdr:rowOff>142739</xdr:rowOff>
    </xdr:to>
    <xdr:cxnSp macro="">
      <xdr:nvCxnSpPr>
        <xdr:cNvPr id="138" name="直線コネクタ 137">
          <a:extLst>
            <a:ext uri="{FF2B5EF4-FFF2-40B4-BE49-F238E27FC236}">
              <a16:creationId xmlns:a16="http://schemas.microsoft.com/office/drawing/2014/main" id="{00000000-0008-0000-0D00-00008A000000}"/>
            </a:ext>
          </a:extLst>
        </xdr:cNvPr>
        <xdr:cNvCxnSpPr/>
      </xdr:nvCxnSpPr>
      <xdr:spPr>
        <a:xfrm>
          <a:off x="14706600" y="5200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148353</xdr:rowOff>
    </xdr:from>
    <xdr:ext cx="469744" cy="259045"/>
    <xdr:sp macro="" textlink="">
      <xdr:nvSpPr>
        <xdr:cNvPr id="139" name="債務償還比率平均値テキスト">
          <a:extLst>
            <a:ext uri="{FF2B5EF4-FFF2-40B4-BE49-F238E27FC236}">
              <a16:creationId xmlns:a16="http://schemas.microsoft.com/office/drawing/2014/main" id="{00000000-0008-0000-0D00-00008B000000}"/>
            </a:ext>
          </a:extLst>
        </xdr:cNvPr>
        <xdr:cNvSpPr txBox="1"/>
      </xdr:nvSpPr>
      <xdr:spPr>
        <a:xfrm>
          <a:off x="14846300" y="57204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169926</xdr:rowOff>
    </xdr:from>
    <xdr:to>
      <xdr:col>76</xdr:col>
      <xdr:colOff>73025</xdr:colOff>
      <xdr:row>29</xdr:row>
      <xdr:rowOff>100076</xdr:rowOff>
    </xdr:to>
    <xdr:sp macro="" textlink="">
      <xdr:nvSpPr>
        <xdr:cNvPr id="140" name="フローチャート: 判断 139">
          <a:extLst>
            <a:ext uri="{FF2B5EF4-FFF2-40B4-BE49-F238E27FC236}">
              <a16:creationId xmlns:a16="http://schemas.microsoft.com/office/drawing/2014/main" id="{00000000-0008-0000-0D00-00008C000000}"/>
            </a:ext>
          </a:extLst>
        </xdr:cNvPr>
        <xdr:cNvSpPr/>
      </xdr:nvSpPr>
      <xdr:spPr>
        <a:xfrm>
          <a:off x="14744700" y="5742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121965</xdr:rowOff>
    </xdr:from>
    <xdr:to>
      <xdr:col>72</xdr:col>
      <xdr:colOff>123825</xdr:colOff>
      <xdr:row>29</xdr:row>
      <xdr:rowOff>52115</xdr:rowOff>
    </xdr:to>
    <xdr:sp macro="" textlink="">
      <xdr:nvSpPr>
        <xdr:cNvPr id="141" name="フローチャート: 判断 140">
          <a:extLst>
            <a:ext uri="{FF2B5EF4-FFF2-40B4-BE49-F238E27FC236}">
              <a16:creationId xmlns:a16="http://schemas.microsoft.com/office/drawing/2014/main" id="{00000000-0008-0000-0D00-00008D000000}"/>
            </a:ext>
          </a:extLst>
        </xdr:cNvPr>
        <xdr:cNvSpPr/>
      </xdr:nvSpPr>
      <xdr:spPr>
        <a:xfrm>
          <a:off x="14033500" y="569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160401</xdr:rowOff>
    </xdr:from>
    <xdr:to>
      <xdr:col>68</xdr:col>
      <xdr:colOff>123825</xdr:colOff>
      <xdr:row>30</xdr:row>
      <xdr:rowOff>90551</xdr:rowOff>
    </xdr:to>
    <xdr:sp macro="" textlink="">
      <xdr:nvSpPr>
        <xdr:cNvPr id="142" name="フローチャート: 判断 141">
          <a:extLst>
            <a:ext uri="{FF2B5EF4-FFF2-40B4-BE49-F238E27FC236}">
              <a16:creationId xmlns:a16="http://schemas.microsoft.com/office/drawing/2014/main" id="{00000000-0008-0000-0D00-00008E000000}"/>
            </a:ext>
          </a:extLst>
        </xdr:cNvPr>
        <xdr:cNvSpPr/>
      </xdr:nvSpPr>
      <xdr:spPr>
        <a:xfrm>
          <a:off x="13271500" y="590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140507</xdr:rowOff>
    </xdr:from>
    <xdr:to>
      <xdr:col>64</xdr:col>
      <xdr:colOff>123825</xdr:colOff>
      <xdr:row>30</xdr:row>
      <xdr:rowOff>70657</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2509500" y="588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116141</xdr:rowOff>
    </xdr:from>
    <xdr:to>
      <xdr:col>60</xdr:col>
      <xdr:colOff>123825</xdr:colOff>
      <xdr:row>30</xdr:row>
      <xdr:rowOff>46291</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1747500" y="585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D00-000091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D00-000092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D00-000093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84337</xdr:rowOff>
    </xdr:from>
    <xdr:to>
      <xdr:col>76</xdr:col>
      <xdr:colOff>73025</xdr:colOff>
      <xdr:row>29</xdr:row>
      <xdr:rowOff>14487</xdr:rowOff>
    </xdr:to>
    <xdr:sp macro="" textlink="">
      <xdr:nvSpPr>
        <xdr:cNvPr id="150" name="楕円 149">
          <a:extLst>
            <a:ext uri="{FF2B5EF4-FFF2-40B4-BE49-F238E27FC236}">
              <a16:creationId xmlns:a16="http://schemas.microsoft.com/office/drawing/2014/main" id="{00000000-0008-0000-0D00-000096000000}"/>
            </a:ext>
          </a:extLst>
        </xdr:cNvPr>
        <xdr:cNvSpPr/>
      </xdr:nvSpPr>
      <xdr:spPr>
        <a:xfrm>
          <a:off x="14744700" y="565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107214</xdr:rowOff>
    </xdr:from>
    <xdr:ext cx="469744" cy="259045"/>
    <xdr:sp macro="" textlink="">
      <xdr:nvSpPr>
        <xdr:cNvPr id="151" name="債務償還比率該当値テキスト">
          <a:extLst>
            <a:ext uri="{FF2B5EF4-FFF2-40B4-BE49-F238E27FC236}">
              <a16:creationId xmlns:a16="http://schemas.microsoft.com/office/drawing/2014/main" id="{00000000-0008-0000-0D00-000097000000}"/>
            </a:ext>
          </a:extLst>
        </xdr:cNvPr>
        <xdr:cNvSpPr txBox="1"/>
      </xdr:nvSpPr>
      <xdr:spPr>
        <a:xfrm>
          <a:off x="14846300" y="550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166960</xdr:rowOff>
    </xdr:from>
    <xdr:to>
      <xdr:col>72</xdr:col>
      <xdr:colOff>123825</xdr:colOff>
      <xdr:row>28</xdr:row>
      <xdr:rowOff>97110</xdr:rowOff>
    </xdr:to>
    <xdr:sp macro="" textlink="">
      <xdr:nvSpPr>
        <xdr:cNvPr id="152" name="楕円 151">
          <a:extLst>
            <a:ext uri="{FF2B5EF4-FFF2-40B4-BE49-F238E27FC236}">
              <a16:creationId xmlns:a16="http://schemas.microsoft.com/office/drawing/2014/main" id="{00000000-0008-0000-0D00-000098000000}"/>
            </a:ext>
          </a:extLst>
        </xdr:cNvPr>
        <xdr:cNvSpPr/>
      </xdr:nvSpPr>
      <xdr:spPr>
        <a:xfrm>
          <a:off x="14033500" y="556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46310</xdr:rowOff>
    </xdr:from>
    <xdr:to>
      <xdr:col>76</xdr:col>
      <xdr:colOff>22225</xdr:colOff>
      <xdr:row>28</xdr:row>
      <xdr:rowOff>135137</xdr:rowOff>
    </xdr:to>
    <xdr:cxnSp macro="">
      <xdr:nvCxnSpPr>
        <xdr:cNvPr id="153" name="直線コネクタ 152">
          <a:extLst>
            <a:ext uri="{FF2B5EF4-FFF2-40B4-BE49-F238E27FC236}">
              <a16:creationId xmlns:a16="http://schemas.microsoft.com/office/drawing/2014/main" id="{00000000-0008-0000-0D00-000099000000}"/>
            </a:ext>
          </a:extLst>
        </xdr:cNvPr>
        <xdr:cNvCxnSpPr/>
      </xdr:nvCxnSpPr>
      <xdr:spPr>
        <a:xfrm>
          <a:off x="14084300" y="5618435"/>
          <a:ext cx="711200" cy="88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18061</xdr:rowOff>
    </xdr:from>
    <xdr:to>
      <xdr:col>68</xdr:col>
      <xdr:colOff>123825</xdr:colOff>
      <xdr:row>29</xdr:row>
      <xdr:rowOff>119661</xdr:rowOff>
    </xdr:to>
    <xdr:sp macro="" textlink="">
      <xdr:nvSpPr>
        <xdr:cNvPr id="154" name="楕円 153">
          <a:extLst>
            <a:ext uri="{FF2B5EF4-FFF2-40B4-BE49-F238E27FC236}">
              <a16:creationId xmlns:a16="http://schemas.microsoft.com/office/drawing/2014/main" id="{00000000-0008-0000-0D00-00009A000000}"/>
            </a:ext>
          </a:extLst>
        </xdr:cNvPr>
        <xdr:cNvSpPr/>
      </xdr:nvSpPr>
      <xdr:spPr>
        <a:xfrm>
          <a:off x="13271500" y="576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46310</xdr:rowOff>
    </xdr:from>
    <xdr:to>
      <xdr:col>72</xdr:col>
      <xdr:colOff>73025</xdr:colOff>
      <xdr:row>29</xdr:row>
      <xdr:rowOff>68861</xdr:rowOff>
    </xdr:to>
    <xdr:cxnSp macro="">
      <xdr:nvCxnSpPr>
        <xdr:cNvPr id="155" name="直線コネクタ 154">
          <a:extLst>
            <a:ext uri="{FF2B5EF4-FFF2-40B4-BE49-F238E27FC236}">
              <a16:creationId xmlns:a16="http://schemas.microsoft.com/office/drawing/2014/main" id="{00000000-0008-0000-0D00-00009B000000}"/>
            </a:ext>
          </a:extLst>
        </xdr:cNvPr>
        <xdr:cNvCxnSpPr/>
      </xdr:nvCxnSpPr>
      <xdr:spPr>
        <a:xfrm flipV="1">
          <a:off x="13322300" y="5618435"/>
          <a:ext cx="762000" cy="19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167186</xdr:rowOff>
    </xdr:from>
    <xdr:to>
      <xdr:col>64</xdr:col>
      <xdr:colOff>123825</xdr:colOff>
      <xdr:row>30</xdr:row>
      <xdr:rowOff>97336</xdr:rowOff>
    </xdr:to>
    <xdr:sp macro="" textlink="">
      <xdr:nvSpPr>
        <xdr:cNvPr id="156" name="楕円 155">
          <a:extLst>
            <a:ext uri="{FF2B5EF4-FFF2-40B4-BE49-F238E27FC236}">
              <a16:creationId xmlns:a16="http://schemas.microsoft.com/office/drawing/2014/main" id="{00000000-0008-0000-0D00-00009C000000}"/>
            </a:ext>
          </a:extLst>
        </xdr:cNvPr>
        <xdr:cNvSpPr/>
      </xdr:nvSpPr>
      <xdr:spPr>
        <a:xfrm>
          <a:off x="12509500" y="591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68861</xdr:rowOff>
    </xdr:from>
    <xdr:to>
      <xdr:col>68</xdr:col>
      <xdr:colOff>73025</xdr:colOff>
      <xdr:row>30</xdr:row>
      <xdr:rowOff>46536</xdr:rowOff>
    </xdr:to>
    <xdr:cxnSp macro="">
      <xdr:nvCxnSpPr>
        <xdr:cNvPr id="157" name="直線コネクタ 156">
          <a:extLst>
            <a:ext uri="{FF2B5EF4-FFF2-40B4-BE49-F238E27FC236}">
              <a16:creationId xmlns:a16="http://schemas.microsoft.com/office/drawing/2014/main" id="{00000000-0008-0000-0D00-00009D000000}"/>
            </a:ext>
          </a:extLst>
        </xdr:cNvPr>
        <xdr:cNvCxnSpPr/>
      </xdr:nvCxnSpPr>
      <xdr:spPr>
        <a:xfrm flipV="1">
          <a:off x="12560300" y="5812436"/>
          <a:ext cx="762000" cy="14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74849</xdr:rowOff>
    </xdr:from>
    <xdr:to>
      <xdr:col>60</xdr:col>
      <xdr:colOff>123825</xdr:colOff>
      <xdr:row>31</xdr:row>
      <xdr:rowOff>4999</xdr:rowOff>
    </xdr:to>
    <xdr:sp macro="" textlink="">
      <xdr:nvSpPr>
        <xdr:cNvPr id="158" name="楕円 157">
          <a:extLst>
            <a:ext uri="{FF2B5EF4-FFF2-40B4-BE49-F238E27FC236}">
              <a16:creationId xmlns:a16="http://schemas.microsoft.com/office/drawing/2014/main" id="{00000000-0008-0000-0D00-00009E000000}"/>
            </a:ext>
          </a:extLst>
        </xdr:cNvPr>
        <xdr:cNvSpPr/>
      </xdr:nvSpPr>
      <xdr:spPr>
        <a:xfrm>
          <a:off x="11747500" y="598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46536</xdr:rowOff>
    </xdr:from>
    <xdr:to>
      <xdr:col>64</xdr:col>
      <xdr:colOff>73025</xdr:colOff>
      <xdr:row>30</xdr:row>
      <xdr:rowOff>125649</xdr:rowOff>
    </xdr:to>
    <xdr:cxnSp macro="">
      <xdr:nvCxnSpPr>
        <xdr:cNvPr id="159" name="直線コネクタ 158">
          <a:extLst>
            <a:ext uri="{FF2B5EF4-FFF2-40B4-BE49-F238E27FC236}">
              <a16:creationId xmlns:a16="http://schemas.microsoft.com/office/drawing/2014/main" id="{00000000-0008-0000-0D00-00009F000000}"/>
            </a:ext>
          </a:extLst>
        </xdr:cNvPr>
        <xdr:cNvCxnSpPr/>
      </xdr:nvCxnSpPr>
      <xdr:spPr>
        <a:xfrm flipV="1">
          <a:off x="11798300" y="5961561"/>
          <a:ext cx="762000" cy="79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43242</xdr:rowOff>
    </xdr:from>
    <xdr:ext cx="469744" cy="259045"/>
    <xdr:sp macro="" textlink="">
      <xdr:nvSpPr>
        <xdr:cNvPr id="160" name="n_1aveValue債務償還比率">
          <a:extLst>
            <a:ext uri="{FF2B5EF4-FFF2-40B4-BE49-F238E27FC236}">
              <a16:creationId xmlns:a16="http://schemas.microsoft.com/office/drawing/2014/main" id="{00000000-0008-0000-0D00-0000A0000000}"/>
            </a:ext>
          </a:extLst>
        </xdr:cNvPr>
        <xdr:cNvSpPr txBox="1"/>
      </xdr:nvSpPr>
      <xdr:spPr>
        <a:xfrm>
          <a:off x="13836727" y="578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81678</xdr:rowOff>
    </xdr:from>
    <xdr:ext cx="469744" cy="259045"/>
    <xdr:sp macro="" textlink="">
      <xdr:nvSpPr>
        <xdr:cNvPr id="161" name="n_2aveValue債務償還比率">
          <a:extLst>
            <a:ext uri="{FF2B5EF4-FFF2-40B4-BE49-F238E27FC236}">
              <a16:creationId xmlns:a16="http://schemas.microsoft.com/office/drawing/2014/main" id="{00000000-0008-0000-0D00-0000A1000000}"/>
            </a:ext>
          </a:extLst>
        </xdr:cNvPr>
        <xdr:cNvSpPr txBox="1"/>
      </xdr:nvSpPr>
      <xdr:spPr>
        <a:xfrm>
          <a:off x="13087427" y="599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87184</xdr:rowOff>
    </xdr:from>
    <xdr:ext cx="469744" cy="259045"/>
    <xdr:sp macro="" textlink="">
      <xdr:nvSpPr>
        <xdr:cNvPr id="162" name="n_3aveValue債務償還比率">
          <a:extLst>
            <a:ext uri="{FF2B5EF4-FFF2-40B4-BE49-F238E27FC236}">
              <a16:creationId xmlns:a16="http://schemas.microsoft.com/office/drawing/2014/main" id="{00000000-0008-0000-0D00-0000A2000000}"/>
            </a:ext>
          </a:extLst>
        </xdr:cNvPr>
        <xdr:cNvSpPr txBox="1"/>
      </xdr:nvSpPr>
      <xdr:spPr>
        <a:xfrm>
          <a:off x="12325427" y="565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62818</xdr:rowOff>
    </xdr:from>
    <xdr:ext cx="469744" cy="259045"/>
    <xdr:sp macro="" textlink="">
      <xdr:nvSpPr>
        <xdr:cNvPr id="163" name="n_4aveValue債務償還比率">
          <a:extLst>
            <a:ext uri="{FF2B5EF4-FFF2-40B4-BE49-F238E27FC236}">
              <a16:creationId xmlns:a16="http://schemas.microsoft.com/office/drawing/2014/main" id="{00000000-0008-0000-0D00-0000A3000000}"/>
            </a:ext>
          </a:extLst>
        </xdr:cNvPr>
        <xdr:cNvSpPr txBox="1"/>
      </xdr:nvSpPr>
      <xdr:spPr>
        <a:xfrm>
          <a:off x="11563427" y="5634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113637</xdr:rowOff>
    </xdr:from>
    <xdr:ext cx="469744" cy="259045"/>
    <xdr:sp macro="" textlink="">
      <xdr:nvSpPr>
        <xdr:cNvPr id="164" name="n_1mainValue債務償還比率">
          <a:extLst>
            <a:ext uri="{FF2B5EF4-FFF2-40B4-BE49-F238E27FC236}">
              <a16:creationId xmlns:a16="http://schemas.microsoft.com/office/drawing/2014/main" id="{00000000-0008-0000-0D00-0000A4000000}"/>
            </a:ext>
          </a:extLst>
        </xdr:cNvPr>
        <xdr:cNvSpPr txBox="1"/>
      </xdr:nvSpPr>
      <xdr:spPr>
        <a:xfrm>
          <a:off x="13836727" y="534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136188</xdr:rowOff>
    </xdr:from>
    <xdr:ext cx="469744" cy="259045"/>
    <xdr:sp macro="" textlink="">
      <xdr:nvSpPr>
        <xdr:cNvPr id="165" name="n_2mainValue債務償還比率">
          <a:extLst>
            <a:ext uri="{FF2B5EF4-FFF2-40B4-BE49-F238E27FC236}">
              <a16:creationId xmlns:a16="http://schemas.microsoft.com/office/drawing/2014/main" id="{00000000-0008-0000-0D00-0000A5000000}"/>
            </a:ext>
          </a:extLst>
        </xdr:cNvPr>
        <xdr:cNvSpPr txBox="1"/>
      </xdr:nvSpPr>
      <xdr:spPr>
        <a:xfrm>
          <a:off x="13087427" y="553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88463</xdr:rowOff>
    </xdr:from>
    <xdr:ext cx="469744" cy="259045"/>
    <xdr:sp macro="" textlink="">
      <xdr:nvSpPr>
        <xdr:cNvPr id="166" name="n_3mainValue債務償還比率">
          <a:extLst>
            <a:ext uri="{FF2B5EF4-FFF2-40B4-BE49-F238E27FC236}">
              <a16:creationId xmlns:a16="http://schemas.microsoft.com/office/drawing/2014/main" id="{00000000-0008-0000-0D00-0000A6000000}"/>
            </a:ext>
          </a:extLst>
        </xdr:cNvPr>
        <xdr:cNvSpPr txBox="1"/>
      </xdr:nvSpPr>
      <xdr:spPr>
        <a:xfrm>
          <a:off x="12325427" y="600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167576</xdr:rowOff>
    </xdr:from>
    <xdr:ext cx="469744" cy="259045"/>
    <xdr:sp macro="" textlink="">
      <xdr:nvSpPr>
        <xdr:cNvPr id="167" name="n_4mainValue債務償還比率">
          <a:extLst>
            <a:ext uri="{FF2B5EF4-FFF2-40B4-BE49-F238E27FC236}">
              <a16:creationId xmlns:a16="http://schemas.microsoft.com/office/drawing/2014/main" id="{00000000-0008-0000-0D00-0000A7000000}"/>
            </a:ext>
          </a:extLst>
        </xdr:cNvPr>
        <xdr:cNvSpPr txBox="1"/>
      </xdr:nvSpPr>
      <xdr:spPr>
        <a:xfrm>
          <a:off x="11563427" y="608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8" name="正方形/長方形 167">
          <a:extLst>
            <a:ext uri="{FF2B5EF4-FFF2-40B4-BE49-F238E27FC236}">
              <a16:creationId xmlns:a16="http://schemas.microsoft.com/office/drawing/2014/main" id="{00000000-0008-0000-0D00-0000A8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9" name="正方形/長方形 168">
          <a:extLst>
            <a:ext uri="{FF2B5EF4-FFF2-40B4-BE49-F238E27FC236}">
              <a16:creationId xmlns:a16="http://schemas.microsoft.com/office/drawing/2014/main" id="{00000000-0008-0000-0D00-0000A9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0" name="テキスト ボックス 169">
          <a:extLst>
            <a:ext uri="{FF2B5EF4-FFF2-40B4-BE49-F238E27FC236}">
              <a16:creationId xmlns:a16="http://schemas.microsoft.com/office/drawing/2014/main" id="{00000000-0008-0000-0D00-0000AA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1" name="テキスト ボックス 170">
          <a:extLst>
            <a:ext uri="{FF2B5EF4-FFF2-40B4-BE49-F238E27FC236}">
              <a16:creationId xmlns:a16="http://schemas.microsoft.com/office/drawing/2014/main" id="{00000000-0008-0000-0D00-0000AB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2" name="テキスト ボックス 171">
          <a:extLst>
            <a:ext uri="{FF2B5EF4-FFF2-40B4-BE49-F238E27FC236}">
              <a16:creationId xmlns:a16="http://schemas.microsoft.com/office/drawing/2014/main" id="{00000000-0008-0000-0D00-0000AC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3" name="テキスト ボックス 172">
          <a:extLst>
            <a:ext uri="{FF2B5EF4-FFF2-40B4-BE49-F238E27FC236}">
              <a16:creationId xmlns:a16="http://schemas.microsoft.com/office/drawing/2014/main" id="{00000000-0008-0000-0D00-0000AD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46,394
45,752
693.05
32,217,131
31,443,638
687,905
17,315,463
23,627,839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83820</xdr:rowOff>
    </xdr:from>
    <xdr:to>
      <xdr:col>24</xdr:col>
      <xdr:colOff>62865</xdr:colOff>
      <xdr:row>41</xdr:row>
      <xdr:rowOff>133350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74167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30497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83820</xdr:rowOff>
    </xdr:from>
    <xdr:to>
      <xdr:col>24</xdr:col>
      <xdr:colOff>152400</xdr:colOff>
      <xdr:row>33</xdr:row>
      <xdr:rowOff>83820</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74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24782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53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46355</xdr:rowOff>
    </xdr:from>
    <xdr:to>
      <xdr:col>24</xdr:col>
      <xdr:colOff>114300</xdr:colOff>
      <xdr:row>38</xdr:row>
      <xdr:rowOff>147955</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56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130175</xdr:rowOff>
    </xdr:from>
    <xdr:to>
      <xdr:col>15</xdr:col>
      <xdr:colOff>101600</xdr:colOff>
      <xdr:row>38</xdr:row>
      <xdr:rowOff>60325</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88265</xdr:rowOff>
    </xdr:from>
    <xdr:to>
      <xdr:col>10</xdr:col>
      <xdr:colOff>165100</xdr:colOff>
      <xdr:row>38</xdr:row>
      <xdr:rowOff>18415</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46355</xdr:rowOff>
    </xdr:from>
    <xdr:to>
      <xdr:col>6</xdr:col>
      <xdr:colOff>38100</xdr:colOff>
      <xdr:row>37</xdr:row>
      <xdr:rowOff>147955</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135907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86360</xdr:rowOff>
    </xdr:from>
    <xdr:to>
      <xdr:col>20</xdr:col>
      <xdr:colOff>38100</xdr:colOff>
      <xdr:row>38</xdr:row>
      <xdr:rowOff>16510</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137160</xdr:rowOff>
    </xdr:from>
    <xdr:to>
      <xdr:col>24</xdr:col>
      <xdr:colOff>63500</xdr:colOff>
      <xdr:row>37</xdr:row>
      <xdr:rowOff>163830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648081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59690</xdr:rowOff>
    </xdr:from>
    <xdr:to>
      <xdr:col>15</xdr:col>
      <xdr:colOff>101600</xdr:colOff>
      <xdr:row>37</xdr:row>
      <xdr:rowOff>161290</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110490</xdr:rowOff>
    </xdr:from>
    <xdr:to>
      <xdr:col>19</xdr:col>
      <xdr:colOff>177800</xdr:colOff>
      <xdr:row>37</xdr:row>
      <xdr:rowOff>137160</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645414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34925</xdr:rowOff>
    </xdr:from>
    <xdr:to>
      <xdr:col>10</xdr:col>
      <xdr:colOff>165100</xdr:colOff>
      <xdr:row>37</xdr:row>
      <xdr:rowOff>136525</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85725</xdr:rowOff>
    </xdr:from>
    <xdr:to>
      <xdr:col>15</xdr:col>
      <xdr:colOff>50800</xdr:colOff>
      <xdr:row>37</xdr:row>
      <xdr:rowOff>110490</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2019300" y="642937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13970</xdr:rowOff>
    </xdr:from>
    <xdr:to>
      <xdr:col>6</xdr:col>
      <xdr:colOff>38100</xdr:colOff>
      <xdr:row>37</xdr:row>
      <xdr:rowOff>115570</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64770</xdr:rowOff>
    </xdr:from>
    <xdr:to>
      <xdr:col>10</xdr:col>
      <xdr:colOff>114300</xdr:colOff>
      <xdr:row>37</xdr:row>
      <xdr:rowOff>85725</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40842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100982</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51452</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9542</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139082</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33037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6367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153052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132097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00000000-0008-0000-0E00-000072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00000000-0008-0000-0E00-000073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104710</xdr:rowOff>
    </xdr:from>
    <xdr:to>
      <xdr:col>54</xdr:col>
      <xdr:colOff>189865</xdr:colOff>
      <xdr:row>41</xdr:row>
      <xdr:rowOff>127602</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flipV="1">
          <a:off x="10476865" y="5762560"/>
          <a:ext cx="0" cy="1394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131429</xdr:rowOff>
    </xdr:from>
    <xdr:ext cx="469744" cy="259045"/>
    <xdr:sp macro="" textlink="">
      <xdr:nvSpPr>
        <xdr:cNvPr id="117" name="【道路】&#10;一人当たり延長最小値テキスト">
          <a:extLst>
            <a:ext uri="{FF2B5EF4-FFF2-40B4-BE49-F238E27FC236}">
              <a16:creationId xmlns:a16="http://schemas.microsoft.com/office/drawing/2014/main" id="{00000000-0008-0000-0E00-000075000000}"/>
            </a:ext>
          </a:extLst>
        </xdr:cNvPr>
        <xdr:cNvSpPr txBox="1"/>
      </xdr:nvSpPr>
      <xdr:spPr>
        <a:xfrm>
          <a:off x="10515600" y="7160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127602</xdr:rowOff>
    </xdr:from>
    <xdr:to>
      <xdr:col>55</xdr:col>
      <xdr:colOff>88900</xdr:colOff>
      <xdr:row>41</xdr:row>
      <xdr:rowOff>127602</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7157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51387</xdr:rowOff>
    </xdr:from>
    <xdr:ext cx="534377" cy="259045"/>
    <xdr:sp macro="" textlink="">
      <xdr:nvSpPr>
        <xdr:cNvPr id="119" name="【道路】&#10;一人当たり延長最大値テキスト">
          <a:extLst>
            <a:ext uri="{FF2B5EF4-FFF2-40B4-BE49-F238E27FC236}">
              <a16:creationId xmlns:a16="http://schemas.microsoft.com/office/drawing/2014/main" id="{00000000-0008-0000-0E00-000077000000}"/>
            </a:ext>
          </a:extLst>
        </xdr:cNvPr>
        <xdr:cNvSpPr txBox="1"/>
      </xdr:nvSpPr>
      <xdr:spPr>
        <a:xfrm>
          <a:off x="10515600" y="553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104710</xdr:rowOff>
    </xdr:from>
    <xdr:to>
      <xdr:col>55</xdr:col>
      <xdr:colOff>88900</xdr:colOff>
      <xdr:row>33</xdr:row>
      <xdr:rowOff>104710</xdr:rowOff>
    </xdr:to>
    <xdr:cxnSp macro="">
      <xdr:nvCxnSpPr>
        <xdr:cNvPr id="120" name="直線コネクタ 119">
          <a:extLst>
            <a:ext uri="{FF2B5EF4-FFF2-40B4-BE49-F238E27FC236}">
              <a16:creationId xmlns:a16="http://schemas.microsoft.com/office/drawing/2014/main" id="{00000000-0008-0000-0E00-000078000000}"/>
            </a:ext>
          </a:extLst>
        </xdr:cNvPr>
        <xdr:cNvCxnSpPr/>
      </xdr:nvCxnSpPr>
      <xdr:spPr>
        <a:xfrm>
          <a:off x="10388600" y="576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95332</xdr:rowOff>
    </xdr:from>
    <xdr:ext cx="534377" cy="259045"/>
    <xdr:sp macro="" textlink="">
      <xdr:nvSpPr>
        <xdr:cNvPr id="121" name="【道路】&#10;一人当たり延長平均値テキスト">
          <a:extLst>
            <a:ext uri="{FF2B5EF4-FFF2-40B4-BE49-F238E27FC236}">
              <a16:creationId xmlns:a16="http://schemas.microsoft.com/office/drawing/2014/main" id="{00000000-0008-0000-0E00-000079000000}"/>
            </a:ext>
          </a:extLst>
        </xdr:cNvPr>
        <xdr:cNvSpPr txBox="1"/>
      </xdr:nvSpPr>
      <xdr:spPr>
        <a:xfrm>
          <a:off x="10515600" y="6610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116905</xdr:rowOff>
    </xdr:from>
    <xdr:to>
      <xdr:col>55</xdr:col>
      <xdr:colOff>50800</xdr:colOff>
      <xdr:row>39</xdr:row>
      <xdr:rowOff>47055</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10426700" y="663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124841</xdr:rowOff>
    </xdr:from>
    <xdr:to>
      <xdr:col>50</xdr:col>
      <xdr:colOff>165100</xdr:colOff>
      <xdr:row>39</xdr:row>
      <xdr:rowOff>54991</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9588500" y="663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154984</xdr:rowOff>
    </xdr:from>
    <xdr:to>
      <xdr:col>46</xdr:col>
      <xdr:colOff>38100</xdr:colOff>
      <xdr:row>39</xdr:row>
      <xdr:rowOff>85134</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8699500" y="667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112007</xdr:rowOff>
    </xdr:from>
    <xdr:to>
      <xdr:col>41</xdr:col>
      <xdr:colOff>101600</xdr:colOff>
      <xdr:row>40</xdr:row>
      <xdr:rowOff>42157</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7810500" y="67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117264</xdr:rowOff>
    </xdr:from>
    <xdr:to>
      <xdr:col>36</xdr:col>
      <xdr:colOff>165100</xdr:colOff>
      <xdr:row>40</xdr:row>
      <xdr:rowOff>47414</xdr:rowOff>
    </xdr:to>
    <xdr:sp macro="" textlink="">
      <xdr:nvSpPr>
        <xdr:cNvPr id="126" name="フローチャート: 判断 125">
          <a:extLst>
            <a:ext uri="{FF2B5EF4-FFF2-40B4-BE49-F238E27FC236}">
              <a16:creationId xmlns:a16="http://schemas.microsoft.com/office/drawing/2014/main" id="{00000000-0008-0000-0E00-00007E000000}"/>
            </a:ext>
          </a:extLst>
        </xdr:cNvPr>
        <xdr:cNvSpPr/>
      </xdr:nvSpPr>
      <xdr:spPr>
        <a:xfrm>
          <a:off x="6921500" y="680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E00-000083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91172</xdr:rowOff>
    </xdr:from>
    <xdr:to>
      <xdr:col>55</xdr:col>
      <xdr:colOff>50800</xdr:colOff>
      <xdr:row>38</xdr:row>
      <xdr:rowOff>21321</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10426700" y="643482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114049</xdr:rowOff>
    </xdr:from>
    <xdr:ext cx="534377" cy="259045"/>
    <xdr:sp macro="" textlink="">
      <xdr:nvSpPr>
        <xdr:cNvPr id="133" name="【道路】&#10;一人当たり延長該当値テキスト">
          <a:extLst>
            <a:ext uri="{FF2B5EF4-FFF2-40B4-BE49-F238E27FC236}">
              <a16:creationId xmlns:a16="http://schemas.microsoft.com/office/drawing/2014/main" id="{00000000-0008-0000-0E00-000085000000}"/>
            </a:ext>
          </a:extLst>
        </xdr:cNvPr>
        <xdr:cNvSpPr txBox="1"/>
      </xdr:nvSpPr>
      <xdr:spPr>
        <a:xfrm>
          <a:off x="10515600" y="628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106226</xdr:rowOff>
    </xdr:from>
    <xdr:to>
      <xdr:col>50</xdr:col>
      <xdr:colOff>165100</xdr:colOff>
      <xdr:row>38</xdr:row>
      <xdr:rowOff>36376</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9588500" y="644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141972</xdr:rowOff>
    </xdr:from>
    <xdr:to>
      <xdr:col>55</xdr:col>
      <xdr:colOff>0</xdr:colOff>
      <xdr:row>37</xdr:row>
      <xdr:rowOff>157026</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9639300" y="6485622"/>
          <a:ext cx="838200" cy="1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117297</xdr:rowOff>
    </xdr:from>
    <xdr:to>
      <xdr:col>46</xdr:col>
      <xdr:colOff>38100</xdr:colOff>
      <xdr:row>38</xdr:row>
      <xdr:rowOff>47447</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8699500" y="646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157026</xdr:rowOff>
    </xdr:from>
    <xdr:to>
      <xdr:col>50</xdr:col>
      <xdr:colOff>114300</xdr:colOff>
      <xdr:row>37</xdr:row>
      <xdr:rowOff>168097</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8750300" y="6500676"/>
          <a:ext cx="889000" cy="11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123143</xdr:rowOff>
    </xdr:from>
    <xdr:to>
      <xdr:col>41</xdr:col>
      <xdr:colOff>101600</xdr:colOff>
      <xdr:row>38</xdr:row>
      <xdr:rowOff>53293</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7810500" y="646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168097</xdr:rowOff>
    </xdr:from>
    <xdr:to>
      <xdr:col>45</xdr:col>
      <xdr:colOff>177800</xdr:colOff>
      <xdr:row>38</xdr:row>
      <xdr:rowOff>2493</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7861300" y="6511747"/>
          <a:ext cx="889000" cy="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135781</xdr:rowOff>
    </xdr:from>
    <xdr:to>
      <xdr:col>36</xdr:col>
      <xdr:colOff>165100</xdr:colOff>
      <xdr:row>38</xdr:row>
      <xdr:rowOff>65931</xdr:rowOff>
    </xdr:to>
    <xdr:sp macro="" textlink="">
      <xdr:nvSpPr>
        <xdr:cNvPr id="140" name="楕円 139">
          <a:extLst>
            <a:ext uri="{FF2B5EF4-FFF2-40B4-BE49-F238E27FC236}">
              <a16:creationId xmlns:a16="http://schemas.microsoft.com/office/drawing/2014/main" id="{00000000-0008-0000-0E00-00008C000000}"/>
            </a:ext>
          </a:extLst>
        </xdr:cNvPr>
        <xdr:cNvSpPr/>
      </xdr:nvSpPr>
      <xdr:spPr>
        <a:xfrm>
          <a:off x="6921500" y="647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2493</xdr:rowOff>
    </xdr:from>
    <xdr:to>
      <xdr:col>41</xdr:col>
      <xdr:colOff>50800</xdr:colOff>
      <xdr:row>38</xdr:row>
      <xdr:rowOff>15131</xdr:rowOff>
    </xdr:to>
    <xdr:cxnSp macro="">
      <xdr:nvCxnSpPr>
        <xdr:cNvPr id="141" name="直線コネクタ 140">
          <a:extLst>
            <a:ext uri="{FF2B5EF4-FFF2-40B4-BE49-F238E27FC236}">
              <a16:creationId xmlns:a16="http://schemas.microsoft.com/office/drawing/2014/main" id="{00000000-0008-0000-0E00-00008D000000}"/>
            </a:ext>
          </a:extLst>
        </xdr:cNvPr>
        <xdr:cNvCxnSpPr/>
      </xdr:nvCxnSpPr>
      <xdr:spPr>
        <a:xfrm flipV="1">
          <a:off x="6972300" y="6517593"/>
          <a:ext cx="889000" cy="1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46118</xdr:rowOff>
    </xdr:from>
    <xdr:ext cx="534377" cy="259045"/>
    <xdr:sp macro="" textlink="">
      <xdr:nvSpPr>
        <xdr:cNvPr id="142" name="n_1aveValue【道路】&#10;一人当たり延長">
          <a:extLst>
            <a:ext uri="{FF2B5EF4-FFF2-40B4-BE49-F238E27FC236}">
              <a16:creationId xmlns:a16="http://schemas.microsoft.com/office/drawing/2014/main" id="{00000000-0008-0000-0E00-00008E000000}"/>
            </a:ext>
          </a:extLst>
        </xdr:cNvPr>
        <xdr:cNvSpPr txBox="1"/>
      </xdr:nvSpPr>
      <xdr:spPr>
        <a:xfrm>
          <a:off x="9359411" y="673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76261</xdr:rowOff>
    </xdr:from>
    <xdr:ext cx="534377" cy="259045"/>
    <xdr:sp macro="" textlink="">
      <xdr:nvSpPr>
        <xdr:cNvPr id="143" name="n_2aveValue【道路】&#10;一人当たり延長">
          <a:extLst>
            <a:ext uri="{FF2B5EF4-FFF2-40B4-BE49-F238E27FC236}">
              <a16:creationId xmlns:a16="http://schemas.microsoft.com/office/drawing/2014/main" id="{00000000-0008-0000-0E00-00008F000000}"/>
            </a:ext>
          </a:extLst>
        </xdr:cNvPr>
        <xdr:cNvSpPr txBox="1"/>
      </xdr:nvSpPr>
      <xdr:spPr>
        <a:xfrm>
          <a:off x="8483111" y="676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33284</xdr:rowOff>
    </xdr:from>
    <xdr:ext cx="534377" cy="259045"/>
    <xdr:sp macro="" textlink="">
      <xdr:nvSpPr>
        <xdr:cNvPr id="144" name="n_3aveValue【道路】&#10;一人当たり延長">
          <a:extLst>
            <a:ext uri="{FF2B5EF4-FFF2-40B4-BE49-F238E27FC236}">
              <a16:creationId xmlns:a16="http://schemas.microsoft.com/office/drawing/2014/main" id="{00000000-0008-0000-0E00-000090000000}"/>
            </a:ext>
          </a:extLst>
        </xdr:cNvPr>
        <xdr:cNvSpPr txBox="1"/>
      </xdr:nvSpPr>
      <xdr:spPr>
        <a:xfrm>
          <a:off x="7594111" y="689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38541</xdr:rowOff>
    </xdr:from>
    <xdr:ext cx="534377" cy="259045"/>
    <xdr:sp macro="" textlink="">
      <xdr:nvSpPr>
        <xdr:cNvPr id="145" name="n_4aveValue【道路】&#10;一人当たり延長">
          <a:extLst>
            <a:ext uri="{FF2B5EF4-FFF2-40B4-BE49-F238E27FC236}">
              <a16:creationId xmlns:a16="http://schemas.microsoft.com/office/drawing/2014/main" id="{00000000-0008-0000-0E00-000091000000}"/>
            </a:ext>
          </a:extLst>
        </xdr:cNvPr>
        <xdr:cNvSpPr txBox="1"/>
      </xdr:nvSpPr>
      <xdr:spPr>
        <a:xfrm>
          <a:off x="6705111" y="689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52903</xdr:rowOff>
    </xdr:from>
    <xdr:ext cx="534377" cy="259045"/>
    <xdr:sp macro="" textlink="">
      <xdr:nvSpPr>
        <xdr:cNvPr id="146" name="n_1mainValue【道路】&#10;一人当たり延長">
          <a:extLst>
            <a:ext uri="{FF2B5EF4-FFF2-40B4-BE49-F238E27FC236}">
              <a16:creationId xmlns:a16="http://schemas.microsoft.com/office/drawing/2014/main" id="{00000000-0008-0000-0E00-000092000000}"/>
            </a:ext>
          </a:extLst>
        </xdr:cNvPr>
        <xdr:cNvSpPr txBox="1"/>
      </xdr:nvSpPr>
      <xdr:spPr>
        <a:xfrm>
          <a:off x="9359411" y="6225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63974</xdr:rowOff>
    </xdr:from>
    <xdr:ext cx="534377" cy="259045"/>
    <xdr:sp macro="" textlink="">
      <xdr:nvSpPr>
        <xdr:cNvPr id="147" name="n_2mainValue【道路】&#10;一人当たり延長">
          <a:extLst>
            <a:ext uri="{FF2B5EF4-FFF2-40B4-BE49-F238E27FC236}">
              <a16:creationId xmlns:a16="http://schemas.microsoft.com/office/drawing/2014/main" id="{00000000-0008-0000-0E00-000093000000}"/>
            </a:ext>
          </a:extLst>
        </xdr:cNvPr>
        <xdr:cNvSpPr txBox="1"/>
      </xdr:nvSpPr>
      <xdr:spPr>
        <a:xfrm>
          <a:off x="8483111" y="623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69820</xdr:rowOff>
    </xdr:from>
    <xdr:ext cx="534377" cy="259045"/>
    <xdr:sp macro="" textlink="">
      <xdr:nvSpPr>
        <xdr:cNvPr id="148" name="n_3mainValue【道路】&#10;一人当たり延長">
          <a:extLst>
            <a:ext uri="{FF2B5EF4-FFF2-40B4-BE49-F238E27FC236}">
              <a16:creationId xmlns:a16="http://schemas.microsoft.com/office/drawing/2014/main" id="{00000000-0008-0000-0E00-000094000000}"/>
            </a:ext>
          </a:extLst>
        </xdr:cNvPr>
        <xdr:cNvSpPr txBox="1"/>
      </xdr:nvSpPr>
      <xdr:spPr>
        <a:xfrm>
          <a:off x="7594111" y="624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82458</xdr:rowOff>
    </xdr:from>
    <xdr:ext cx="534377" cy="259045"/>
    <xdr:sp macro="" textlink="">
      <xdr:nvSpPr>
        <xdr:cNvPr id="149" name="n_4mainValue【道路】&#10;一人当たり延長">
          <a:extLst>
            <a:ext uri="{FF2B5EF4-FFF2-40B4-BE49-F238E27FC236}">
              <a16:creationId xmlns:a16="http://schemas.microsoft.com/office/drawing/2014/main" id="{00000000-0008-0000-0E00-000095000000}"/>
            </a:ext>
          </a:extLst>
        </xdr:cNvPr>
        <xdr:cNvSpPr txBox="1"/>
      </xdr:nvSpPr>
      <xdr:spPr>
        <a:xfrm>
          <a:off x="6705111" y="625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00000000-0008-0000-0E00-00009D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00000000-0008-0000-0E00-0000AC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00000000-0008-0000-0E00-0000A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70213</xdr:rowOff>
    </xdr:from>
    <xdr:to>
      <xdr:col>24</xdr:col>
      <xdr:colOff>62865</xdr:colOff>
      <xdr:row>63</xdr:row>
      <xdr:rowOff>160020</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flipV="1">
          <a:off x="4634865" y="9671413"/>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0000000-0008-0000-0E00-0000B0000000}"/>
            </a:ext>
          </a:extLst>
        </xdr:cNvPr>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16890</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00000000-0008-0000-0E00-0000B2000000}"/>
            </a:ext>
          </a:extLst>
        </xdr:cNvPr>
        <xdr:cNvSpPr txBox="1"/>
      </xdr:nvSpPr>
      <xdr:spPr>
        <a:xfrm>
          <a:off x="4673600" y="944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70213</xdr:rowOff>
    </xdr:from>
    <xdr:to>
      <xdr:col>24</xdr:col>
      <xdr:colOff>152400</xdr:colOff>
      <xdr:row>56</xdr:row>
      <xdr:rowOff>70213</xdr:rowOff>
    </xdr:to>
    <xdr:cxnSp macro="">
      <xdr:nvCxnSpPr>
        <xdr:cNvPr id="179" name="直線コネクタ 178">
          <a:extLst>
            <a:ext uri="{FF2B5EF4-FFF2-40B4-BE49-F238E27FC236}">
              <a16:creationId xmlns:a16="http://schemas.microsoft.com/office/drawing/2014/main" id="{00000000-0008-0000-0E00-0000B3000000}"/>
            </a:ext>
          </a:extLst>
        </xdr:cNvPr>
        <xdr:cNvCxnSpPr/>
      </xdr:nvCxnSpPr>
      <xdr:spPr>
        <a:xfrm>
          <a:off x="4546600" y="967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15801</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0000000-0008-0000-0E00-0000B4000000}"/>
            </a:ext>
          </a:extLst>
        </xdr:cNvPr>
        <xdr:cNvSpPr txBox="1"/>
      </xdr:nvSpPr>
      <xdr:spPr>
        <a:xfrm>
          <a:off x="4673600" y="104742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37374</xdr:rowOff>
    </xdr:from>
    <xdr:to>
      <xdr:col>24</xdr:col>
      <xdr:colOff>114300</xdr:colOff>
      <xdr:row>61</xdr:row>
      <xdr:rowOff>138974</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4584700" y="1049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21046</xdr:rowOff>
    </xdr:from>
    <xdr:to>
      <xdr:col>20</xdr:col>
      <xdr:colOff>38100</xdr:colOff>
      <xdr:row>61</xdr:row>
      <xdr:rowOff>122646</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3746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16147</xdr:rowOff>
    </xdr:from>
    <xdr:to>
      <xdr:col>15</xdr:col>
      <xdr:colOff>101600</xdr:colOff>
      <xdr:row>61</xdr:row>
      <xdr:rowOff>117747</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2857500" y="1047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4" name="フローチャート: 判断 183">
          <a:extLst>
            <a:ext uri="{FF2B5EF4-FFF2-40B4-BE49-F238E27FC236}">
              <a16:creationId xmlns:a16="http://schemas.microsoft.com/office/drawing/2014/main" id="{00000000-0008-0000-0E00-0000B8000000}"/>
            </a:ext>
          </a:extLst>
        </xdr:cNvPr>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94524</xdr:rowOff>
    </xdr:from>
    <xdr:to>
      <xdr:col>6</xdr:col>
      <xdr:colOff>38100</xdr:colOff>
      <xdr:row>61</xdr:row>
      <xdr:rowOff>24674</xdr:rowOff>
    </xdr:to>
    <xdr:sp macro="" textlink="">
      <xdr:nvSpPr>
        <xdr:cNvPr id="185" name="フローチャート: 判断 184">
          <a:extLst>
            <a:ext uri="{FF2B5EF4-FFF2-40B4-BE49-F238E27FC236}">
              <a16:creationId xmlns:a16="http://schemas.microsoft.com/office/drawing/2014/main" id="{00000000-0008-0000-0E00-0000B9000000}"/>
            </a:ext>
          </a:extLst>
        </xdr:cNvPr>
        <xdr:cNvSpPr/>
      </xdr:nvSpPr>
      <xdr:spPr>
        <a:xfrm>
          <a:off x="1079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E00-0000BD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E00-0000BE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101056</xdr:rowOff>
    </xdr:from>
    <xdr:to>
      <xdr:col>24</xdr:col>
      <xdr:colOff>114300</xdr:colOff>
      <xdr:row>61</xdr:row>
      <xdr:rowOff>31206</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4584700" y="103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123933</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0000000-0008-0000-0E00-0000C0000000}"/>
            </a:ext>
          </a:extLst>
        </xdr:cNvPr>
        <xdr:cNvSpPr txBox="1"/>
      </xdr:nvSpPr>
      <xdr:spPr>
        <a:xfrm>
          <a:off x="4673600" y="10239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68399</xdr:rowOff>
    </xdr:from>
    <xdr:to>
      <xdr:col>20</xdr:col>
      <xdr:colOff>38100</xdr:colOff>
      <xdr:row>60</xdr:row>
      <xdr:rowOff>169999</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3746500" y="1035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119199</xdr:rowOff>
    </xdr:from>
    <xdr:to>
      <xdr:col>24</xdr:col>
      <xdr:colOff>63500</xdr:colOff>
      <xdr:row>60</xdr:row>
      <xdr:rowOff>151856</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3797300" y="1040619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42273</xdr:rowOff>
    </xdr:from>
    <xdr:to>
      <xdr:col>15</xdr:col>
      <xdr:colOff>101600</xdr:colOff>
      <xdr:row>60</xdr:row>
      <xdr:rowOff>143873</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28575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93073</xdr:rowOff>
    </xdr:from>
    <xdr:to>
      <xdr:col>19</xdr:col>
      <xdr:colOff>177800</xdr:colOff>
      <xdr:row>60</xdr:row>
      <xdr:rowOff>119199</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908300" y="1038007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968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68580</xdr:rowOff>
    </xdr:from>
    <xdr:to>
      <xdr:col>15</xdr:col>
      <xdr:colOff>50800</xdr:colOff>
      <xdr:row>60</xdr:row>
      <xdr:rowOff>93073</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2019300" y="1035558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161472</xdr:rowOff>
    </xdr:from>
    <xdr:to>
      <xdr:col>6</xdr:col>
      <xdr:colOff>38100</xdr:colOff>
      <xdr:row>60</xdr:row>
      <xdr:rowOff>91622</xdr:rowOff>
    </xdr:to>
    <xdr:sp macro="" textlink="">
      <xdr:nvSpPr>
        <xdr:cNvPr id="199" name="楕円 198">
          <a:extLst>
            <a:ext uri="{FF2B5EF4-FFF2-40B4-BE49-F238E27FC236}">
              <a16:creationId xmlns:a16="http://schemas.microsoft.com/office/drawing/2014/main" id="{00000000-0008-0000-0E00-0000C7000000}"/>
            </a:ext>
          </a:extLst>
        </xdr:cNvPr>
        <xdr:cNvSpPr/>
      </xdr:nvSpPr>
      <xdr:spPr>
        <a:xfrm>
          <a:off x="1079500" y="1027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40822</xdr:rowOff>
    </xdr:from>
    <xdr:to>
      <xdr:col>10</xdr:col>
      <xdr:colOff>114300</xdr:colOff>
      <xdr:row>60</xdr:row>
      <xdr:rowOff>68580</xdr:rowOff>
    </xdr:to>
    <xdr:cxnSp macro="">
      <xdr:nvCxnSpPr>
        <xdr:cNvPr id="200" name="直線コネクタ 199">
          <a:extLst>
            <a:ext uri="{FF2B5EF4-FFF2-40B4-BE49-F238E27FC236}">
              <a16:creationId xmlns:a16="http://schemas.microsoft.com/office/drawing/2014/main" id="{00000000-0008-0000-0E00-0000C8000000}"/>
            </a:ext>
          </a:extLst>
        </xdr:cNvPr>
        <xdr:cNvCxnSpPr/>
      </xdr:nvCxnSpPr>
      <xdr:spPr>
        <a:xfrm>
          <a:off x="1130300" y="1032782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113773</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358204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108874</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2705744" y="105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1816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15801</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927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15076</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3582044" y="1013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160400</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2705744" y="1010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135907</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00000000-0008-0000-0E00-0000CF000000}"/>
            </a:ext>
          </a:extLst>
        </xdr:cNvPr>
        <xdr:cNvSpPr txBox="1"/>
      </xdr:nvSpPr>
      <xdr:spPr>
        <a:xfrm>
          <a:off x="1816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108149</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00000000-0008-0000-0E00-0000D0000000}"/>
            </a:ext>
          </a:extLst>
        </xdr:cNvPr>
        <xdr:cNvSpPr txBox="1"/>
      </xdr:nvSpPr>
      <xdr:spPr>
        <a:xfrm>
          <a:off x="927744" y="1005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E00-0000D7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E00-0000D8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30" name="テキスト ボックス 229">
          <a:extLst>
            <a:ext uri="{FF2B5EF4-FFF2-40B4-BE49-F238E27FC236}">
              <a16:creationId xmlns:a16="http://schemas.microsoft.com/office/drawing/2014/main" id="{00000000-0008-0000-0E00-0000E6000000}"/>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2" name="テキスト ボックス 231">
          <a:extLst>
            <a:ext uri="{FF2B5EF4-FFF2-40B4-BE49-F238E27FC236}">
              <a16:creationId xmlns:a16="http://schemas.microsoft.com/office/drawing/2014/main" id="{00000000-0008-0000-0E00-0000E8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橋りょう・トンネル】&#10;一人当たり有形固定資産（償却資産）額グラフ枠">
          <a:extLst>
            <a:ext uri="{FF2B5EF4-FFF2-40B4-BE49-F238E27FC236}">
              <a16:creationId xmlns:a16="http://schemas.microsoft.com/office/drawing/2014/main" id="{00000000-0008-0000-0E00-0000E9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107391</xdr:rowOff>
    </xdr:from>
    <xdr:to>
      <xdr:col>54</xdr:col>
      <xdr:colOff>189865</xdr:colOff>
      <xdr:row>64</xdr:row>
      <xdr:rowOff>115851</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flipV="1">
          <a:off x="10476865" y="9537141"/>
          <a:ext cx="0" cy="1551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119678</xdr:rowOff>
    </xdr:from>
    <xdr:ext cx="469744" cy="259045"/>
    <xdr:sp macro="" textlink="">
      <xdr:nvSpPr>
        <xdr:cNvPr id="235" name="【橋りょう・トンネル】&#10;一人当たり有形固定資産（償却資産）額最小値テキスト">
          <a:extLst>
            <a:ext uri="{FF2B5EF4-FFF2-40B4-BE49-F238E27FC236}">
              <a16:creationId xmlns:a16="http://schemas.microsoft.com/office/drawing/2014/main" id="{00000000-0008-0000-0E00-0000EB000000}"/>
            </a:ext>
          </a:extLst>
        </xdr:cNvPr>
        <xdr:cNvSpPr txBox="1"/>
      </xdr:nvSpPr>
      <xdr:spPr>
        <a:xfrm>
          <a:off x="10515600" y="1109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115851</xdr:rowOff>
    </xdr:from>
    <xdr:to>
      <xdr:col>55</xdr:col>
      <xdr:colOff>88900</xdr:colOff>
      <xdr:row>64</xdr:row>
      <xdr:rowOff>115851</xdr:rowOff>
    </xdr:to>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a:off x="10388600" y="11088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54068</xdr:rowOff>
    </xdr:from>
    <xdr:ext cx="599010" cy="259045"/>
    <xdr:sp macro="" textlink="">
      <xdr:nvSpPr>
        <xdr:cNvPr id="237" name="【橋りょう・トンネル】&#10;一人当たり有形固定資産（償却資産）額最大値テキスト">
          <a:extLst>
            <a:ext uri="{FF2B5EF4-FFF2-40B4-BE49-F238E27FC236}">
              <a16:creationId xmlns:a16="http://schemas.microsoft.com/office/drawing/2014/main" id="{00000000-0008-0000-0E00-0000ED000000}"/>
            </a:ext>
          </a:extLst>
        </xdr:cNvPr>
        <xdr:cNvSpPr txBox="1"/>
      </xdr:nvSpPr>
      <xdr:spPr>
        <a:xfrm>
          <a:off x="10515600" y="9312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107391</xdr:rowOff>
    </xdr:from>
    <xdr:to>
      <xdr:col>55</xdr:col>
      <xdr:colOff>88900</xdr:colOff>
      <xdr:row>55</xdr:row>
      <xdr:rowOff>107391</xdr:rowOff>
    </xdr:to>
    <xdr:cxnSp macro="">
      <xdr:nvCxnSpPr>
        <xdr:cNvPr id="238" name="直線コネクタ 237">
          <a:extLst>
            <a:ext uri="{FF2B5EF4-FFF2-40B4-BE49-F238E27FC236}">
              <a16:creationId xmlns:a16="http://schemas.microsoft.com/office/drawing/2014/main" id="{00000000-0008-0000-0E00-0000EE000000}"/>
            </a:ext>
          </a:extLst>
        </xdr:cNvPr>
        <xdr:cNvCxnSpPr/>
      </xdr:nvCxnSpPr>
      <xdr:spPr>
        <a:xfrm>
          <a:off x="10388600" y="9537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82164</xdr:rowOff>
    </xdr:from>
    <xdr:ext cx="599010" cy="259045"/>
    <xdr:sp macro="" textlink="">
      <xdr:nvSpPr>
        <xdr:cNvPr id="239" name="【橋りょう・トンネル】&#10;一人当たり有形固定資産（償却資産）額平均値テキスト">
          <a:extLst>
            <a:ext uri="{FF2B5EF4-FFF2-40B4-BE49-F238E27FC236}">
              <a16:creationId xmlns:a16="http://schemas.microsoft.com/office/drawing/2014/main" id="{00000000-0008-0000-0E00-0000EF000000}"/>
            </a:ext>
          </a:extLst>
        </xdr:cNvPr>
        <xdr:cNvSpPr txBox="1"/>
      </xdr:nvSpPr>
      <xdr:spPr>
        <a:xfrm>
          <a:off x="10515600" y="10540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103737</xdr:rowOff>
    </xdr:from>
    <xdr:to>
      <xdr:col>55</xdr:col>
      <xdr:colOff>50800</xdr:colOff>
      <xdr:row>62</xdr:row>
      <xdr:rowOff>33887</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10426700" y="1056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106628</xdr:rowOff>
    </xdr:from>
    <xdr:to>
      <xdr:col>50</xdr:col>
      <xdr:colOff>165100</xdr:colOff>
      <xdr:row>62</xdr:row>
      <xdr:rowOff>36778</xdr:rowOff>
    </xdr:to>
    <xdr:sp macro="" textlink="">
      <xdr:nvSpPr>
        <xdr:cNvPr id="241" name="フローチャート: 判断 240">
          <a:extLst>
            <a:ext uri="{FF2B5EF4-FFF2-40B4-BE49-F238E27FC236}">
              <a16:creationId xmlns:a16="http://schemas.microsoft.com/office/drawing/2014/main" id="{00000000-0008-0000-0E00-0000F1000000}"/>
            </a:ext>
          </a:extLst>
        </xdr:cNvPr>
        <xdr:cNvSpPr/>
      </xdr:nvSpPr>
      <xdr:spPr>
        <a:xfrm>
          <a:off x="9588500" y="1056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165893</xdr:rowOff>
    </xdr:from>
    <xdr:to>
      <xdr:col>46</xdr:col>
      <xdr:colOff>38100</xdr:colOff>
      <xdr:row>62</xdr:row>
      <xdr:rowOff>96043</xdr:rowOff>
    </xdr:to>
    <xdr:sp macro="" textlink="">
      <xdr:nvSpPr>
        <xdr:cNvPr id="242" name="フローチャート: 判断 241">
          <a:extLst>
            <a:ext uri="{FF2B5EF4-FFF2-40B4-BE49-F238E27FC236}">
              <a16:creationId xmlns:a16="http://schemas.microsoft.com/office/drawing/2014/main" id="{00000000-0008-0000-0E00-0000F2000000}"/>
            </a:ext>
          </a:extLst>
        </xdr:cNvPr>
        <xdr:cNvSpPr/>
      </xdr:nvSpPr>
      <xdr:spPr>
        <a:xfrm>
          <a:off x="8699500" y="1062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94501</xdr:rowOff>
    </xdr:from>
    <xdr:to>
      <xdr:col>41</xdr:col>
      <xdr:colOff>101600</xdr:colOff>
      <xdr:row>63</xdr:row>
      <xdr:rowOff>24651</xdr:rowOff>
    </xdr:to>
    <xdr:sp macro="" textlink="">
      <xdr:nvSpPr>
        <xdr:cNvPr id="243" name="フローチャート: 判断 242">
          <a:extLst>
            <a:ext uri="{FF2B5EF4-FFF2-40B4-BE49-F238E27FC236}">
              <a16:creationId xmlns:a16="http://schemas.microsoft.com/office/drawing/2014/main" id="{00000000-0008-0000-0E00-0000F3000000}"/>
            </a:ext>
          </a:extLst>
        </xdr:cNvPr>
        <xdr:cNvSpPr/>
      </xdr:nvSpPr>
      <xdr:spPr>
        <a:xfrm>
          <a:off x="7810500" y="1072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96634</xdr:rowOff>
    </xdr:from>
    <xdr:to>
      <xdr:col>36</xdr:col>
      <xdr:colOff>165100</xdr:colOff>
      <xdr:row>63</xdr:row>
      <xdr:rowOff>26784</xdr:rowOff>
    </xdr:to>
    <xdr:sp macro="" textlink="">
      <xdr:nvSpPr>
        <xdr:cNvPr id="244" name="フローチャート: 判断 243">
          <a:extLst>
            <a:ext uri="{FF2B5EF4-FFF2-40B4-BE49-F238E27FC236}">
              <a16:creationId xmlns:a16="http://schemas.microsoft.com/office/drawing/2014/main" id="{00000000-0008-0000-0E00-0000F4000000}"/>
            </a:ext>
          </a:extLst>
        </xdr:cNvPr>
        <xdr:cNvSpPr/>
      </xdr:nvSpPr>
      <xdr:spPr>
        <a:xfrm>
          <a:off x="6921500" y="1072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E00-0000F6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E00-0000F7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00000000-0008-0000-0E00-0000F8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00000000-0008-0000-0E00-0000F9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123592</xdr:rowOff>
    </xdr:from>
    <xdr:to>
      <xdr:col>55</xdr:col>
      <xdr:colOff>50800</xdr:colOff>
      <xdr:row>61</xdr:row>
      <xdr:rowOff>53742</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10426700" y="1041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146469</xdr:rowOff>
    </xdr:from>
    <xdr:ext cx="599010" cy="259045"/>
    <xdr:sp macro="" textlink="">
      <xdr:nvSpPr>
        <xdr:cNvPr id="251" name="【橋りょう・トンネル】&#10;一人当たり有形固定資産（償却資産）額該当値テキスト">
          <a:extLst>
            <a:ext uri="{FF2B5EF4-FFF2-40B4-BE49-F238E27FC236}">
              <a16:creationId xmlns:a16="http://schemas.microsoft.com/office/drawing/2014/main" id="{00000000-0008-0000-0E00-0000FB000000}"/>
            </a:ext>
          </a:extLst>
        </xdr:cNvPr>
        <xdr:cNvSpPr txBox="1"/>
      </xdr:nvSpPr>
      <xdr:spPr>
        <a:xfrm>
          <a:off x="10515600" y="10262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130870</xdr:rowOff>
    </xdr:from>
    <xdr:to>
      <xdr:col>50</xdr:col>
      <xdr:colOff>165100</xdr:colOff>
      <xdr:row>61</xdr:row>
      <xdr:rowOff>61020</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9588500" y="1041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2942</xdr:rowOff>
    </xdr:from>
    <xdr:to>
      <xdr:col>55</xdr:col>
      <xdr:colOff>0</xdr:colOff>
      <xdr:row>61</xdr:row>
      <xdr:rowOff>10220</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9639300" y="10461392"/>
          <a:ext cx="838200" cy="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142739</xdr:rowOff>
    </xdr:from>
    <xdr:to>
      <xdr:col>46</xdr:col>
      <xdr:colOff>38100</xdr:colOff>
      <xdr:row>61</xdr:row>
      <xdr:rowOff>72889</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8699500" y="1042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10220</xdr:rowOff>
    </xdr:from>
    <xdr:to>
      <xdr:col>50</xdr:col>
      <xdr:colOff>114300</xdr:colOff>
      <xdr:row>61</xdr:row>
      <xdr:rowOff>22089</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8750300" y="10468670"/>
          <a:ext cx="889000" cy="1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156161</xdr:rowOff>
    </xdr:from>
    <xdr:to>
      <xdr:col>41</xdr:col>
      <xdr:colOff>101600</xdr:colOff>
      <xdr:row>61</xdr:row>
      <xdr:rowOff>86311</xdr:rowOff>
    </xdr:to>
    <xdr:sp macro="" textlink="">
      <xdr:nvSpPr>
        <xdr:cNvPr id="256" name="楕円 255">
          <a:extLst>
            <a:ext uri="{FF2B5EF4-FFF2-40B4-BE49-F238E27FC236}">
              <a16:creationId xmlns:a16="http://schemas.microsoft.com/office/drawing/2014/main" id="{00000000-0008-0000-0E00-000000010000}"/>
            </a:ext>
          </a:extLst>
        </xdr:cNvPr>
        <xdr:cNvSpPr/>
      </xdr:nvSpPr>
      <xdr:spPr>
        <a:xfrm>
          <a:off x="7810500" y="1044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22089</xdr:rowOff>
    </xdr:from>
    <xdr:to>
      <xdr:col>45</xdr:col>
      <xdr:colOff>177800</xdr:colOff>
      <xdr:row>61</xdr:row>
      <xdr:rowOff>35511</xdr:rowOff>
    </xdr:to>
    <xdr:cxnSp macro="">
      <xdr:nvCxnSpPr>
        <xdr:cNvPr id="257" name="直線コネクタ 256">
          <a:extLst>
            <a:ext uri="{FF2B5EF4-FFF2-40B4-BE49-F238E27FC236}">
              <a16:creationId xmlns:a16="http://schemas.microsoft.com/office/drawing/2014/main" id="{00000000-0008-0000-0E00-000001010000}"/>
            </a:ext>
          </a:extLst>
        </xdr:cNvPr>
        <xdr:cNvCxnSpPr/>
      </xdr:nvCxnSpPr>
      <xdr:spPr>
        <a:xfrm flipV="1">
          <a:off x="7861300" y="10480539"/>
          <a:ext cx="889000" cy="1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168731</xdr:rowOff>
    </xdr:from>
    <xdr:to>
      <xdr:col>36</xdr:col>
      <xdr:colOff>165100</xdr:colOff>
      <xdr:row>61</xdr:row>
      <xdr:rowOff>98881</xdr:rowOff>
    </xdr:to>
    <xdr:sp macro="" textlink="">
      <xdr:nvSpPr>
        <xdr:cNvPr id="258" name="楕円 257">
          <a:extLst>
            <a:ext uri="{FF2B5EF4-FFF2-40B4-BE49-F238E27FC236}">
              <a16:creationId xmlns:a16="http://schemas.microsoft.com/office/drawing/2014/main" id="{00000000-0008-0000-0E00-000002010000}"/>
            </a:ext>
          </a:extLst>
        </xdr:cNvPr>
        <xdr:cNvSpPr/>
      </xdr:nvSpPr>
      <xdr:spPr>
        <a:xfrm>
          <a:off x="6921500" y="1045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35511</xdr:rowOff>
    </xdr:from>
    <xdr:to>
      <xdr:col>41</xdr:col>
      <xdr:colOff>50800</xdr:colOff>
      <xdr:row>61</xdr:row>
      <xdr:rowOff>48081</xdr:rowOff>
    </xdr:to>
    <xdr:cxnSp macro="">
      <xdr:nvCxnSpPr>
        <xdr:cNvPr id="259" name="直線コネクタ 258">
          <a:extLst>
            <a:ext uri="{FF2B5EF4-FFF2-40B4-BE49-F238E27FC236}">
              <a16:creationId xmlns:a16="http://schemas.microsoft.com/office/drawing/2014/main" id="{00000000-0008-0000-0E00-000003010000}"/>
            </a:ext>
          </a:extLst>
        </xdr:cNvPr>
        <xdr:cNvCxnSpPr/>
      </xdr:nvCxnSpPr>
      <xdr:spPr>
        <a:xfrm flipV="1">
          <a:off x="6972300" y="10493961"/>
          <a:ext cx="889000" cy="12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27905</xdr:rowOff>
    </xdr:from>
    <xdr:ext cx="599010" cy="259045"/>
    <xdr:sp macro="" textlink="">
      <xdr:nvSpPr>
        <xdr:cNvPr id="260" name="n_1ave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27095" y="10657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87170</xdr:rowOff>
    </xdr:from>
    <xdr:ext cx="599010" cy="259045"/>
    <xdr:sp macro="" textlink="">
      <xdr:nvSpPr>
        <xdr:cNvPr id="261" name="n_2ave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50795" y="10717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15778</xdr:rowOff>
    </xdr:from>
    <xdr:ext cx="599010" cy="259045"/>
    <xdr:sp macro="" textlink="">
      <xdr:nvSpPr>
        <xdr:cNvPr id="262" name="n_3ave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61795" y="10817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17911</xdr:rowOff>
    </xdr:from>
    <xdr:ext cx="599010" cy="259045"/>
    <xdr:sp macro="" textlink="">
      <xdr:nvSpPr>
        <xdr:cNvPr id="263" name="n_4ave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672795" y="10819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77547</xdr:rowOff>
    </xdr:from>
    <xdr:ext cx="599010" cy="259045"/>
    <xdr:sp macro="" textlink="">
      <xdr:nvSpPr>
        <xdr:cNvPr id="264" name="n_1mainValue【橋りょう・トンネル】&#10;一人当たり有形固定資産（償却資産）額">
          <a:extLst>
            <a:ext uri="{FF2B5EF4-FFF2-40B4-BE49-F238E27FC236}">
              <a16:creationId xmlns:a16="http://schemas.microsoft.com/office/drawing/2014/main" id="{00000000-0008-0000-0E00-000008010000}"/>
            </a:ext>
          </a:extLst>
        </xdr:cNvPr>
        <xdr:cNvSpPr txBox="1"/>
      </xdr:nvSpPr>
      <xdr:spPr>
        <a:xfrm>
          <a:off x="9327095" y="10193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89416</xdr:rowOff>
    </xdr:from>
    <xdr:ext cx="599010" cy="259045"/>
    <xdr:sp macro="" textlink="">
      <xdr:nvSpPr>
        <xdr:cNvPr id="265" name="n_2mainValue【橋りょう・トンネル】&#10;一人当たり有形固定資産（償却資産）額">
          <a:extLst>
            <a:ext uri="{FF2B5EF4-FFF2-40B4-BE49-F238E27FC236}">
              <a16:creationId xmlns:a16="http://schemas.microsoft.com/office/drawing/2014/main" id="{00000000-0008-0000-0E00-000009010000}"/>
            </a:ext>
          </a:extLst>
        </xdr:cNvPr>
        <xdr:cNvSpPr txBox="1"/>
      </xdr:nvSpPr>
      <xdr:spPr>
        <a:xfrm>
          <a:off x="8450795" y="10204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102838</xdr:rowOff>
    </xdr:from>
    <xdr:ext cx="599010" cy="259045"/>
    <xdr:sp macro="" textlink="">
      <xdr:nvSpPr>
        <xdr:cNvPr id="266" name="n_3mainValue【橋りょう・トンネル】&#10;一人当たり有形固定資産（償却資産）額">
          <a:extLst>
            <a:ext uri="{FF2B5EF4-FFF2-40B4-BE49-F238E27FC236}">
              <a16:creationId xmlns:a16="http://schemas.microsoft.com/office/drawing/2014/main" id="{00000000-0008-0000-0E00-00000A010000}"/>
            </a:ext>
          </a:extLst>
        </xdr:cNvPr>
        <xdr:cNvSpPr txBox="1"/>
      </xdr:nvSpPr>
      <xdr:spPr>
        <a:xfrm>
          <a:off x="7561795" y="10218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115408</xdr:rowOff>
    </xdr:from>
    <xdr:ext cx="599010" cy="259045"/>
    <xdr:sp macro="" textlink="">
      <xdr:nvSpPr>
        <xdr:cNvPr id="267" name="n_4mainValue【橋りょう・トンネル】&#10;一人当たり有形固定資産（償却資産）額">
          <a:extLst>
            <a:ext uri="{FF2B5EF4-FFF2-40B4-BE49-F238E27FC236}">
              <a16:creationId xmlns:a16="http://schemas.microsoft.com/office/drawing/2014/main" id="{00000000-0008-0000-0E00-00000B010000}"/>
            </a:ext>
          </a:extLst>
        </xdr:cNvPr>
        <xdr:cNvSpPr txBox="1"/>
      </xdr:nvSpPr>
      <xdr:spPr>
        <a:xfrm>
          <a:off x="6672795" y="10230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00000000-0008-0000-0E00-000011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00000000-0008-0000-0E00-000012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00000000-0008-0000-0E00-000013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a:extLst>
            <a:ext uri="{FF2B5EF4-FFF2-40B4-BE49-F238E27FC236}">
              <a16:creationId xmlns:a16="http://schemas.microsoft.com/office/drawing/2014/main" id="{00000000-0008-0000-0E00-000020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a:extLst>
            <a:ext uri="{FF2B5EF4-FFF2-40B4-BE49-F238E27FC236}">
              <a16:creationId xmlns:a16="http://schemas.microsoft.com/office/drawing/2014/main" id="{00000000-0008-0000-0E00-000022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00000000-0008-0000-0E00-000023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163830</xdr:rowOff>
    </xdr:from>
    <xdr:to>
      <xdr:col>24</xdr:col>
      <xdr:colOff>62865</xdr:colOff>
      <xdr:row>86</xdr:row>
      <xdr:rowOff>83820</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flipV="1">
          <a:off x="4634865" y="1336548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87647</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00000000-0008-0000-0E00-000025010000}"/>
            </a:ext>
          </a:extLst>
        </xdr:cNvPr>
        <xdr:cNvSpPr txBox="1"/>
      </xdr:nvSpPr>
      <xdr:spPr>
        <a:xfrm>
          <a:off x="4673600" y="1483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83820</xdr:rowOff>
    </xdr:from>
    <xdr:to>
      <xdr:col>24</xdr:col>
      <xdr:colOff>152400</xdr:colOff>
      <xdr:row>86</xdr:row>
      <xdr:rowOff>83820</xdr:rowOff>
    </xdr:to>
    <xdr:cxnSp macro="">
      <xdr:nvCxnSpPr>
        <xdr:cNvPr id="294" name="直線コネクタ 293">
          <a:extLst>
            <a:ext uri="{FF2B5EF4-FFF2-40B4-BE49-F238E27FC236}">
              <a16:creationId xmlns:a16="http://schemas.microsoft.com/office/drawing/2014/main" id="{00000000-0008-0000-0E00-000026010000}"/>
            </a:ext>
          </a:extLst>
        </xdr:cNvPr>
        <xdr:cNvCxnSpPr/>
      </xdr:nvCxnSpPr>
      <xdr:spPr>
        <a:xfrm>
          <a:off x="4546600" y="1482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110507</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00000000-0008-0000-0E00-000027010000}"/>
            </a:ext>
          </a:extLst>
        </xdr:cNvPr>
        <xdr:cNvSpPr txBox="1"/>
      </xdr:nvSpPr>
      <xdr:spPr>
        <a:xfrm>
          <a:off x="4673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163830</xdr:rowOff>
    </xdr:from>
    <xdr:to>
      <xdr:col>24</xdr:col>
      <xdr:colOff>152400</xdr:colOff>
      <xdr:row>77</xdr:row>
      <xdr:rowOff>163830</xdr:rowOff>
    </xdr:to>
    <xdr:cxnSp macro="">
      <xdr:nvCxnSpPr>
        <xdr:cNvPr id="296" name="直線コネクタ 295">
          <a:extLst>
            <a:ext uri="{FF2B5EF4-FFF2-40B4-BE49-F238E27FC236}">
              <a16:creationId xmlns:a16="http://schemas.microsoft.com/office/drawing/2014/main" id="{00000000-0008-0000-0E00-000028010000}"/>
            </a:ext>
          </a:extLst>
        </xdr:cNvPr>
        <xdr:cNvCxnSpPr/>
      </xdr:nvCxnSpPr>
      <xdr:spPr>
        <a:xfrm>
          <a:off x="4546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104791</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00000000-0008-0000-0E00-000029010000}"/>
            </a:ext>
          </a:extLst>
        </xdr:cNvPr>
        <xdr:cNvSpPr txBox="1"/>
      </xdr:nvSpPr>
      <xdr:spPr>
        <a:xfrm>
          <a:off x="4673600" y="141636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126364</xdr:rowOff>
    </xdr:from>
    <xdr:to>
      <xdr:col>24</xdr:col>
      <xdr:colOff>114300</xdr:colOff>
      <xdr:row>83</xdr:row>
      <xdr:rowOff>56514</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45847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65405</xdr:rowOff>
    </xdr:from>
    <xdr:to>
      <xdr:col>20</xdr:col>
      <xdr:colOff>38100</xdr:colOff>
      <xdr:row>82</xdr:row>
      <xdr:rowOff>167005</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3746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34925</xdr:rowOff>
    </xdr:from>
    <xdr:to>
      <xdr:col>15</xdr:col>
      <xdr:colOff>101600</xdr:colOff>
      <xdr:row>82</xdr:row>
      <xdr:rowOff>136525</xdr:rowOff>
    </xdr:to>
    <xdr:sp macro="" textlink="">
      <xdr:nvSpPr>
        <xdr:cNvPr id="300" name="フローチャート: 判断 299">
          <a:extLst>
            <a:ext uri="{FF2B5EF4-FFF2-40B4-BE49-F238E27FC236}">
              <a16:creationId xmlns:a16="http://schemas.microsoft.com/office/drawing/2014/main" id="{00000000-0008-0000-0E00-00002C010000}"/>
            </a:ext>
          </a:extLst>
        </xdr:cNvPr>
        <xdr:cNvSpPr/>
      </xdr:nvSpPr>
      <xdr:spPr>
        <a:xfrm>
          <a:off x="2857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151130</xdr:rowOff>
    </xdr:from>
    <xdr:to>
      <xdr:col>10</xdr:col>
      <xdr:colOff>165100</xdr:colOff>
      <xdr:row>83</xdr:row>
      <xdr:rowOff>81280</xdr:rowOff>
    </xdr:to>
    <xdr:sp macro="" textlink="">
      <xdr:nvSpPr>
        <xdr:cNvPr id="301" name="フローチャート: 判断 300">
          <a:extLst>
            <a:ext uri="{FF2B5EF4-FFF2-40B4-BE49-F238E27FC236}">
              <a16:creationId xmlns:a16="http://schemas.microsoft.com/office/drawing/2014/main" id="{00000000-0008-0000-0E00-00002D010000}"/>
            </a:ext>
          </a:extLst>
        </xdr:cNvPr>
        <xdr:cNvSpPr/>
      </xdr:nvSpPr>
      <xdr:spPr>
        <a:xfrm>
          <a:off x="1968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107314</xdr:rowOff>
    </xdr:from>
    <xdr:to>
      <xdr:col>6</xdr:col>
      <xdr:colOff>38100</xdr:colOff>
      <xdr:row>83</xdr:row>
      <xdr:rowOff>37464</xdr:rowOff>
    </xdr:to>
    <xdr:sp macro="" textlink="">
      <xdr:nvSpPr>
        <xdr:cNvPr id="302" name="フローチャート: 判断 301">
          <a:extLst>
            <a:ext uri="{FF2B5EF4-FFF2-40B4-BE49-F238E27FC236}">
              <a16:creationId xmlns:a16="http://schemas.microsoft.com/office/drawing/2014/main" id="{00000000-0008-0000-0E00-00002E010000}"/>
            </a:ext>
          </a:extLst>
        </xdr:cNvPr>
        <xdr:cNvSpPr/>
      </xdr:nvSpPr>
      <xdr:spPr>
        <a:xfrm>
          <a:off x="1079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0000000-0008-0000-0E00-000032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00000000-0008-0000-0E00-000033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45847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90188</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00000000-0008-0000-0E00-000035010000}"/>
            </a:ext>
          </a:extLst>
        </xdr:cNvPr>
        <xdr:cNvSpPr txBox="1"/>
      </xdr:nvSpPr>
      <xdr:spPr>
        <a:xfrm>
          <a:off x="4673600" y="13977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36830</xdr:rowOff>
    </xdr:from>
    <xdr:to>
      <xdr:col>20</xdr:col>
      <xdr:colOff>38100</xdr:colOff>
      <xdr:row>82</xdr:row>
      <xdr:rowOff>138430</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37465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87630</xdr:rowOff>
    </xdr:from>
    <xdr:to>
      <xdr:col>24</xdr:col>
      <xdr:colOff>63500</xdr:colOff>
      <xdr:row>82</xdr:row>
      <xdr:rowOff>118111</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3797300" y="1414653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12064</xdr:rowOff>
    </xdr:from>
    <xdr:to>
      <xdr:col>15</xdr:col>
      <xdr:colOff>101600</xdr:colOff>
      <xdr:row>82</xdr:row>
      <xdr:rowOff>113664</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28575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62864</xdr:rowOff>
    </xdr:from>
    <xdr:to>
      <xdr:col>19</xdr:col>
      <xdr:colOff>177800</xdr:colOff>
      <xdr:row>82</xdr:row>
      <xdr:rowOff>87630</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2908300" y="14121764"/>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149225</xdr:rowOff>
    </xdr:from>
    <xdr:to>
      <xdr:col>10</xdr:col>
      <xdr:colOff>165100</xdr:colOff>
      <xdr:row>82</xdr:row>
      <xdr:rowOff>79375</xdr:rowOff>
    </xdr:to>
    <xdr:sp macro="" textlink="">
      <xdr:nvSpPr>
        <xdr:cNvPr id="314" name="楕円 313">
          <a:extLst>
            <a:ext uri="{FF2B5EF4-FFF2-40B4-BE49-F238E27FC236}">
              <a16:creationId xmlns:a16="http://schemas.microsoft.com/office/drawing/2014/main" id="{00000000-0008-0000-0E00-00003A010000}"/>
            </a:ext>
          </a:extLst>
        </xdr:cNvPr>
        <xdr:cNvSpPr/>
      </xdr:nvSpPr>
      <xdr:spPr>
        <a:xfrm>
          <a:off x="1968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28575</xdr:rowOff>
    </xdr:from>
    <xdr:to>
      <xdr:col>15</xdr:col>
      <xdr:colOff>50800</xdr:colOff>
      <xdr:row>82</xdr:row>
      <xdr:rowOff>62864</xdr:rowOff>
    </xdr:to>
    <xdr:cxnSp macro="">
      <xdr:nvCxnSpPr>
        <xdr:cNvPr id="315" name="直線コネクタ 314">
          <a:extLst>
            <a:ext uri="{FF2B5EF4-FFF2-40B4-BE49-F238E27FC236}">
              <a16:creationId xmlns:a16="http://schemas.microsoft.com/office/drawing/2014/main" id="{00000000-0008-0000-0E00-00003B010000}"/>
            </a:ext>
          </a:extLst>
        </xdr:cNvPr>
        <xdr:cNvCxnSpPr/>
      </xdr:nvCxnSpPr>
      <xdr:spPr>
        <a:xfrm>
          <a:off x="2019300" y="1408747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116839</xdr:rowOff>
    </xdr:from>
    <xdr:to>
      <xdr:col>6</xdr:col>
      <xdr:colOff>38100</xdr:colOff>
      <xdr:row>82</xdr:row>
      <xdr:rowOff>46989</xdr:rowOff>
    </xdr:to>
    <xdr:sp macro="" textlink="">
      <xdr:nvSpPr>
        <xdr:cNvPr id="316" name="楕円 315">
          <a:extLst>
            <a:ext uri="{FF2B5EF4-FFF2-40B4-BE49-F238E27FC236}">
              <a16:creationId xmlns:a16="http://schemas.microsoft.com/office/drawing/2014/main" id="{00000000-0008-0000-0E00-00003C010000}"/>
            </a:ext>
          </a:extLst>
        </xdr:cNvPr>
        <xdr:cNvSpPr/>
      </xdr:nvSpPr>
      <xdr:spPr>
        <a:xfrm>
          <a:off x="1079500" y="1400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167639</xdr:rowOff>
    </xdr:from>
    <xdr:to>
      <xdr:col>10</xdr:col>
      <xdr:colOff>114300</xdr:colOff>
      <xdr:row>82</xdr:row>
      <xdr:rowOff>28575</xdr:rowOff>
    </xdr:to>
    <xdr:cxnSp macro="">
      <xdr:nvCxnSpPr>
        <xdr:cNvPr id="317" name="直線コネクタ 316">
          <a:extLst>
            <a:ext uri="{FF2B5EF4-FFF2-40B4-BE49-F238E27FC236}">
              <a16:creationId xmlns:a16="http://schemas.microsoft.com/office/drawing/2014/main" id="{00000000-0008-0000-0E00-00003D010000}"/>
            </a:ext>
          </a:extLst>
        </xdr:cNvPr>
        <xdr:cNvCxnSpPr/>
      </xdr:nvCxnSpPr>
      <xdr:spPr>
        <a:xfrm>
          <a:off x="1130300" y="14055089"/>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158132</xdr:rowOff>
    </xdr:from>
    <xdr:ext cx="405111" cy="259045"/>
    <xdr:sp macro="" textlink="">
      <xdr:nvSpPr>
        <xdr:cNvPr id="318" name="n_1aveValue【公営住宅】&#10;有形固定資産減価償却率">
          <a:extLst>
            <a:ext uri="{FF2B5EF4-FFF2-40B4-BE49-F238E27FC236}">
              <a16:creationId xmlns:a16="http://schemas.microsoft.com/office/drawing/2014/main" id="{00000000-0008-0000-0E00-00003E010000}"/>
            </a:ext>
          </a:extLst>
        </xdr:cNvPr>
        <xdr:cNvSpPr txBox="1"/>
      </xdr:nvSpPr>
      <xdr:spPr>
        <a:xfrm>
          <a:off x="358204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127652</xdr:rowOff>
    </xdr:from>
    <xdr:ext cx="405111" cy="259045"/>
    <xdr:sp macro="" textlink="">
      <xdr:nvSpPr>
        <xdr:cNvPr id="319" name="n_2aveValue【公営住宅】&#10;有形固定資産減価償却率">
          <a:extLst>
            <a:ext uri="{FF2B5EF4-FFF2-40B4-BE49-F238E27FC236}">
              <a16:creationId xmlns:a16="http://schemas.microsoft.com/office/drawing/2014/main" id="{00000000-0008-0000-0E00-00003F010000}"/>
            </a:ext>
          </a:extLst>
        </xdr:cNvPr>
        <xdr:cNvSpPr txBox="1"/>
      </xdr:nvSpPr>
      <xdr:spPr>
        <a:xfrm>
          <a:off x="2705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72407</xdr:rowOff>
    </xdr:from>
    <xdr:ext cx="405111" cy="259045"/>
    <xdr:sp macro="" textlink="">
      <xdr:nvSpPr>
        <xdr:cNvPr id="320" name="n_3aveValue【公営住宅】&#10;有形固定資産減価償却率">
          <a:extLst>
            <a:ext uri="{FF2B5EF4-FFF2-40B4-BE49-F238E27FC236}">
              <a16:creationId xmlns:a16="http://schemas.microsoft.com/office/drawing/2014/main" id="{00000000-0008-0000-0E00-000040010000}"/>
            </a:ext>
          </a:extLst>
        </xdr:cNvPr>
        <xdr:cNvSpPr txBox="1"/>
      </xdr:nvSpPr>
      <xdr:spPr>
        <a:xfrm>
          <a:off x="1816744" y="1430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28591</xdr:rowOff>
    </xdr:from>
    <xdr:ext cx="405111" cy="259045"/>
    <xdr:sp macro="" textlink="">
      <xdr:nvSpPr>
        <xdr:cNvPr id="321" name="n_4aveValue【公営住宅】&#10;有形固定資産減価償却率">
          <a:extLst>
            <a:ext uri="{FF2B5EF4-FFF2-40B4-BE49-F238E27FC236}">
              <a16:creationId xmlns:a16="http://schemas.microsoft.com/office/drawing/2014/main" id="{00000000-0008-0000-0E00-000041010000}"/>
            </a:ext>
          </a:extLst>
        </xdr:cNvPr>
        <xdr:cNvSpPr txBox="1"/>
      </xdr:nvSpPr>
      <xdr:spPr>
        <a:xfrm>
          <a:off x="9277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154957</xdr:rowOff>
    </xdr:from>
    <xdr:ext cx="405111" cy="259045"/>
    <xdr:sp macro="" textlink="">
      <xdr:nvSpPr>
        <xdr:cNvPr id="322" name="n_1mainValue【公営住宅】&#10;有形固定資産減価償却率">
          <a:extLst>
            <a:ext uri="{FF2B5EF4-FFF2-40B4-BE49-F238E27FC236}">
              <a16:creationId xmlns:a16="http://schemas.microsoft.com/office/drawing/2014/main" id="{00000000-0008-0000-0E00-000042010000}"/>
            </a:ext>
          </a:extLst>
        </xdr:cNvPr>
        <xdr:cNvSpPr txBox="1"/>
      </xdr:nvSpPr>
      <xdr:spPr>
        <a:xfrm>
          <a:off x="3582044" y="1387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130191</xdr:rowOff>
    </xdr:from>
    <xdr:ext cx="405111" cy="259045"/>
    <xdr:sp macro="" textlink="">
      <xdr:nvSpPr>
        <xdr:cNvPr id="323" name="n_2mainValue【公営住宅】&#10;有形固定資産減価償却率">
          <a:extLst>
            <a:ext uri="{FF2B5EF4-FFF2-40B4-BE49-F238E27FC236}">
              <a16:creationId xmlns:a16="http://schemas.microsoft.com/office/drawing/2014/main" id="{00000000-0008-0000-0E00-000043010000}"/>
            </a:ext>
          </a:extLst>
        </xdr:cNvPr>
        <xdr:cNvSpPr txBox="1"/>
      </xdr:nvSpPr>
      <xdr:spPr>
        <a:xfrm>
          <a:off x="2705744" y="1384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95902</xdr:rowOff>
    </xdr:from>
    <xdr:ext cx="405111" cy="259045"/>
    <xdr:sp macro="" textlink="">
      <xdr:nvSpPr>
        <xdr:cNvPr id="324" name="n_3mainValue【公営住宅】&#10;有形固定資産減価償却率">
          <a:extLst>
            <a:ext uri="{FF2B5EF4-FFF2-40B4-BE49-F238E27FC236}">
              <a16:creationId xmlns:a16="http://schemas.microsoft.com/office/drawing/2014/main" id="{00000000-0008-0000-0E00-000044010000}"/>
            </a:ext>
          </a:extLst>
        </xdr:cNvPr>
        <xdr:cNvSpPr txBox="1"/>
      </xdr:nvSpPr>
      <xdr:spPr>
        <a:xfrm>
          <a:off x="18167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63516</xdr:rowOff>
    </xdr:from>
    <xdr:ext cx="405111" cy="259045"/>
    <xdr:sp macro="" textlink="">
      <xdr:nvSpPr>
        <xdr:cNvPr id="325" name="n_4mainValue【公営住宅】&#10;有形固定資産減価償却率">
          <a:extLst>
            <a:ext uri="{FF2B5EF4-FFF2-40B4-BE49-F238E27FC236}">
              <a16:creationId xmlns:a16="http://schemas.microsoft.com/office/drawing/2014/main" id="{00000000-0008-0000-0E00-000045010000}"/>
            </a:ext>
          </a:extLst>
        </xdr:cNvPr>
        <xdr:cNvSpPr txBox="1"/>
      </xdr:nvSpPr>
      <xdr:spPr>
        <a:xfrm>
          <a:off x="927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00000000-0008-0000-0E00-00004B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00000000-0008-0000-0E00-00004C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00000000-0008-0000-0E00-00004D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a:extLst>
            <a:ext uri="{FF2B5EF4-FFF2-40B4-BE49-F238E27FC236}">
              <a16:creationId xmlns:a16="http://schemas.microsoft.com/office/drawing/2014/main" id="{00000000-0008-0000-0E00-000059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a:extLst>
            <a:ext uri="{FF2B5EF4-FFF2-40B4-BE49-F238E27FC236}">
              <a16:creationId xmlns:a16="http://schemas.microsoft.com/office/drawing/2014/main" id="{00000000-0008-0000-0E00-00005C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110871</xdr:rowOff>
    </xdr:from>
    <xdr:to>
      <xdr:col>54</xdr:col>
      <xdr:colOff>189865</xdr:colOff>
      <xdr:row>86</xdr:row>
      <xdr:rowOff>81914</xdr:rowOff>
    </xdr:to>
    <xdr:cxnSp macro="">
      <xdr:nvCxnSpPr>
        <xdr:cNvPr id="349" name="直線コネクタ 348">
          <a:extLst>
            <a:ext uri="{FF2B5EF4-FFF2-40B4-BE49-F238E27FC236}">
              <a16:creationId xmlns:a16="http://schemas.microsoft.com/office/drawing/2014/main" id="{00000000-0008-0000-0E00-00005D010000}"/>
            </a:ext>
          </a:extLst>
        </xdr:cNvPr>
        <xdr:cNvCxnSpPr/>
      </xdr:nvCxnSpPr>
      <xdr:spPr>
        <a:xfrm flipV="1">
          <a:off x="10476865" y="13312521"/>
          <a:ext cx="0" cy="1514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85741</xdr:rowOff>
    </xdr:from>
    <xdr:ext cx="469744" cy="259045"/>
    <xdr:sp macro="" textlink="">
      <xdr:nvSpPr>
        <xdr:cNvPr id="350" name="【公営住宅】&#10;一人当たり面積最小値テキスト">
          <a:extLst>
            <a:ext uri="{FF2B5EF4-FFF2-40B4-BE49-F238E27FC236}">
              <a16:creationId xmlns:a16="http://schemas.microsoft.com/office/drawing/2014/main" id="{00000000-0008-0000-0E00-00005E010000}"/>
            </a:ext>
          </a:extLst>
        </xdr:cNvPr>
        <xdr:cNvSpPr txBox="1"/>
      </xdr:nvSpPr>
      <xdr:spPr>
        <a:xfrm>
          <a:off x="10515600" y="1483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81914</xdr:rowOff>
    </xdr:from>
    <xdr:to>
      <xdr:col>55</xdr:col>
      <xdr:colOff>88900</xdr:colOff>
      <xdr:row>86</xdr:row>
      <xdr:rowOff>81914</xdr:rowOff>
    </xdr:to>
    <xdr:cxnSp macro="">
      <xdr:nvCxnSpPr>
        <xdr:cNvPr id="351" name="直線コネクタ 350">
          <a:extLst>
            <a:ext uri="{FF2B5EF4-FFF2-40B4-BE49-F238E27FC236}">
              <a16:creationId xmlns:a16="http://schemas.microsoft.com/office/drawing/2014/main" id="{00000000-0008-0000-0E00-00005F010000}"/>
            </a:ext>
          </a:extLst>
        </xdr:cNvPr>
        <xdr:cNvCxnSpPr/>
      </xdr:nvCxnSpPr>
      <xdr:spPr>
        <a:xfrm>
          <a:off x="10388600" y="1482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57548</xdr:rowOff>
    </xdr:from>
    <xdr:ext cx="469744" cy="259045"/>
    <xdr:sp macro="" textlink="">
      <xdr:nvSpPr>
        <xdr:cNvPr id="352" name="【公営住宅】&#10;一人当たり面積最大値テキスト">
          <a:extLst>
            <a:ext uri="{FF2B5EF4-FFF2-40B4-BE49-F238E27FC236}">
              <a16:creationId xmlns:a16="http://schemas.microsoft.com/office/drawing/2014/main" id="{00000000-0008-0000-0E00-000060010000}"/>
            </a:ext>
          </a:extLst>
        </xdr:cNvPr>
        <xdr:cNvSpPr txBox="1"/>
      </xdr:nvSpPr>
      <xdr:spPr>
        <a:xfrm>
          <a:off x="10515600" y="1308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110871</xdr:rowOff>
    </xdr:from>
    <xdr:to>
      <xdr:col>55</xdr:col>
      <xdr:colOff>88900</xdr:colOff>
      <xdr:row>77</xdr:row>
      <xdr:rowOff>110871</xdr:rowOff>
    </xdr:to>
    <xdr:cxnSp macro="">
      <xdr:nvCxnSpPr>
        <xdr:cNvPr id="353" name="直線コネクタ 352">
          <a:extLst>
            <a:ext uri="{FF2B5EF4-FFF2-40B4-BE49-F238E27FC236}">
              <a16:creationId xmlns:a16="http://schemas.microsoft.com/office/drawing/2014/main" id="{00000000-0008-0000-0E00-000061010000}"/>
            </a:ext>
          </a:extLst>
        </xdr:cNvPr>
        <xdr:cNvCxnSpPr/>
      </xdr:nvCxnSpPr>
      <xdr:spPr>
        <a:xfrm>
          <a:off x="10388600" y="13312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80027</xdr:rowOff>
    </xdr:from>
    <xdr:ext cx="469744" cy="259045"/>
    <xdr:sp macro="" textlink="">
      <xdr:nvSpPr>
        <xdr:cNvPr id="354" name="【公営住宅】&#10;一人当たり面積平均値テキスト">
          <a:extLst>
            <a:ext uri="{FF2B5EF4-FFF2-40B4-BE49-F238E27FC236}">
              <a16:creationId xmlns:a16="http://schemas.microsoft.com/office/drawing/2014/main" id="{00000000-0008-0000-0E00-000062010000}"/>
            </a:ext>
          </a:extLst>
        </xdr:cNvPr>
        <xdr:cNvSpPr txBox="1"/>
      </xdr:nvSpPr>
      <xdr:spPr>
        <a:xfrm>
          <a:off x="10515600" y="14481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101600</xdr:rowOff>
    </xdr:from>
    <xdr:to>
      <xdr:col>55</xdr:col>
      <xdr:colOff>50800</xdr:colOff>
      <xdr:row>85</xdr:row>
      <xdr:rowOff>31750</xdr:rowOff>
    </xdr:to>
    <xdr:sp macro="" textlink="">
      <xdr:nvSpPr>
        <xdr:cNvPr id="355" name="フローチャート: 判断 354">
          <a:extLst>
            <a:ext uri="{FF2B5EF4-FFF2-40B4-BE49-F238E27FC236}">
              <a16:creationId xmlns:a16="http://schemas.microsoft.com/office/drawing/2014/main" id="{00000000-0008-0000-0E00-000063010000}"/>
            </a:ext>
          </a:extLst>
        </xdr:cNvPr>
        <xdr:cNvSpPr/>
      </xdr:nvSpPr>
      <xdr:spPr>
        <a:xfrm>
          <a:off x="104267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104267</xdr:rowOff>
    </xdr:from>
    <xdr:to>
      <xdr:col>50</xdr:col>
      <xdr:colOff>165100</xdr:colOff>
      <xdr:row>85</xdr:row>
      <xdr:rowOff>34417</xdr:rowOff>
    </xdr:to>
    <xdr:sp macro="" textlink="">
      <xdr:nvSpPr>
        <xdr:cNvPr id="356" name="フローチャート: 判断 355">
          <a:extLst>
            <a:ext uri="{FF2B5EF4-FFF2-40B4-BE49-F238E27FC236}">
              <a16:creationId xmlns:a16="http://schemas.microsoft.com/office/drawing/2014/main" id="{00000000-0008-0000-0E00-000064010000}"/>
            </a:ext>
          </a:extLst>
        </xdr:cNvPr>
        <xdr:cNvSpPr/>
      </xdr:nvSpPr>
      <xdr:spPr>
        <a:xfrm>
          <a:off x="9588500" y="14506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112268</xdr:rowOff>
    </xdr:from>
    <xdr:to>
      <xdr:col>46</xdr:col>
      <xdr:colOff>38100</xdr:colOff>
      <xdr:row>85</xdr:row>
      <xdr:rowOff>42418</xdr:rowOff>
    </xdr:to>
    <xdr:sp macro="" textlink="">
      <xdr:nvSpPr>
        <xdr:cNvPr id="357" name="フローチャート: 判断 356">
          <a:extLst>
            <a:ext uri="{FF2B5EF4-FFF2-40B4-BE49-F238E27FC236}">
              <a16:creationId xmlns:a16="http://schemas.microsoft.com/office/drawing/2014/main" id="{00000000-0008-0000-0E00-000065010000}"/>
            </a:ext>
          </a:extLst>
        </xdr:cNvPr>
        <xdr:cNvSpPr/>
      </xdr:nvSpPr>
      <xdr:spPr>
        <a:xfrm>
          <a:off x="8699500" y="14514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32258</xdr:rowOff>
    </xdr:from>
    <xdr:to>
      <xdr:col>41</xdr:col>
      <xdr:colOff>101600</xdr:colOff>
      <xdr:row>85</xdr:row>
      <xdr:rowOff>133858</xdr:rowOff>
    </xdr:to>
    <xdr:sp macro="" textlink="">
      <xdr:nvSpPr>
        <xdr:cNvPr id="358" name="フローチャート: 判断 357">
          <a:extLst>
            <a:ext uri="{FF2B5EF4-FFF2-40B4-BE49-F238E27FC236}">
              <a16:creationId xmlns:a16="http://schemas.microsoft.com/office/drawing/2014/main" id="{00000000-0008-0000-0E00-000066010000}"/>
            </a:ext>
          </a:extLst>
        </xdr:cNvPr>
        <xdr:cNvSpPr/>
      </xdr:nvSpPr>
      <xdr:spPr>
        <a:xfrm>
          <a:off x="7810500" y="1460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34162</xdr:rowOff>
    </xdr:from>
    <xdr:to>
      <xdr:col>36</xdr:col>
      <xdr:colOff>165100</xdr:colOff>
      <xdr:row>85</xdr:row>
      <xdr:rowOff>135762</xdr:rowOff>
    </xdr:to>
    <xdr:sp macro="" textlink="">
      <xdr:nvSpPr>
        <xdr:cNvPr id="359" name="フローチャート: 判断 358">
          <a:extLst>
            <a:ext uri="{FF2B5EF4-FFF2-40B4-BE49-F238E27FC236}">
              <a16:creationId xmlns:a16="http://schemas.microsoft.com/office/drawing/2014/main" id="{00000000-0008-0000-0E00-000067010000}"/>
            </a:ext>
          </a:extLst>
        </xdr:cNvPr>
        <xdr:cNvSpPr/>
      </xdr:nvSpPr>
      <xdr:spPr>
        <a:xfrm>
          <a:off x="6921500" y="146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E00-000069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E00-00006B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148462</xdr:rowOff>
    </xdr:from>
    <xdr:to>
      <xdr:col>55</xdr:col>
      <xdr:colOff>50800</xdr:colOff>
      <xdr:row>84</xdr:row>
      <xdr:rowOff>78612</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10426700" y="1437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171339</xdr:rowOff>
    </xdr:from>
    <xdr:ext cx="469744" cy="259045"/>
    <xdr:sp macro="" textlink="">
      <xdr:nvSpPr>
        <xdr:cNvPr id="366" name="【公営住宅】&#10;一人当たり面積該当値テキスト">
          <a:extLst>
            <a:ext uri="{FF2B5EF4-FFF2-40B4-BE49-F238E27FC236}">
              <a16:creationId xmlns:a16="http://schemas.microsoft.com/office/drawing/2014/main" id="{00000000-0008-0000-0E00-00006E010000}"/>
            </a:ext>
          </a:extLst>
        </xdr:cNvPr>
        <xdr:cNvSpPr txBox="1"/>
      </xdr:nvSpPr>
      <xdr:spPr>
        <a:xfrm>
          <a:off x="10515600" y="1423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153415</xdr:rowOff>
    </xdr:from>
    <xdr:to>
      <xdr:col>50</xdr:col>
      <xdr:colOff>165100</xdr:colOff>
      <xdr:row>84</xdr:row>
      <xdr:rowOff>83565</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9588500" y="1438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27812</xdr:rowOff>
    </xdr:from>
    <xdr:to>
      <xdr:col>55</xdr:col>
      <xdr:colOff>0</xdr:colOff>
      <xdr:row>84</xdr:row>
      <xdr:rowOff>32765</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flipV="1">
          <a:off x="9639300" y="14429612"/>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151130</xdr:rowOff>
    </xdr:from>
    <xdr:to>
      <xdr:col>46</xdr:col>
      <xdr:colOff>38100</xdr:colOff>
      <xdr:row>84</xdr:row>
      <xdr:rowOff>81280</xdr:rowOff>
    </xdr:to>
    <xdr:sp macro="" textlink="">
      <xdr:nvSpPr>
        <xdr:cNvPr id="369" name="楕円 368">
          <a:extLst>
            <a:ext uri="{FF2B5EF4-FFF2-40B4-BE49-F238E27FC236}">
              <a16:creationId xmlns:a16="http://schemas.microsoft.com/office/drawing/2014/main" id="{00000000-0008-0000-0E00-000071010000}"/>
            </a:ext>
          </a:extLst>
        </xdr:cNvPr>
        <xdr:cNvSpPr/>
      </xdr:nvSpPr>
      <xdr:spPr>
        <a:xfrm>
          <a:off x="8699500" y="1438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30480</xdr:rowOff>
    </xdr:from>
    <xdr:to>
      <xdr:col>50</xdr:col>
      <xdr:colOff>114300</xdr:colOff>
      <xdr:row>84</xdr:row>
      <xdr:rowOff>32765</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a:off x="8750300" y="14432280"/>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156845</xdr:rowOff>
    </xdr:from>
    <xdr:to>
      <xdr:col>41</xdr:col>
      <xdr:colOff>101600</xdr:colOff>
      <xdr:row>84</xdr:row>
      <xdr:rowOff>86995</xdr:rowOff>
    </xdr:to>
    <xdr:sp macro="" textlink="">
      <xdr:nvSpPr>
        <xdr:cNvPr id="371" name="楕円 370">
          <a:extLst>
            <a:ext uri="{FF2B5EF4-FFF2-40B4-BE49-F238E27FC236}">
              <a16:creationId xmlns:a16="http://schemas.microsoft.com/office/drawing/2014/main" id="{00000000-0008-0000-0E00-000073010000}"/>
            </a:ext>
          </a:extLst>
        </xdr:cNvPr>
        <xdr:cNvSpPr/>
      </xdr:nvSpPr>
      <xdr:spPr>
        <a:xfrm>
          <a:off x="7810500" y="1438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30480</xdr:rowOff>
    </xdr:from>
    <xdr:to>
      <xdr:col>45</xdr:col>
      <xdr:colOff>177800</xdr:colOff>
      <xdr:row>84</xdr:row>
      <xdr:rowOff>36195</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flipV="1">
          <a:off x="7861300" y="144322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163322</xdr:rowOff>
    </xdr:from>
    <xdr:to>
      <xdr:col>36</xdr:col>
      <xdr:colOff>165100</xdr:colOff>
      <xdr:row>84</xdr:row>
      <xdr:rowOff>93472</xdr:rowOff>
    </xdr:to>
    <xdr:sp macro="" textlink="">
      <xdr:nvSpPr>
        <xdr:cNvPr id="373" name="楕円 372">
          <a:extLst>
            <a:ext uri="{FF2B5EF4-FFF2-40B4-BE49-F238E27FC236}">
              <a16:creationId xmlns:a16="http://schemas.microsoft.com/office/drawing/2014/main" id="{00000000-0008-0000-0E00-000075010000}"/>
            </a:ext>
          </a:extLst>
        </xdr:cNvPr>
        <xdr:cNvSpPr/>
      </xdr:nvSpPr>
      <xdr:spPr>
        <a:xfrm>
          <a:off x="6921500" y="1439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36195</xdr:rowOff>
    </xdr:from>
    <xdr:to>
      <xdr:col>41</xdr:col>
      <xdr:colOff>50800</xdr:colOff>
      <xdr:row>84</xdr:row>
      <xdr:rowOff>42672</xdr:rowOff>
    </xdr:to>
    <xdr:cxnSp macro="">
      <xdr:nvCxnSpPr>
        <xdr:cNvPr id="374" name="直線コネクタ 373">
          <a:extLst>
            <a:ext uri="{FF2B5EF4-FFF2-40B4-BE49-F238E27FC236}">
              <a16:creationId xmlns:a16="http://schemas.microsoft.com/office/drawing/2014/main" id="{00000000-0008-0000-0E00-000076010000}"/>
            </a:ext>
          </a:extLst>
        </xdr:cNvPr>
        <xdr:cNvCxnSpPr/>
      </xdr:nvCxnSpPr>
      <xdr:spPr>
        <a:xfrm flipV="1">
          <a:off x="6972300" y="14437995"/>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25544</xdr:rowOff>
    </xdr:from>
    <xdr:ext cx="469744" cy="259045"/>
    <xdr:sp macro="" textlink="">
      <xdr:nvSpPr>
        <xdr:cNvPr id="375" name="n_1aveValue【公営住宅】&#10;一人当たり面積">
          <a:extLst>
            <a:ext uri="{FF2B5EF4-FFF2-40B4-BE49-F238E27FC236}">
              <a16:creationId xmlns:a16="http://schemas.microsoft.com/office/drawing/2014/main" id="{00000000-0008-0000-0E00-000077010000}"/>
            </a:ext>
          </a:extLst>
        </xdr:cNvPr>
        <xdr:cNvSpPr txBox="1"/>
      </xdr:nvSpPr>
      <xdr:spPr>
        <a:xfrm>
          <a:off x="9391727" y="14598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33545</xdr:rowOff>
    </xdr:from>
    <xdr:ext cx="469744" cy="259045"/>
    <xdr:sp macro="" textlink="">
      <xdr:nvSpPr>
        <xdr:cNvPr id="376" name="n_2aveValue【公営住宅】&#10;一人当たり面積">
          <a:extLst>
            <a:ext uri="{FF2B5EF4-FFF2-40B4-BE49-F238E27FC236}">
              <a16:creationId xmlns:a16="http://schemas.microsoft.com/office/drawing/2014/main" id="{00000000-0008-0000-0E00-000078010000}"/>
            </a:ext>
          </a:extLst>
        </xdr:cNvPr>
        <xdr:cNvSpPr txBox="1"/>
      </xdr:nvSpPr>
      <xdr:spPr>
        <a:xfrm>
          <a:off x="8515427" y="1460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124985</xdr:rowOff>
    </xdr:from>
    <xdr:ext cx="469744" cy="259045"/>
    <xdr:sp macro="" textlink="">
      <xdr:nvSpPr>
        <xdr:cNvPr id="377" name="n_3aveValue【公営住宅】&#10;一人当たり面積">
          <a:extLst>
            <a:ext uri="{FF2B5EF4-FFF2-40B4-BE49-F238E27FC236}">
              <a16:creationId xmlns:a16="http://schemas.microsoft.com/office/drawing/2014/main" id="{00000000-0008-0000-0E00-000079010000}"/>
            </a:ext>
          </a:extLst>
        </xdr:cNvPr>
        <xdr:cNvSpPr txBox="1"/>
      </xdr:nvSpPr>
      <xdr:spPr>
        <a:xfrm>
          <a:off x="7626427" y="14698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126889</xdr:rowOff>
    </xdr:from>
    <xdr:ext cx="469744" cy="259045"/>
    <xdr:sp macro="" textlink="">
      <xdr:nvSpPr>
        <xdr:cNvPr id="378" name="n_4aveValue【公営住宅】&#10;一人当たり面積">
          <a:extLst>
            <a:ext uri="{FF2B5EF4-FFF2-40B4-BE49-F238E27FC236}">
              <a16:creationId xmlns:a16="http://schemas.microsoft.com/office/drawing/2014/main" id="{00000000-0008-0000-0E00-00007A010000}"/>
            </a:ext>
          </a:extLst>
        </xdr:cNvPr>
        <xdr:cNvSpPr txBox="1"/>
      </xdr:nvSpPr>
      <xdr:spPr>
        <a:xfrm>
          <a:off x="6737427" y="1470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100092</xdr:rowOff>
    </xdr:from>
    <xdr:ext cx="469744" cy="259045"/>
    <xdr:sp macro="" textlink="">
      <xdr:nvSpPr>
        <xdr:cNvPr id="379" name="n_1mainValue【公営住宅】&#10;一人当たり面積">
          <a:extLst>
            <a:ext uri="{FF2B5EF4-FFF2-40B4-BE49-F238E27FC236}">
              <a16:creationId xmlns:a16="http://schemas.microsoft.com/office/drawing/2014/main" id="{00000000-0008-0000-0E00-00007B010000}"/>
            </a:ext>
          </a:extLst>
        </xdr:cNvPr>
        <xdr:cNvSpPr txBox="1"/>
      </xdr:nvSpPr>
      <xdr:spPr>
        <a:xfrm>
          <a:off x="9391727" y="1415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97807</xdr:rowOff>
    </xdr:from>
    <xdr:ext cx="469744" cy="259045"/>
    <xdr:sp macro="" textlink="">
      <xdr:nvSpPr>
        <xdr:cNvPr id="380" name="n_2mainValue【公営住宅】&#10;一人当たり面積">
          <a:extLst>
            <a:ext uri="{FF2B5EF4-FFF2-40B4-BE49-F238E27FC236}">
              <a16:creationId xmlns:a16="http://schemas.microsoft.com/office/drawing/2014/main" id="{00000000-0008-0000-0E00-00007C010000}"/>
            </a:ext>
          </a:extLst>
        </xdr:cNvPr>
        <xdr:cNvSpPr txBox="1"/>
      </xdr:nvSpPr>
      <xdr:spPr>
        <a:xfrm>
          <a:off x="8515427"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103522</xdr:rowOff>
    </xdr:from>
    <xdr:ext cx="469744" cy="259045"/>
    <xdr:sp macro="" textlink="">
      <xdr:nvSpPr>
        <xdr:cNvPr id="381" name="n_3mainValue【公営住宅】&#10;一人当たり面積">
          <a:extLst>
            <a:ext uri="{FF2B5EF4-FFF2-40B4-BE49-F238E27FC236}">
              <a16:creationId xmlns:a16="http://schemas.microsoft.com/office/drawing/2014/main" id="{00000000-0008-0000-0E00-00007D010000}"/>
            </a:ext>
          </a:extLst>
        </xdr:cNvPr>
        <xdr:cNvSpPr txBox="1"/>
      </xdr:nvSpPr>
      <xdr:spPr>
        <a:xfrm>
          <a:off x="7626427" y="1416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109999</xdr:rowOff>
    </xdr:from>
    <xdr:ext cx="469744" cy="259045"/>
    <xdr:sp macro="" textlink="">
      <xdr:nvSpPr>
        <xdr:cNvPr id="382" name="n_4mainValue【公営住宅】&#10;一人当たり面積">
          <a:extLst>
            <a:ext uri="{FF2B5EF4-FFF2-40B4-BE49-F238E27FC236}">
              <a16:creationId xmlns:a16="http://schemas.microsoft.com/office/drawing/2014/main" id="{00000000-0008-0000-0E00-00007E010000}"/>
            </a:ext>
          </a:extLst>
        </xdr:cNvPr>
        <xdr:cNvSpPr txBox="1"/>
      </xdr:nvSpPr>
      <xdr:spPr>
        <a:xfrm>
          <a:off x="6737427" y="1416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00000000-0008-0000-0E00-000087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00000000-0008-0000-0E00-000088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00000000-0008-0000-0E00-000089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4" name="直線コネクタ 393">
          <a:extLst>
            <a:ext uri="{FF2B5EF4-FFF2-40B4-BE49-F238E27FC236}">
              <a16:creationId xmlns:a16="http://schemas.microsoft.com/office/drawing/2014/main" id="{00000000-0008-0000-0E00-00008A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5" name="テキスト ボックス 394">
          <a:extLst>
            <a:ext uri="{FF2B5EF4-FFF2-40B4-BE49-F238E27FC236}">
              <a16:creationId xmlns:a16="http://schemas.microsoft.com/office/drawing/2014/main" id="{00000000-0008-0000-0E00-00008B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6" name="直線コネクタ 395">
          <a:extLst>
            <a:ext uri="{FF2B5EF4-FFF2-40B4-BE49-F238E27FC236}">
              <a16:creationId xmlns:a16="http://schemas.microsoft.com/office/drawing/2014/main" id="{00000000-0008-0000-0E00-00008C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7" name="テキスト ボックス 396">
          <a:extLst>
            <a:ext uri="{FF2B5EF4-FFF2-40B4-BE49-F238E27FC236}">
              <a16:creationId xmlns:a16="http://schemas.microsoft.com/office/drawing/2014/main" id="{00000000-0008-0000-0E00-00008D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8" name="直線コネクタ 397">
          <a:extLst>
            <a:ext uri="{FF2B5EF4-FFF2-40B4-BE49-F238E27FC236}">
              <a16:creationId xmlns:a16="http://schemas.microsoft.com/office/drawing/2014/main" id="{00000000-0008-0000-0E00-00008E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9" name="テキスト ボックス 398">
          <a:extLst>
            <a:ext uri="{FF2B5EF4-FFF2-40B4-BE49-F238E27FC236}">
              <a16:creationId xmlns:a16="http://schemas.microsoft.com/office/drawing/2014/main" id="{00000000-0008-0000-0E00-00008F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0" name="直線コネクタ 399">
          <a:extLst>
            <a:ext uri="{FF2B5EF4-FFF2-40B4-BE49-F238E27FC236}">
              <a16:creationId xmlns:a16="http://schemas.microsoft.com/office/drawing/2014/main" id="{00000000-0008-0000-0E00-000090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7" name="【港湾・漁港】&#10;有形固定資産減価償却率グラフ枠">
          <a:extLst>
            <a:ext uri="{FF2B5EF4-FFF2-40B4-BE49-F238E27FC236}">
              <a16:creationId xmlns:a16="http://schemas.microsoft.com/office/drawing/2014/main" id="{00000000-0008-0000-0E00-000097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30480</xdr:rowOff>
    </xdr:from>
    <xdr:to>
      <xdr:col>24</xdr:col>
      <xdr:colOff>62865</xdr:colOff>
      <xdr:row>109</xdr:row>
      <xdr:rowOff>35379</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flipV="1">
          <a:off x="4634865" y="17175480"/>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9" name="【港湾・漁港】&#10;有形固定資産減価償却率最小値テキスト">
          <a:extLst>
            <a:ext uri="{FF2B5EF4-FFF2-40B4-BE49-F238E27FC236}">
              <a16:creationId xmlns:a16="http://schemas.microsoft.com/office/drawing/2014/main" id="{00000000-0008-0000-0E00-000099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148607</xdr:rowOff>
    </xdr:from>
    <xdr:ext cx="340478" cy="259045"/>
    <xdr:sp macro="" textlink="">
      <xdr:nvSpPr>
        <xdr:cNvPr id="411" name="【港湾・漁港】&#10;有形固定資産減価償却率最大値テキスト">
          <a:extLst>
            <a:ext uri="{FF2B5EF4-FFF2-40B4-BE49-F238E27FC236}">
              <a16:creationId xmlns:a16="http://schemas.microsoft.com/office/drawing/2014/main" id="{00000000-0008-0000-0E00-00009B010000}"/>
            </a:ext>
          </a:extLst>
        </xdr:cNvPr>
        <xdr:cNvSpPr txBox="1"/>
      </xdr:nvSpPr>
      <xdr:spPr>
        <a:xfrm>
          <a:off x="4673600" y="1695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30480</xdr:rowOff>
    </xdr:from>
    <xdr:to>
      <xdr:col>24</xdr:col>
      <xdr:colOff>152400</xdr:colOff>
      <xdr:row>100</xdr:row>
      <xdr:rowOff>30480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4546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108693</xdr:rowOff>
    </xdr:from>
    <xdr:ext cx="405111" cy="259045"/>
    <xdr:sp macro="" textlink="">
      <xdr:nvSpPr>
        <xdr:cNvPr id="413" name="【港湾・漁港】&#10;有形固定資産減価償却率平均値テキスト">
          <a:extLst>
            <a:ext uri="{FF2B5EF4-FFF2-40B4-BE49-F238E27FC236}">
              <a16:creationId xmlns:a16="http://schemas.microsoft.com/office/drawing/2014/main" id="{00000000-0008-0000-0E00-00009D010000}"/>
            </a:ext>
          </a:extLst>
        </xdr:cNvPr>
        <xdr:cNvSpPr txBox="1"/>
      </xdr:nvSpPr>
      <xdr:spPr>
        <a:xfrm>
          <a:off x="4673600" y="17939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85816</xdr:rowOff>
    </xdr:from>
    <xdr:to>
      <xdr:col>24</xdr:col>
      <xdr:colOff>114300</xdr:colOff>
      <xdr:row>106</xdr:row>
      <xdr:rowOff>15966</xdr:rowOff>
    </xdr:to>
    <xdr:sp macro="" textlink="">
      <xdr:nvSpPr>
        <xdr:cNvPr id="414" name="フローチャート: 判断 413">
          <a:extLst>
            <a:ext uri="{FF2B5EF4-FFF2-40B4-BE49-F238E27FC236}">
              <a16:creationId xmlns:a16="http://schemas.microsoft.com/office/drawing/2014/main" id="{00000000-0008-0000-0E00-00009E010000}"/>
            </a:ext>
          </a:extLst>
        </xdr:cNvPr>
        <xdr:cNvSpPr/>
      </xdr:nvSpPr>
      <xdr:spPr>
        <a:xfrm>
          <a:off x="45847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144599</xdr:rowOff>
    </xdr:from>
    <xdr:to>
      <xdr:col>20</xdr:col>
      <xdr:colOff>38100</xdr:colOff>
      <xdr:row>105</xdr:row>
      <xdr:rowOff>74749</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3746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9071</xdr:rowOff>
    </xdr:from>
    <xdr:to>
      <xdr:col>15</xdr:col>
      <xdr:colOff>101600</xdr:colOff>
      <xdr:row>106</xdr:row>
      <xdr:rowOff>110671</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2857500" y="1818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116839</xdr:rowOff>
    </xdr:from>
    <xdr:to>
      <xdr:col>10</xdr:col>
      <xdr:colOff>165100</xdr:colOff>
      <xdr:row>105</xdr:row>
      <xdr:rowOff>46989</xdr:rowOff>
    </xdr:to>
    <xdr:sp macro="" textlink="">
      <xdr:nvSpPr>
        <xdr:cNvPr id="417" name="フローチャート: 判断 416">
          <a:extLst>
            <a:ext uri="{FF2B5EF4-FFF2-40B4-BE49-F238E27FC236}">
              <a16:creationId xmlns:a16="http://schemas.microsoft.com/office/drawing/2014/main" id="{00000000-0008-0000-0E00-0000A1010000}"/>
            </a:ext>
          </a:extLst>
        </xdr:cNvPr>
        <xdr:cNvSpPr/>
      </xdr:nvSpPr>
      <xdr:spPr>
        <a:xfrm>
          <a:off x="1968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69487</xdr:rowOff>
    </xdr:from>
    <xdr:to>
      <xdr:col>6</xdr:col>
      <xdr:colOff>38100</xdr:colOff>
      <xdr:row>105</xdr:row>
      <xdr:rowOff>171087</xdr:rowOff>
    </xdr:to>
    <xdr:sp macro="" textlink="">
      <xdr:nvSpPr>
        <xdr:cNvPr id="418" name="フローチャート: 判断 417">
          <a:extLst>
            <a:ext uri="{FF2B5EF4-FFF2-40B4-BE49-F238E27FC236}">
              <a16:creationId xmlns:a16="http://schemas.microsoft.com/office/drawing/2014/main" id="{00000000-0008-0000-0E00-0000A2010000}"/>
            </a:ext>
          </a:extLst>
        </xdr:cNvPr>
        <xdr:cNvSpPr/>
      </xdr:nvSpPr>
      <xdr:spPr>
        <a:xfrm>
          <a:off x="10795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80918</xdr:rowOff>
    </xdr:from>
    <xdr:to>
      <xdr:col>24</xdr:col>
      <xdr:colOff>114300</xdr:colOff>
      <xdr:row>108</xdr:row>
      <xdr:rowOff>11068</xdr:rowOff>
    </xdr:to>
    <xdr:sp macro="" textlink="">
      <xdr:nvSpPr>
        <xdr:cNvPr id="424" name="楕円 423">
          <a:extLst>
            <a:ext uri="{FF2B5EF4-FFF2-40B4-BE49-F238E27FC236}">
              <a16:creationId xmlns:a16="http://schemas.microsoft.com/office/drawing/2014/main" id="{00000000-0008-0000-0E00-0000A8010000}"/>
            </a:ext>
          </a:extLst>
        </xdr:cNvPr>
        <xdr:cNvSpPr/>
      </xdr:nvSpPr>
      <xdr:spPr>
        <a:xfrm>
          <a:off x="4584700" y="1842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59345</xdr:rowOff>
    </xdr:from>
    <xdr:ext cx="405111" cy="259045"/>
    <xdr:sp macro="" textlink="">
      <xdr:nvSpPr>
        <xdr:cNvPr id="425" name="【港湾・漁港】&#10;有形固定資産減価償却率該当値テキスト">
          <a:extLst>
            <a:ext uri="{FF2B5EF4-FFF2-40B4-BE49-F238E27FC236}">
              <a16:creationId xmlns:a16="http://schemas.microsoft.com/office/drawing/2014/main" id="{00000000-0008-0000-0E00-0000A9010000}"/>
            </a:ext>
          </a:extLst>
        </xdr:cNvPr>
        <xdr:cNvSpPr txBox="1"/>
      </xdr:nvSpPr>
      <xdr:spPr>
        <a:xfrm>
          <a:off x="4673600" y="18404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49893</xdr:rowOff>
    </xdr:from>
    <xdr:to>
      <xdr:col>20</xdr:col>
      <xdr:colOff>38100</xdr:colOff>
      <xdr:row>107</xdr:row>
      <xdr:rowOff>151493</xdr:rowOff>
    </xdr:to>
    <xdr:sp macro="" textlink="">
      <xdr:nvSpPr>
        <xdr:cNvPr id="426" name="楕円 425">
          <a:extLst>
            <a:ext uri="{FF2B5EF4-FFF2-40B4-BE49-F238E27FC236}">
              <a16:creationId xmlns:a16="http://schemas.microsoft.com/office/drawing/2014/main" id="{00000000-0008-0000-0E00-0000AA010000}"/>
            </a:ext>
          </a:extLst>
        </xdr:cNvPr>
        <xdr:cNvSpPr/>
      </xdr:nvSpPr>
      <xdr:spPr>
        <a:xfrm>
          <a:off x="3746500" y="1839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100693</xdr:rowOff>
    </xdr:from>
    <xdr:to>
      <xdr:col>24</xdr:col>
      <xdr:colOff>63500</xdr:colOff>
      <xdr:row>107</xdr:row>
      <xdr:rowOff>131718</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3797300" y="18445843"/>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17236</xdr:rowOff>
    </xdr:from>
    <xdr:to>
      <xdr:col>15</xdr:col>
      <xdr:colOff>101600</xdr:colOff>
      <xdr:row>107</xdr:row>
      <xdr:rowOff>118836</xdr:rowOff>
    </xdr:to>
    <xdr:sp macro="" textlink="">
      <xdr:nvSpPr>
        <xdr:cNvPr id="428" name="楕円 427">
          <a:extLst>
            <a:ext uri="{FF2B5EF4-FFF2-40B4-BE49-F238E27FC236}">
              <a16:creationId xmlns:a16="http://schemas.microsoft.com/office/drawing/2014/main" id="{00000000-0008-0000-0E00-0000AC010000}"/>
            </a:ext>
          </a:extLst>
        </xdr:cNvPr>
        <xdr:cNvSpPr/>
      </xdr:nvSpPr>
      <xdr:spPr>
        <a:xfrm>
          <a:off x="2857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68036</xdr:rowOff>
    </xdr:from>
    <xdr:to>
      <xdr:col>19</xdr:col>
      <xdr:colOff>177800</xdr:colOff>
      <xdr:row>107</xdr:row>
      <xdr:rowOff>100693</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2908300" y="184131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156029</xdr:rowOff>
    </xdr:from>
    <xdr:to>
      <xdr:col>10</xdr:col>
      <xdr:colOff>165100</xdr:colOff>
      <xdr:row>107</xdr:row>
      <xdr:rowOff>86179</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968500" y="183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35379</xdr:rowOff>
    </xdr:from>
    <xdr:to>
      <xdr:col>15</xdr:col>
      <xdr:colOff>50800</xdr:colOff>
      <xdr:row>107</xdr:row>
      <xdr:rowOff>68036</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2019300" y="183805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123371</xdr:rowOff>
    </xdr:from>
    <xdr:to>
      <xdr:col>6</xdr:col>
      <xdr:colOff>38100</xdr:colOff>
      <xdr:row>107</xdr:row>
      <xdr:rowOff>53521</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079500" y="1829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2721</xdr:rowOff>
    </xdr:from>
    <xdr:to>
      <xdr:col>10</xdr:col>
      <xdr:colOff>114300</xdr:colOff>
      <xdr:row>107</xdr:row>
      <xdr:rowOff>35379</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130300" y="183478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91276</xdr:rowOff>
    </xdr:from>
    <xdr:ext cx="405111" cy="259045"/>
    <xdr:sp macro="" textlink="">
      <xdr:nvSpPr>
        <xdr:cNvPr id="434" name="n_1aveValue【港湾・漁港】&#10;有形固定資産減価償却率">
          <a:extLst>
            <a:ext uri="{FF2B5EF4-FFF2-40B4-BE49-F238E27FC236}">
              <a16:creationId xmlns:a16="http://schemas.microsoft.com/office/drawing/2014/main" id="{00000000-0008-0000-0E00-0000B2010000}"/>
            </a:ext>
          </a:extLst>
        </xdr:cNvPr>
        <xdr:cNvSpPr txBox="1"/>
      </xdr:nvSpPr>
      <xdr:spPr>
        <a:xfrm>
          <a:off x="3582044" y="1775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127198</xdr:rowOff>
    </xdr:from>
    <xdr:ext cx="405111" cy="259045"/>
    <xdr:sp macro="" textlink="">
      <xdr:nvSpPr>
        <xdr:cNvPr id="435" name="n_2aveValue【港湾・漁港】&#10;有形固定資産減価償却率">
          <a:extLst>
            <a:ext uri="{FF2B5EF4-FFF2-40B4-BE49-F238E27FC236}">
              <a16:creationId xmlns:a16="http://schemas.microsoft.com/office/drawing/2014/main" id="{00000000-0008-0000-0E00-0000B3010000}"/>
            </a:ext>
          </a:extLst>
        </xdr:cNvPr>
        <xdr:cNvSpPr txBox="1"/>
      </xdr:nvSpPr>
      <xdr:spPr>
        <a:xfrm>
          <a:off x="2705744" y="17957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63516</xdr:rowOff>
    </xdr:from>
    <xdr:ext cx="405111" cy="259045"/>
    <xdr:sp macro="" textlink="">
      <xdr:nvSpPr>
        <xdr:cNvPr id="436" name="n_3aveValue【港湾・漁港】&#10;有形固定資産減価償却率">
          <a:extLst>
            <a:ext uri="{FF2B5EF4-FFF2-40B4-BE49-F238E27FC236}">
              <a16:creationId xmlns:a16="http://schemas.microsoft.com/office/drawing/2014/main" id="{00000000-0008-0000-0E00-0000B4010000}"/>
            </a:ext>
          </a:extLst>
        </xdr:cNvPr>
        <xdr:cNvSpPr txBox="1"/>
      </xdr:nvSpPr>
      <xdr:spPr>
        <a:xfrm>
          <a:off x="1816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16164</xdr:rowOff>
    </xdr:from>
    <xdr:ext cx="405111" cy="259045"/>
    <xdr:sp macro="" textlink="">
      <xdr:nvSpPr>
        <xdr:cNvPr id="437" name="n_4aveValue【港湾・漁港】&#10;有形固定資産減価償却率">
          <a:extLst>
            <a:ext uri="{FF2B5EF4-FFF2-40B4-BE49-F238E27FC236}">
              <a16:creationId xmlns:a16="http://schemas.microsoft.com/office/drawing/2014/main" id="{00000000-0008-0000-0E00-0000B5010000}"/>
            </a:ext>
          </a:extLst>
        </xdr:cNvPr>
        <xdr:cNvSpPr txBox="1"/>
      </xdr:nvSpPr>
      <xdr:spPr>
        <a:xfrm>
          <a:off x="927744" y="1784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142620</xdr:rowOff>
    </xdr:from>
    <xdr:ext cx="405111" cy="259045"/>
    <xdr:sp macro="" textlink="">
      <xdr:nvSpPr>
        <xdr:cNvPr id="438" name="n_1mainValue【港湾・漁港】&#10;有形固定資産減価償却率">
          <a:extLst>
            <a:ext uri="{FF2B5EF4-FFF2-40B4-BE49-F238E27FC236}">
              <a16:creationId xmlns:a16="http://schemas.microsoft.com/office/drawing/2014/main" id="{00000000-0008-0000-0E00-0000B6010000}"/>
            </a:ext>
          </a:extLst>
        </xdr:cNvPr>
        <xdr:cNvSpPr txBox="1"/>
      </xdr:nvSpPr>
      <xdr:spPr>
        <a:xfrm>
          <a:off x="3582044" y="1848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109963</xdr:rowOff>
    </xdr:from>
    <xdr:ext cx="405111" cy="259045"/>
    <xdr:sp macro="" textlink="">
      <xdr:nvSpPr>
        <xdr:cNvPr id="439" name="n_2mainValue【港湾・漁港】&#10;有形固定資産減価償却率">
          <a:extLst>
            <a:ext uri="{FF2B5EF4-FFF2-40B4-BE49-F238E27FC236}">
              <a16:creationId xmlns:a16="http://schemas.microsoft.com/office/drawing/2014/main" id="{00000000-0008-0000-0E00-0000B7010000}"/>
            </a:ext>
          </a:extLst>
        </xdr:cNvPr>
        <xdr:cNvSpPr txBox="1"/>
      </xdr:nvSpPr>
      <xdr:spPr>
        <a:xfrm>
          <a:off x="2705744" y="1845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77306</xdr:rowOff>
    </xdr:from>
    <xdr:ext cx="405111" cy="259045"/>
    <xdr:sp macro="" textlink="">
      <xdr:nvSpPr>
        <xdr:cNvPr id="440" name="n_3mainValue【港湾・漁港】&#10;有形固定資産減価償却率">
          <a:extLst>
            <a:ext uri="{FF2B5EF4-FFF2-40B4-BE49-F238E27FC236}">
              <a16:creationId xmlns:a16="http://schemas.microsoft.com/office/drawing/2014/main" id="{00000000-0008-0000-0E00-0000B8010000}"/>
            </a:ext>
          </a:extLst>
        </xdr:cNvPr>
        <xdr:cNvSpPr txBox="1"/>
      </xdr:nvSpPr>
      <xdr:spPr>
        <a:xfrm>
          <a:off x="1816744" y="1842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44648</xdr:rowOff>
    </xdr:from>
    <xdr:ext cx="405111" cy="259045"/>
    <xdr:sp macro="" textlink="">
      <xdr:nvSpPr>
        <xdr:cNvPr id="441" name="n_4mainValue【港湾・漁港】&#10;有形固定資産減価償却率">
          <a:extLst>
            <a:ext uri="{FF2B5EF4-FFF2-40B4-BE49-F238E27FC236}">
              <a16:creationId xmlns:a16="http://schemas.microsoft.com/office/drawing/2014/main" id="{00000000-0008-0000-0E00-0000B9010000}"/>
            </a:ext>
          </a:extLst>
        </xdr:cNvPr>
        <xdr:cNvSpPr txBox="1"/>
      </xdr:nvSpPr>
      <xdr:spPr>
        <a:xfrm>
          <a:off x="927744" y="1838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2" name="正方形/長方形 441">
          <a:extLst>
            <a:ext uri="{FF2B5EF4-FFF2-40B4-BE49-F238E27FC236}">
              <a16:creationId xmlns:a16="http://schemas.microsoft.com/office/drawing/2014/main" id="{00000000-0008-0000-0E00-0000B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3" name="正方形/長方形 442">
          <a:extLst>
            <a:ext uri="{FF2B5EF4-FFF2-40B4-BE49-F238E27FC236}">
              <a16:creationId xmlns:a16="http://schemas.microsoft.com/office/drawing/2014/main" id="{00000000-0008-0000-0E00-0000B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4" name="正方形/長方形 443">
          <a:extLst>
            <a:ext uri="{FF2B5EF4-FFF2-40B4-BE49-F238E27FC236}">
              <a16:creationId xmlns:a16="http://schemas.microsoft.com/office/drawing/2014/main" id="{00000000-0008-0000-0E00-0000B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5" name="正方形/長方形 444">
          <a:extLst>
            <a:ext uri="{FF2B5EF4-FFF2-40B4-BE49-F238E27FC236}">
              <a16:creationId xmlns:a16="http://schemas.microsoft.com/office/drawing/2014/main" id="{00000000-0008-0000-0E00-0000B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6" name="正方形/長方形 445">
          <a:extLst>
            <a:ext uri="{FF2B5EF4-FFF2-40B4-BE49-F238E27FC236}">
              <a16:creationId xmlns:a16="http://schemas.microsoft.com/office/drawing/2014/main" id="{00000000-0008-0000-0E00-0000B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7" name="正方形/長方形 446">
          <a:extLst>
            <a:ext uri="{FF2B5EF4-FFF2-40B4-BE49-F238E27FC236}">
              <a16:creationId xmlns:a16="http://schemas.microsoft.com/office/drawing/2014/main" id="{00000000-0008-0000-0E00-0000B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1" name="直線コネクタ 450">
          <a:extLst>
            <a:ext uri="{FF2B5EF4-FFF2-40B4-BE49-F238E27FC236}">
              <a16:creationId xmlns:a16="http://schemas.microsoft.com/office/drawing/2014/main" id="{00000000-0008-0000-0E00-0000C3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55" name="テキスト ボックス 454">
          <a:extLst>
            <a:ext uri="{FF2B5EF4-FFF2-40B4-BE49-F238E27FC236}">
              <a16:creationId xmlns:a16="http://schemas.microsoft.com/office/drawing/2014/main" id="{00000000-0008-0000-0E00-0000C7010000}"/>
            </a:ext>
          </a:extLst>
        </xdr:cNvPr>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港湾・漁港】&#10;一人当たり有形固定資産（償却資産）額グラフ枠">
          <a:extLst>
            <a:ext uri="{FF2B5EF4-FFF2-40B4-BE49-F238E27FC236}">
              <a16:creationId xmlns:a16="http://schemas.microsoft.com/office/drawing/2014/main" id="{00000000-0008-0000-0E00-0000CE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27798</xdr:rowOff>
    </xdr:from>
    <xdr:to>
      <xdr:col>54</xdr:col>
      <xdr:colOff>189865</xdr:colOff>
      <xdr:row>108</xdr:row>
      <xdr:rowOff>76129</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flipV="1">
          <a:off x="10476865" y="17172798"/>
          <a:ext cx="0" cy="1419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79956</xdr:rowOff>
    </xdr:from>
    <xdr:ext cx="313932" cy="259045"/>
    <xdr:sp macro="" textlink="">
      <xdr:nvSpPr>
        <xdr:cNvPr id="464" name="【港湾・漁港】&#10;一人当たり有形固定資産（償却資産）額最小値テキスト">
          <a:extLst>
            <a:ext uri="{FF2B5EF4-FFF2-40B4-BE49-F238E27FC236}">
              <a16:creationId xmlns:a16="http://schemas.microsoft.com/office/drawing/2014/main" id="{00000000-0008-0000-0E00-0000D0010000}"/>
            </a:ext>
          </a:extLst>
        </xdr:cNvPr>
        <xdr:cNvSpPr txBox="1"/>
      </xdr:nvSpPr>
      <xdr:spPr>
        <a:xfrm>
          <a:off x="10515600" y="18596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76129</xdr:rowOff>
    </xdr:from>
    <xdr:to>
      <xdr:col>55</xdr:col>
      <xdr:colOff>88900</xdr:colOff>
      <xdr:row>108</xdr:row>
      <xdr:rowOff>76129</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0388600" y="18592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145925</xdr:rowOff>
    </xdr:from>
    <xdr:ext cx="599010" cy="259045"/>
    <xdr:sp macro="" textlink="">
      <xdr:nvSpPr>
        <xdr:cNvPr id="466" name="【港湾・漁港】&#10;一人当たり有形固定資産（償却資産）額最大値テキスト">
          <a:extLst>
            <a:ext uri="{FF2B5EF4-FFF2-40B4-BE49-F238E27FC236}">
              <a16:creationId xmlns:a16="http://schemas.microsoft.com/office/drawing/2014/main" id="{00000000-0008-0000-0E00-0000D2010000}"/>
            </a:ext>
          </a:extLst>
        </xdr:cNvPr>
        <xdr:cNvSpPr txBox="1"/>
      </xdr:nvSpPr>
      <xdr:spPr>
        <a:xfrm>
          <a:off x="10515600" y="16948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27798</xdr:rowOff>
    </xdr:from>
    <xdr:to>
      <xdr:col>55</xdr:col>
      <xdr:colOff>88900</xdr:colOff>
      <xdr:row>100</xdr:row>
      <xdr:rowOff>27798</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0388600" y="1717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140837</xdr:rowOff>
    </xdr:from>
    <xdr:ext cx="599010" cy="259045"/>
    <xdr:sp macro="" textlink="">
      <xdr:nvSpPr>
        <xdr:cNvPr id="468" name="【港湾・漁港】&#10;一人当たり有形固定資産（償却資産）額平均値テキスト">
          <a:extLst>
            <a:ext uri="{FF2B5EF4-FFF2-40B4-BE49-F238E27FC236}">
              <a16:creationId xmlns:a16="http://schemas.microsoft.com/office/drawing/2014/main" id="{00000000-0008-0000-0E00-0000D4010000}"/>
            </a:ext>
          </a:extLst>
        </xdr:cNvPr>
        <xdr:cNvSpPr txBox="1"/>
      </xdr:nvSpPr>
      <xdr:spPr>
        <a:xfrm>
          <a:off x="10515600" y="181430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117960</xdr:rowOff>
    </xdr:from>
    <xdr:to>
      <xdr:col>55</xdr:col>
      <xdr:colOff>50800</xdr:colOff>
      <xdr:row>107</xdr:row>
      <xdr:rowOff>48110</xdr:rowOff>
    </xdr:to>
    <xdr:sp macro="" textlink="">
      <xdr:nvSpPr>
        <xdr:cNvPr id="469" name="フローチャート: 判断 468">
          <a:extLst>
            <a:ext uri="{FF2B5EF4-FFF2-40B4-BE49-F238E27FC236}">
              <a16:creationId xmlns:a16="http://schemas.microsoft.com/office/drawing/2014/main" id="{00000000-0008-0000-0E00-0000D5010000}"/>
            </a:ext>
          </a:extLst>
        </xdr:cNvPr>
        <xdr:cNvSpPr/>
      </xdr:nvSpPr>
      <xdr:spPr>
        <a:xfrm>
          <a:off x="10426700" y="1829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22168</xdr:rowOff>
    </xdr:from>
    <xdr:to>
      <xdr:col>50</xdr:col>
      <xdr:colOff>165100</xdr:colOff>
      <xdr:row>106</xdr:row>
      <xdr:rowOff>123768</xdr:rowOff>
    </xdr:to>
    <xdr:sp macro="" textlink="">
      <xdr:nvSpPr>
        <xdr:cNvPr id="470" name="フローチャート: 判断 469">
          <a:extLst>
            <a:ext uri="{FF2B5EF4-FFF2-40B4-BE49-F238E27FC236}">
              <a16:creationId xmlns:a16="http://schemas.microsoft.com/office/drawing/2014/main" id="{00000000-0008-0000-0E00-0000D6010000}"/>
            </a:ext>
          </a:extLst>
        </xdr:cNvPr>
        <xdr:cNvSpPr/>
      </xdr:nvSpPr>
      <xdr:spPr>
        <a:xfrm>
          <a:off x="9588500" y="1819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69027</xdr:rowOff>
    </xdr:from>
    <xdr:to>
      <xdr:col>46</xdr:col>
      <xdr:colOff>38100</xdr:colOff>
      <xdr:row>105</xdr:row>
      <xdr:rowOff>170627</xdr:rowOff>
    </xdr:to>
    <xdr:sp macro="" textlink="">
      <xdr:nvSpPr>
        <xdr:cNvPr id="471" name="フローチャート: 判断 470">
          <a:extLst>
            <a:ext uri="{FF2B5EF4-FFF2-40B4-BE49-F238E27FC236}">
              <a16:creationId xmlns:a16="http://schemas.microsoft.com/office/drawing/2014/main" id="{00000000-0008-0000-0E00-0000D7010000}"/>
            </a:ext>
          </a:extLst>
        </xdr:cNvPr>
        <xdr:cNvSpPr/>
      </xdr:nvSpPr>
      <xdr:spPr>
        <a:xfrm>
          <a:off x="8699500" y="1807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4324</xdr:rowOff>
    </xdr:from>
    <xdr:to>
      <xdr:col>41</xdr:col>
      <xdr:colOff>101600</xdr:colOff>
      <xdr:row>106</xdr:row>
      <xdr:rowOff>105924</xdr:rowOff>
    </xdr:to>
    <xdr:sp macro="" textlink="">
      <xdr:nvSpPr>
        <xdr:cNvPr id="472" name="フローチャート: 判断 471">
          <a:extLst>
            <a:ext uri="{FF2B5EF4-FFF2-40B4-BE49-F238E27FC236}">
              <a16:creationId xmlns:a16="http://schemas.microsoft.com/office/drawing/2014/main" id="{00000000-0008-0000-0E00-0000D8010000}"/>
            </a:ext>
          </a:extLst>
        </xdr:cNvPr>
        <xdr:cNvSpPr/>
      </xdr:nvSpPr>
      <xdr:spPr>
        <a:xfrm>
          <a:off x="7810500" y="18178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91567</xdr:rowOff>
    </xdr:from>
    <xdr:to>
      <xdr:col>36</xdr:col>
      <xdr:colOff>165100</xdr:colOff>
      <xdr:row>107</xdr:row>
      <xdr:rowOff>21717</xdr:rowOff>
    </xdr:to>
    <xdr:sp macro="" textlink="">
      <xdr:nvSpPr>
        <xdr:cNvPr id="473" name="フローチャート: 判断 472">
          <a:extLst>
            <a:ext uri="{FF2B5EF4-FFF2-40B4-BE49-F238E27FC236}">
              <a16:creationId xmlns:a16="http://schemas.microsoft.com/office/drawing/2014/main" id="{00000000-0008-0000-0E00-0000D9010000}"/>
            </a:ext>
          </a:extLst>
        </xdr:cNvPr>
        <xdr:cNvSpPr/>
      </xdr:nvSpPr>
      <xdr:spPr>
        <a:xfrm>
          <a:off x="6921500" y="1826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E00-0000DA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E00-0000DB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00000000-0008-0000-0E00-0000DD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111733</xdr:rowOff>
    </xdr:from>
    <xdr:to>
      <xdr:col>55</xdr:col>
      <xdr:colOff>50800</xdr:colOff>
      <xdr:row>108</xdr:row>
      <xdr:rowOff>41883</xdr:rowOff>
    </xdr:to>
    <xdr:sp macro="" textlink="">
      <xdr:nvSpPr>
        <xdr:cNvPr id="479" name="楕円 478">
          <a:extLst>
            <a:ext uri="{FF2B5EF4-FFF2-40B4-BE49-F238E27FC236}">
              <a16:creationId xmlns:a16="http://schemas.microsoft.com/office/drawing/2014/main" id="{00000000-0008-0000-0E00-0000DF010000}"/>
            </a:ext>
          </a:extLst>
        </xdr:cNvPr>
        <xdr:cNvSpPr/>
      </xdr:nvSpPr>
      <xdr:spPr>
        <a:xfrm>
          <a:off x="10426700" y="1845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26660</xdr:rowOff>
    </xdr:from>
    <xdr:ext cx="534377" cy="259045"/>
    <xdr:sp macro="" textlink="">
      <xdr:nvSpPr>
        <xdr:cNvPr id="480" name="【港湾・漁港】&#10;一人当たり有形固定資産（償却資産）額該当値テキスト">
          <a:extLst>
            <a:ext uri="{FF2B5EF4-FFF2-40B4-BE49-F238E27FC236}">
              <a16:creationId xmlns:a16="http://schemas.microsoft.com/office/drawing/2014/main" id="{00000000-0008-0000-0E00-0000E0010000}"/>
            </a:ext>
          </a:extLst>
        </xdr:cNvPr>
        <xdr:cNvSpPr txBox="1"/>
      </xdr:nvSpPr>
      <xdr:spPr>
        <a:xfrm>
          <a:off x="10515600" y="18371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112807</xdr:rowOff>
    </xdr:from>
    <xdr:to>
      <xdr:col>50</xdr:col>
      <xdr:colOff>165100</xdr:colOff>
      <xdr:row>108</xdr:row>
      <xdr:rowOff>42957</xdr:rowOff>
    </xdr:to>
    <xdr:sp macro="" textlink="">
      <xdr:nvSpPr>
        <xdr:cNvPr id="481" name="楕円 480">
          <a:extLst>
            <a:ext uri="{FF2B5EF4-FFF2-40B4-BE49-F238E27FC236}">
              <a16:creationId xmlns:a16="http://schemas.microsoft.com/office/drawing/2014/main" id="{00000000-0008-0000-0E00-0000E1010000}"/>
            </a:ext>
          </a:extLst>
        </xdr:cNvPr>
        <xdr:cNvSpPr/>
      </xdr:nvSpPr>
      <xdr:spPr>
        <a:xfrm>
          <a:off x="9588500" y="1845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162533</xdr:rowOff>
    </xdr:from>
    <xdr:to>
      <xdr:col>55</xdr:col>
      <xdr:colOff>0</xdr:colOff>
      <xdr:row>107</xdr:row>
      <xdr:rowOff>163607</xdr:rowOff>
    </xdr:to>
    <xdr:cxnSp macro="">
      <xdr:nvCxnSpPr>
        <xdr:cNvPr id="482" name="直線コネクタ 481">
          <a:extLst>
            <a:ext uri="{FF2B5EF4-FFF2-40B4-BE49-F238E27FC236}">
              <a16:creationId xmlns:a16="http://schemas.microsoft.com/office/drawing/2014/main" id="{00000000-0008-0000-0E00-0000E2010000}"/>
            </a:ext>
          </a:extLst>
        </xdr:cNvPr>
        <xdr:cNvCxnSpPr/>
      </xdr:nvCxnSpPr>
      <xdr:spPr>
        <a:xfrm flipV="1">
          <a:off x="9639300" y="18507683"/>
          <a:ext cx="838200" cy="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113900</xdr:rowOff>
    </xdr:from>
    <xdr:to>
      <xdr:col>46</xdr:col>
      <xdr:colOff>38100</xdr:colOff>
      <xdr:row>108</xdr:row>
      <xdr:rowOff>44050</xdr:rowOff>
    </xdr:to>
    <xdr:sp macro="" textlink="">
      <xdr:nvSpPr>
        <xdr:cNvPr id="483" name="楕円 482">
          <a:extLst>
            <a:ext uri="{FF2B5EF4-FFF2-40B4-BE49-F238E27FC236}">
              <a16:creationId xmlns:a16="http://schemas.microsoft.com/office/drawing/2014/main" id="{00000000-0008-0000-0E00-0000E3010000}"/>
            </a:ext>
          </a:extLst>
        </xdr:cNvPr>
        <xdr:cNvSpPr/>
      </xdr:nvSpPr>
      <xdr:spPr>
        <a:xfrm>
          <a:off x="8699500" y="1845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163607</xdr:rowOff>
    </xdr:from>
    <xdr:to>
      <xdr:col>50</xdr:col>
      <xdr:colOff>114300</xdr:colOff>
      <xdr:row>107</xdr:row>
      <xdr:rowOff>164700</xdr:rowOff>
    </xdr:to>
    <xdr:cxnSp macro="">
      <xdr:nvCxnSpPr>
        <xdr:cNvPr id="484" name="直線コネクタ 483">
          <a:extLst>
            <a:ext uri="{FF2B5EF4-FFF2-40B4-BE49-F238E27FC236}">
              <a16:creationId xmlns:a16="http://schemas.microsoft.com/office/drawing/2014/main" id="{00000000-0008-0000-0E00-0000E4010000}"/>
            </a:ext>
          </a:extLst>
        </xdr:cNvPr>
        <xdr:cNvCxnSpPr/>
      </xdr:nvCxnSpPr>
      <xdr:spPr>
        <a:xfrm flipV="1">
          <a:off x="8750300" y="18508757"/>
          <a:ext cx="889000" cy="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115033</xdr:rowOff>
    </xdr:from>
    <xdr:to>
      <xdr:col>41</xdr:col>
      <xdr:colOff>101600</xdr:colOff>
      <xdr:row>108</xdr:row>
      <xdr:rowOff>45183</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7810500" y="1846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164700</xdr:rowOff>
    </xdr:from>
    <xdr:to>
      <xdr:col>45</xdr:col>
      <xdr:colOff>177800</xdr:colOff>
      <xdr:row>107</xdr:row>
      <xdr:rowOff>165833</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flipV="1">
          <a:off x="7861300" y="18509850"/>
          <a:ext cx="889000" cy="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116303</xdr:rowOff>
    </xdr:from>
    <xdr:to>
      <xdr:col>36</xdr:col>
      <xdr:colOff>165100</xdr:colOff>
      <xdr:row>108</xdr:row>
      <xdr:rowOff>46453</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6921500" y="1846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165833</xdr:rowOff>
    </xdr:from>
    <xdr:to>
      <xdr:col>41</xdr:col>
      <xdr:colOff>50800</xdr:colOff>
      <xdr:row>107</xdr:row>
      <xdr:rowOff>167103</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flipV="1">
          <a:off x="6972300" y="18510983"/>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140295</xdr:rowOff>
    </xdr:from>
    <xdr:ext cx="599010" cy="259045"/>
    <xdr:sp macro="" textlink="">
      <xdr:nvSpPr>
        <xdr:cNvPr id="489" name="n_1aveValue【港湾・漁港】&#10;一人当たり有形固定資産（償却資産）額">
          <a:extLst>
            <a:ext uri="{FF2B5EF4-FFF2-40B4-BE49-F238E27FC236}">
              <a16:creationId xmlns:a16="http://schemas.microsoft.com/office/drawing/2014/main" id="{00000000-0008-0000-0E00-0000E9010000}"/>
            </a:ext>
          </a:extLst>
        </xdr:cNvPr>
        <xdr:cNvSpPr txBox="1"/>
      </xdr:nvSpPr>
      <xdr:spPr>
        <a:xfrm>
          <a:off x="9327095" y="1797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15704</xdr:rowOff>
    </xdr:from>
    <xdr:ext cx="599010" cy="259045"/>
    <xdr:sp macro="" textlink="">
      <xdr:nvSpPr>
        <xdr:cNvPr id="490" name="n_2aveValue【港湾・漁港】&#10;一人当たり有形固定資産（償却資産）額">
          <a:extLst>
            <a:ext uri="{FF2B5EF4-FFF2-40B4-BE49-F238E27FC236}">
              <a16:creationId xmlns:a16="http://schemas.microsoft.com/office/drawing/2014/main" id="{00000000-0008-0000-0E00-0000EA010000}"/>
            </a:ext>
          </a:extLst>
        </xdr:cNvPr>
        <xdr:cNvSpPr txBox="1"/>
      </xdr:nvSpPr>
      <xdr:spPr>
        <a:xfrm>
          <a:off x="8450795" y="17846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122451</xdr:rowOff>
    </xdr:from>
    <xdr:ext cx="599010" cy="259045"/>
    <xdr:sp macro="" textlink="">
      <xdr:nvSpPr>
        <xdr:cNvPr id="491" name="n_3aveValue【港湾・漁港】&#10;一人当たり有形固定資産（償却資産）額">
          <a:extLst>
            <a:ext uri="{FF2B5EF4-FFF2-40B4-BE49-F238E27FC236}">
              <a16:creationId xmlns:a16="http://schemas.microsoft.com/office/drawing/2014/main" id="{00000000-0008-0000-0E00-0000EB010000}"/>
            </a:ext>
          </a:extLst>
        </xdr:cNvPr>
        <xdr:cNvSpPr txBox="1"/>
      </xdr:nvSpPr>
      <xdr:spPr>
        <a:xfrm>
          <a:off x="7561795" y="1795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38244</xdr:rowOff>
    </xdr:from>
    <xdr:ext cx="599010" cy="259045"/>
    <xdr:sp macro="" textlink="">
      <xdr:nvSpPr>
        <xdr:cNvPr id="492" name="n_4aveValue【港湾・漁港】&#10;一人当たり有形固定資産（償却資産）額">
          <a:extLst>
            <a:ext uri="{FF2B5EF4-FFF2-40B4-BE49-F238E27FC236}">
              <a16:creationId xmlns:a16="http://schemas.microsoft.com/office/drawing/2014/main" id="{00000000-0008-0000-0E00-0000EC010000}"/>
            </a:ext>
          </a:extLst>
        </xdr:cNvPr>
        <xdr:cNvSpPr txBox="1"/>
      </xdr:nvSpPr>
      <xdr:spPr>
        <a:xfrm>
          <a:off x="6672795" y="18040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34084</xdr:rowOff>
    </xdr:from>
    <xdr:ext cx="534377" cy="259045"/>
    <xdr:sp macro="" textlink="">
      <xdr:nvSpPr>
        <xdr:cNvPr id="493" name="n_1mainValue【港湾・漁港】&#10;一人当たり有形固定資産（償却資産）額">
          <a:extLst>
            <a:ext uri="{FF2B5EF4-FFF2-40B4-BE49-F238E27FC236}">
              <a16:creationId xmlns:a16="http://schemas.microsoft.com/office/drawing/2014/main" id="{00000000-0008-0000-0E00-0000ED010000}"/>
            </a:ext>
          </a:extLst>
        </xdr:cNvPr>
        <xdr:cNvSpPr txBox="1"/>
      </xdr:nvSpPr>
      <xdr:spPr>
        <a:xfrm>
          <a:off x="9359411" y="1855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35177</xdr:rowOff>
    </xdr:from>
    <xdr:ext cx="534377" cy="259045"/>
    <xdr:sp macro="" textlink="">
      <xdr:nvSpPr>
        <xdr:cNvPr id="494" name="n_2mainValue【港湾・漁港】&#10;一人当たり有形固定資産（償却資産）額">
          <a:extLst>
            <a:ext uri="{FF2B5EF4-FFF2-40B4-BE49-F238E27FC236}">
              <a16:creationId xmlns:a16="http://schemas.microsoft.com/office/drawing/2014/main" id="{00000000-0008-0000-0E00-0000EE010000}"/>
            </a:ext>
          </a:extLst>
        </xdr:cNvPr>
        <xdr:cNvSpPr txBox="1"/>
      </xdr:nvSpPr>
      <xdr:spPr>
        <a:xfrm>
          <a:off x="8483111" y="18551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36310</xdr:rowOff>
    </xdr:from>
    <xdr:ext cx="534377" cy="259045"/>
    <xdr:sp macro="" textlink="">
      <xdr:nvSpPr>
        <xdr:cNvPr id="495" name="n_3mainValue【港湾・漁港】&#10;一人当たり有形固定資産（償却資産）額">
          <a:extLst>
            <a:ext uri="{FF2B5EF4-FFF2-40B4-BE49-F238E27FC236}">
              <a16:creationId xmlns:a16="http://schemas.microsoft.com/office/drawing/2014/main" id="{00000000-0008-0000-0E00-0000EF010000}"/>
            </a:ext>
          </a:extLst>
        </xdr:cNvPr>
        <xdr:cNvSpPr txBox="1"/>
      </xdr:nvSpPr>
      <xdr:spPr>
        <a:xfrm>
          <a:off x="7594111" y="1855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37580</xdr:rowOff>
    </xdr:from>
    <xdr:ext cx="534377" cy="259045"/>
    <xdr:sp macro="" textlink="">
      <xdr:nvSpPr>
        <xdr:cNvPr id="496" name="n_4mainValue【港湾・漁港】&#10;一人当たり有形固定資産（償却資産）額">
          <a:extLst>
            <a:ext uri="{FF2B5EF4-FFF2-40B4-BE49-F238E27FC236}">
              <a16:creationId xmlns:a16="http://schemas.microsoft.com/office/drawing/2014/main" id="{00000000-0008-0000-0E00-0000F0010000}"/>
            </a:ext>
          </a:extLst>
        </xdr:cNvPr>
        <xdr:cNvSpPr txBox="1"/>
      </xdr:nvSpPr>
      <xdr:spPr>
        <a:xfrm>
          <a:off x="6705111" y="18554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00000000-0008-0000-0E00-0000F1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00000000-0008-0000-0E00-0000F2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00000000-0008-0000-0E00-0000F3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E00-0000F4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E00-0000F5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00000000-0008-0000-0E00-0000F6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00000000-0008-0000-0E00-0000F9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00000000-0008-0000-0E00-0000FA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00000000-0008-0000-0E00-0000FC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認定こども園・幼稚園・保育所】&#10;有形固定資産減価償却率グラフ枠">
          <a:extLst>
            <a:ext uri="{FF2B5EF4-FFF2-40B4-BE49-F238E27FC236}">
              <a16:creationId xmlns:a16="http://schemas.microsoft.com/office/drawing/2014/main" id="{00000000-0008-0000-0E00-000008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55245</xdr:rowOff>
    </xdr:from>
    <xdr:to>
      <xdr:col>85</xdr:col>
      <xdr:colOff>126364</xdr:colOff>
      <xdr:row>42</xdr:row>
      <xdr:rowOff>38100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flipV="1">
          <a:off x="16318864" y="5713095"/>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22" name="【認定こども園・幼稚園・保育所】&#10;有形固定資産減価償却率最小値テキスト">
          <a:extLst>
            <a:ext uri="{FF2B5EF4-FFF2-40B4-BE49-F238E27FC236}">
              <a16:creationId xmlns:a16="http://schemas.microsoft.com/office/drawing/2014/main" id="{00000000-0008-0000-0E00-00000A02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1922</xdr:rowOff>
    </xdr:from>
    <xdr:ext cx="405111" cy="259045"/>
    <xdr:sp macro="" textlink="">
      <xdr:nvSpPr>
        <xdr:cNvPr id="524" name="【認定こども園・幼稚園・保育所】&#10;有形固定資産減価償却率最大値テキスト">
          <a:extLst>
            <a:ext uri="{FF2B5EF4-FFF2-40B4-BE49-F238E27FC236}">
              <a16:creationId xmlns:a16="http://schemas.microsoft.com/office/drawing/2014/main" id="{00000000-0008-0000-0E00-00000C020000}"/>
            </a:ext>
          </a:extLst>
        </xdr:cNvPr>
        <xdr:cNvSpPr txBox="1"/>
      </xdr:nvSpPr>
      <xdr:spPr>
        <a:xfrm>
          <a:off x="16357600" y="5488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55245</xdr:rowOff>
    </xdr:from>
    <xdr:to>
      <xdr:col>86</xdr:col>
      <xdr:colOff>25400</xdr:colOff>
      <xdr:row>33</xdr:row>
      <xdr:rowOff>55245</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6230600" y="571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129557</xdr:rowOff>
    </xdr:from>
    <xdr:ext cx="405111" cy="259045"/>
    <xdr:sp macro="" textlink="">
      <xdr:nvSpPr>
        <xdr:cNvPr id="526" name="【認定こども園・幼稚園・保育所】&#10;有形固定資産減価償却率平均値テキスト">
          <a:extLst>
            <a:ext uri="{FF2B5EF4-FFF2-40B4-BE49-F238E27FC236}">
              <a16:creationId xmlns:a16="http://schemas.microsoft.com/office/drawing/2014/main" id="{00000000-0008-0000-0E00-00000E020000}"/>
            </a:ext>
          </a:extLst>
        </xdr:cNvPr>
        <xdr:cNvSpPr txBox="1"/>
      </xdr:nvSpPr>
      <xdr:spPr>
        <a:xfrm>
          <a:off x="16357600" y="630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151130</xdr:rowOff>
    </xdr:from>
    <xdr:to>
      <xdr:col>85</xdr:col>
      <xdr:colOff>177800</xdr:colOff>
      <xdr:row>37</xdr:row>
      <xdr:rowOff>81280</xdr:rowOff>
    </xdr:to>
    <xdr:sp macro="" textlink="">
      <xdr:nvSpPr>
        <xdr:cNvPr id="527" name="フローチャート: 判断 526">
          <a:extLst>
            <a:ext uri="{FF2B5EF4-FFF2-40B4-BE49-F238E27FC236}">
              <a16:creationId xmlns:a16="http://schemas.microsoft.com/office/drawing/2014/main" id="{00000000-0008-0000-0E00-00000F020000}"/>
            </a:ext>
          </a:extLst>
        </xdr:cNvPr>
        <xdr:cNvSpPr/>
      </xdr:nvSpPr>
      <xdr:spPr>
        <a:xfrm>
          <a:off x="162687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124460</xdr:rowOff>
    </xdr:from>
    <xdr:to>
      <xdr:col>81</xdr:col>
      <xdr:colOff>101600</xdr:colOff>
      <xdr:row>37</xdr:row>
      <xdr:rowOff>54610</xdr:rowOff>
    </xdr:to>
    <xdr:sp macro="" textlink="">
      <xdr:nvSpPr>
        <xdr:cNvPr id="528" name="フローチャート: 判断 527">
          <a:extLst>
            <a:ext uri="{FF2B5EF4-FFF2-40B4-BE49-F238E27FC236}">
              <a16:creationId xmlns:a16="http://schemas.microsoft.com/office/drawing/2014/main" id="{00000000-0008-0000-0E00-000010020000}"/>
            </a:ext>
          </a:extLst>
        </xdr:cNvPr>
        <xdr:cNvSpPr/>
      </xdr:nvSpPr>
      <xdr:spPr>
        <a:xfrm>
          <a:off x="15430500" y="629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114935</xdr:rowOff>
    </xdr:from>
    <xdr:to>
      <xdr:col>76</xdr:col>
      <xdr:colOff>165100</xdr:colOff>
      <xdr:row>37</xdr:row>
      <xdr:rowOff>45085</xdr:rowOff>
    </xdr:to>
    <xdr:sp macro="" textlink="">
      <xdr:nvSpPr>
        <xdr:cNvPr id="529" name="フローチャート: 判断 528">
          <a:extLst>
            <a:ext uri="{FF2B5EF4-FFF2-40B4-BE49-F238E27FC236}">
              <a16:creationId xmlns:a16="http://schemas.microsoft.com/office/drawing/2014/main" id="{00000000-0008-0000-0E00-000011020000}"/>
            </a:ext>
          </a:extLst>
        </xdr:cNvPr>
        <xdr:cNvSpPr/>
      </xdr:nvSpPr>
      <xdr:spPr>
        <a:xfrm>
          <a:off x="14541500" y="62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92075</xdr:rowOff>
    </xdr:from>
    <xdr:to>
      <xdr:col>72</xdr:col>
      <xdr:colOff>38100</xdr:colOff>
      <xdr:row>38</xdr:row>
      <xdr:rowOff>22225</xdr:rowOff>
    </xdr:to>
    <xdr:sp macro="" textlink="">
      <xdr:nvSpPr>
        <xdr:cNvPr id="530" name="フローチャート: 判断 529">
          <a:extLst>
            <a:ext uri="{FF2B5EF4-FFF2-40B4-BE49-F238E27FC236}">
              <a16:creationId xmlns:a16="http://schemas.microsoft.com/office/drawing/2014/main" id="{00000000-0008-0000-0E00-000012020000}"/>
            </a:ext>
          </a:extLst>
        </xdr:cNvPr>
        <xdr:cNvSpPr/>
      </xdr:nvSpPr>
      <xdr:spPr>
        <a:xfrm>
          <a:off x="13652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114935</xdr:rowOff>
    </xdr:from>
    <xdr:to>
      <xdr:col>67</xdr:col>
      <xdr:colOff>101600</xdr:colOff>
      <xdr:row>38</xdr:row>
      <xdr:rowOff>45085</xdr:rowOff>
    </xdr:to>
    <xdr:sp macro="" textlink="">
      <xdr:nvSpPr>
        <xdr:cNvPr id="531" name="フローチャート: 判断 530">
          <a:extLst>
            <a:ext uri="{FF2B5EF4-FFF2-40B4-BE49-F238E27FC236}">
              <a16:creationId xmlns:a16="http://schemas.microsoft.com/office/drawing/2014/main" id="{00000000-0008-0000-0E00-000013020000}"/>
            </a:ext>
          </a:extLst>
        </xdr:cNvPr>
        <xdr:cNvSpPr/>
      </xdr:nvSpPr>
      <xdr:spPr>
        <a:xfrm>
          <a:off x="12763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E00-000015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0000000-0008-0000-0E00-000017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149225</xdr:rowOff>
    </xdr:from>
    <xdr:to>
      <xdr:col>85</xdr:col>
      <xdr:colOff>177800</xdr:colOff>
      <xdr:row>37</xdr:row>
      <xdr:rowOff>79375</xdr:rowOff>
    </xdr:to>
    <xdr:sp macro="" textlink="">
      <xdr:nvSpPr>
        <xdr:cNvPr id="537" name="楕円 536">
          <a:extLst>
            <a:ext uri="{FF2B5EF4-FFF2-40B4-BE49-F238E27FC236}">
              <a16:creationId xmlns:a16="http://schemas.microsoft.com/office/drawing/2014/main" id="{00000000-0008-0000-0E00-000019020000}"/>
            </a:ext>
          </a:extLst>
        </xdr:cNvPr>
        <xdr:cNvSpPr/>
      </xdr:nvSpPr>
      <xdr:spPr>
        <a:xfrm>
          <a:off x="162687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652</xdr:rowOff>
    </xdr:from>
    <xdr:ext cx="405111" cy="259045"/>
    <xdr:sp macro="" textlink="">
      <xdr:nvSpPr>
        <xdr:cNvPr id="538" name="【認定こども園・幼稚園・保育所】&#10;有形固定資産減価償却率該当値テキスト">
          <a:extLst>
            <a:ext uri="{FF2B5EF4-FFF2-40B4-BE49-F238E27FC236}">
              <a16:creationId xmlns:a16="http://schemas.microsoft.com/office/drawing/2014/main" id="{00000000-0008-0000-0E00-00001A020000}"/>
            </a:ext>
          </a:extLst>
        </xdr:cNvPr>
        <xdr:cNvSpPr txBox="1"/>
      </xdr:nvSpPr>
      <xdr:spPr>
        <a:xfrm>
          <a:off x="16357600"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50165</xdr:rowOff>
    </xdr:from>
    <xdr:to>
      <xdr:col>81</xdr:col>
      <xdr:colOff>101600</xdr:colOff>
      <xdr:row>37</xdr:row>
      <xdr:rowOff>151765</xdr:rowOff>
    </xdr:to>
    <xdr:sp macro="" textlink="">
      <xdr:nvSpPr>
        <xdr:cNvPr id="539" name="楕円 538">
          <a:extLst>
            <a:ext uri="{FF2B5EF4-FFF2-40B4-BE49-F238E27FC236}">
              <a16:creationId xmlns:a16="http://schemas.microsoft.com/office/drawing/2014/main" id="{00000000-0008-0000-0E00-00001B020000}"/>
            </a:ext>
          </a:extLst>
        </xdr:cNvPr>
        <xdr:cNvSpPr/>
      </xdr:nvSpPr>
      <xdr:spPr>
        <a:xfrm>
          <a:off x="154305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28575</xdr:rowOff>
    </xdr:from>
    <xdr:to>
      <xdr:col>85</xdr:col>
      <xdr:colOff>127000</xdr:colOff>
      <xdr:row>37</xdr:row>
      <xdr:rowOff>100965</xdr:rowOff>
    </xdr:to>
    <xdr:cxnSp macro="">
      <xdr:nvCxnSpPr>
        <xdr:cNvPr id="540" name="直線コネクタ 539">
          <a:extLst>
            <a:ext uri="{FF2B5EF4-FFF2-40B4-BE49-F238E27FC236}">
              <a16:creationId xmlns:a16="http://schemas.microsoft.com/office/drawing/2014/main" id="{00000000-0008-0000-0E00-00001C020000}"/>
            </a:ext>
          </a:extLst>
        </xdr:cNvPr>
        <xdr:cNvCxnSpPr/>
      </xdr:nvCxnSpPr>
      <xdr:spPr>
        <a:xfrm flipV="1">
          <a:off x="15481300" y="6372225"/>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19685</xdr:rowOff>
    </xdr:from>
    <xdr:to>
      <xdr:col>76</xdr:col>
      <xdr:colOff>165100</xdr:colOff>
      <xdr:row>37</xdr:row>
      <xdr:rowOff>121285</xdr:rowOff>
    </xdr:to>
    <xdr:sp macro="" textlink="">
      <xdr:nvSpPr>
        <xdr:cNvPr id="541" name="楕円 540">
          <a:extLst>
            <a:ext uri="{FF2B5EF4-FFF2-40B4-BE49-F238E27FC236}">
              <a16:creationId xmlns:a16="http://schemas.microsoft.com/office/drawing/2014/main" id="{00000000-0008-0000-0E00-00001D020000}"/>
            </a:ext>
          </a:extLst>
        </xdr:cNvPr>
        <xdr:cNvSpPr/>
      </xdr:nvSpPr>
      <xdr:spPr>
        <a:xfrm>
          <a:off x="145415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70485</xdr:rowOff>
    </xdr:from>
    <xdr:to>
      <xdr:col>81</xdr:col>
      <xdr:colOff>50800</xdr:colOff>
      <xdr:row>37</xdr:row>
      <xdr:rowOff>100965</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a:off x="14592300" y="641413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2540</xdr:rowOff>
    </xdr:from>
    <xdr:to>
      <xdr:col>72</xdr:col>
      <xdr:colOff>38100</xdr:colOff>
      <xdr:row>37</xdr:row>
      <xdr:rowOff>104140</xdr:rowOff>
    </xdr:to>
    <xdr:sp macro="" textlink="">
      <xdr:nvSpPr>
        <xdr:cNvPr id="543" name="楕円 542">
          <a:extLst>
            <a:ext uri="{FF2B5EF4-FFF2-40B4-BE49-F238E27FC236}">
              <a16:creationId xmlns:a16="http://schemas.microsoft.com/office/drawing/2014/main" id="{00000000-0008-0000-0E00-00001F020000}"/>
            </a:ext>
          </a:extLst>
        </xdr:cNvPr>
        <xdr:cNvSpPr/>
      </xdr:nvSpPr>
      <xdr:spPr>
        <a:xfrm>
          <a:off x="13652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53340</xdr:rowOff>
    </xdr:from>
    <xdr:to>
      <xdr:col>76</xdr:col>
      <xdr:colOff>114300</xdr:colOff>
      <xdr:row>37</xdr:row>
      <xdr:rowOff>70485</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a:off x="13703300" y="639699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158750</xdr:rowOff>
    </xdr:from>
    <xdr:to>
      <xdr:col>67</xdr:col>
      <xdr:colOff>101600</xdr:colOff>
      <xdr:row>37</xdr:row>
      <xdr:rowOff>88900</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2763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38100</xdr:rowOff>
    </xdr:from>
    <xdr:to>
      <xdr:col>71</xdr:col>
      <xdr:colOff>177800</xdr:colOff>
      <xdr:row>37</xdr:row>
      <xdr:rowOff>53340</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a:off x="12814300" y="63817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71137</xdr:rowOff>
    </xdr:from>
    <xdr:ext cx="405111" cy="259045"/>
    <xdr:sp macro="" textlink="">
      <xdr:nvSpPr>
        <xdr:cNvPr id="547" name="n_1aveValue【認定こども園・幼稚園・保育所】&#10;有形固定資産減価償却率">
          <a:extLst>
            <a:ext uri="{FF2B5EF4-FFF2-40B4-BE49-F238E27FC236}">
              <a16:creationId xmlns:a16="http://schemas.microsoft.com/office/drawing/2014/main" id="{00000000-0008-0000-0E00-000023020000}"/>
            </a:ext>
          </a:extLst>
        </xdr:cNvPr>
        <xdr:cNvSpPr txBox="1"/>
      </xdr:nvSpPr>
      <xdr:spPr>
        <a:xfrm>
          <a:off x="15266044" y="607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61612</xdr:rowOff>
    </xdr:from>
    <xdr:ext cx="405111" cy="259045"/>
    <xdr:sp macro="" textlink="">
      <xdr:nvSpPr>
        <xdr:cNvPr id="548" name="n_2aveValue【認定こども園・幼稚園・保育所】&#10;有形固定資産減価償却率">
          <a:extLst>
            <a:ext uri="{FF2B5EF4-FFF2-40B4-BE49-F238E27FC236}">
              <a16:creationId xmlns:a16="http://schemas.microsoft.com/office/drawing/2014/main" id="{00000000-0008-0000-0E00-000024020000}"/>
            </a:ext>
          </a:extLst>
        </xdr:cNvPr>
        <xdr:cNvSpPr txBox="1"/>
      </xdr:nvSpPr>
      <xdr:spPr>
        <a:xfrm>
          <a:off x="14389744"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13352</xdr:rowOff>
    </xdr:from>
    <xdr:ext cx="405111" cy="259045"/>
    <xdr:sp macro="" textlink="">
      <xdr:nvSpPr>
        <xdr:cNvPr id="549" name="n_3aveValue【認定こども園・幼稚園・保育所】&#10;有形固定資産減価償却率">
          <a:extLst>
            <a:ext uri="{FF2B5EF4-FFF2-40B4-BE49-F238E27FC236}">
              <a16:creationId xmlns:a16="http://schemas.microsoft.com/office/drawing/2014/main" id="{00000000-0008-0000-0E00-000025020000}"/>
            </a:ext>
          </a:extLst>
        </xdr:cNvPr>
        <xdr:cNvSpPr txBox="1"/>
      </xdr:nvSpPr>
      <xdr:spPr>
        <a:xfrm>
          <a:off x="13500744" y="652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36212</xdr:rowOff>
    </xdr:from>
    <xdr:ext cx="405111" cy="259045"/>
    <xdr:sp macro="" textlink="">
      <xdr:nvSpPr>
        <xdr:cNvPr id="550" name="n_4aveValue【認定こども園・幼稚園・保育所】&#10;有形固定資産減価償却率">
          <a:extLst>
            <a:ext uri="{FF2B5EF4-FFF2-40B4-BE49-F238E27FC236}">
              <a16:creationId xmlns:a16="http://schemas.microsoft.com/office/drawing/2014/main" id="{00000000-0008-0000-0E00-000026020000}"/>
            </a:ext>
          </a:extLst>
        </xdr:cNvPr>
        <xdr:cNvSpPr txBox="1"/>
      </xdr:nvSpPr>
      <xdr:spPr>
        <a:xfrm>
          <a:off x="126117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142892</xdr:rowOff>
    </xdr:from>
    <xdr:ext cx="405111" cy="259045"/>
    <xdr:sp macro="" textlink="">
      <xdr:nvSpPr>
        <xdr:cNvPr id="551" name="n_1mainValue【認定こども園・幼稚園・保育所】&#10;有形固定資産減価償却率">
          <a:extLst>
            <a:ext uri="{FF2B5EF4-FFF2-40B4-BE49-F238E27FC236}">
              <a16:creationId xmlns:a16="http://schemas.microsoft.com/office/drawing/2014/main" id="{00000000-0008-0000-0E00-000027020000}"/>
            </a:ext>
          </a:extLst>
        </xdr:cNvPr>
        <xdr:cNvSpPr txBox="1"/>
      </xdr:nvSpPr>
      <xdr:spPr>
        <a:xfrm>
          <a:off x="15266044"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112412</xdr:rowOff>
    </xdr:from>
    <xdr:ext cx="405111" cy="259045"/>
    <xdr:sp macro="" textlink="">
      <xdr:nvSpPr>
        <xdr:cNvPr id="552" name="n_2mainValue【認定こども園・幼稚園・保育所】&#10;有形固定資産減価償却率">
          <a:extLst>
            <a:ext uri="{FF2B5EF4-FFF2-40B4-BE49-F238E27FC236}">
              <a16:creationId xmlns:a16="http://schemas.microsoft.com/office/drawing/2014/main" id="{00000000-0008-0000-0E00-000028020000}"/>
            </a:ext>
          </a:extLst>
        </xdr:cNvPr>
        <xdr:cNvSpPr txBox="1"/>
      </xdr:nvSpPr>
      <xdr:spPr>
        <a:xfrm>
          <a:off x="143897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120667</xdr:rowOff>
    </xdr:from>
    <xdr:ext cx="405111" cy="259045"/>
    <xdr:sp macro="" textlink="">
      <xdr:nvSpPr>
        <xdr:cNvPr id="553" name="n_3mainValue【認定こども園・幼稚園・保育所】&#10;有形固定資産減価償却率">
          <a:extLst>
            <a:ext uri="{FF2B5EF4-FFF2-40B4-BE49-F238E27FC236}">
              <a16:creationId xmlns:a16="http://schemas.microsoft.com/office/drawing/2014/main" id="{00000000-0008-0000-0E00-000029020000}"/>
            </a:ext>
          </a:extLst>
        </xdr:cNvPr>
        <xdr:cNvSpPr txBox="1"/>
      </xdr:nvSpPr>
      <xdr:spPr>
        <a:xfrm>
          <a:off x="13500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105427</xdr:rowOff>
    </xdr:from>
    <xdr:ext cx="405111" cy="259045"/>
    <xdr:sp macro="" textlink="">
      <xdr:nvSpPr>
        <xdr:cNvPr id="554" name="n_4mainValue【認定こども園・幼稚園・保育所】&#10;有形固定資産減価償却率">
          <a:extLst>
            <a:ext uri="{FF2B5EF4-FFF2-40B4-BE49-F238E27FC236}">
              <a16:creationId xmlns:a16="http://schemas.microsoft.com/office/drawing/2014/main" id="{00000000-0008-0000-0E00-00002A020000}"/>
            </a:ext>
          </a:extLst>
        </xdr:cNvPr>
        <xdr:cNvSpPr txBox="1"/>
      </xdr:nvSpPr>
      <xdr:spPr>
        <a:xfrm>
          <a:off x="12611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00000000-0008-0000-0E00-000033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00000000-0008-0000-0E00-000034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a:extLst>
            <a:ext uri="{FF2B5EF4-FFF2-40B4-BE49-F238E27FC236}">
              <a16:creationId xmlns:a16="http://schemas.microsoft.com/office/drawing/2014/main" id="{00000000-0008-0000-0E00-000035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6" name="テキスト ボックス 565">
          <a:extLst>
            <a:ext uri="{FF2B5EF4-FFF2-40B4-BE49-F238E27FC236}">
              <a16:creationId xmlns:a16="http://schemas.microsoft.com/office/drawing/2014/main" id="{00000000-0008-0000-0E00-00003602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a:extLst>
            <a:ext uri="{FF2B5EF4-FFF2-40B4-BE49-F238E27FC236}">
              <a16:creationId xmlns:a16="http://schemas.microsoft.com/office/drawing/2014/main" id="{00000000-0008-0000-0E00-000037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8" name="テキスト ボックス 567">
          <a:extLst>
            <a:ext uri="{FF2B5EF4-FFF2-40B4-BE49-F238E27FC236}">
              <a16:creationId xmlns:a16="http://schemas.microsoft.com/office/drawing/2014/main" id="{00000000-0008-0000-0E00-00003802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a:extLst>
            <a:ext uri="{FF2B5EF4-FFF2-40B4-BE49-F238E27FC236}">
              <a16:creationId xmlns:a16="http://schemas.microsoft.com/office/drawing/2014/main" id="{00000000-0008-0000-0E00-000039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70" name="テキスト ボックス 569">
          <a:extLst>
            <a:ext uri="{FF2B5EF4-FFF2-40B4-BE49-F238E27FC236}">
              <a16:creationId xmlns:a16="http://schemas.microsoft.com/office/drawing/2014/main" id="{00000000-0008-0000-0E00-00003A02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a:extLst>
            <a:ext uri="{FF2B5EF4-FFF2-40B4-BE49-F238E27FC236}">
              <a16:creationId xmlns:a16="http://schemas.microsoft.com/office/drawing/2014/main" id="{00000000-0008-0000-0E00-00003B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72" name="テキスト ボックス 571">
          <a:extLst>
            <a:ext uri="{FF2B5EF4-FFF2-40B4-BE49-F238E27FC236}">
              <a16:creationId xmlns:a16="http://schemas.microsoft.com/office/drawing/2014/main" id="{00000000-0008-0000-0E00-00003C02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4" name="テキスト ボックス 573">
          <a:extLst>
            <a:ext uri="{FF2B5EF4-FFF2-40B4-BE49-F238E27FC236}">
              <a16:creationId xmlns:a16="http://schemas.microsoft.com/office/drawing/2014/main" id="{00000000-0008-0000-0E00-00003E02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認定こども園・幼稚園・保育所】&#10;一人当たり面積グラフ枠">
          <a:extLst>
            <a:ext uri="{FF2B5EF4-FFF2-40B4-BE49-F238E27FC236}">
              <a16:creationId xmlns:a16="http://schemas.microsoft.com/office/drawing/2014/main" id="{00000000-0008-0000-0E00-000041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135255</xdr:rowOff>
    </xdr:from>
    <xdr:to>
      <xdr:col>116</xdr:col>
      <xdr:colOff>62864</xdr:colOff>
      <xdr:row>42</xdr:row>
      <xdr:rowOff>13335</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flipV="1">
          <a:off x="22160864" y="5964555"/>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17162</xdr:rowOff>
    </xdr:from>
    <xdr:ext cx="469744" cy="259045"/>
    <xdr:sp macro="" textlink="">
      <xdr:nvSpPr>
        <xdr:cNvPr id="579" name="【認定こども園・幼稚園・保育所】&#10;一人当たり面積最小値テキスト">
          <a:extLst>
            <a:ext uri="{FF2B5EF4-FFF2-40B4-BE49-F238E27FC236}">
              <a16:creationId xmlns:a16="http://schemas.microsoft.com/office/drawing/2014/main" id="{00000000-0008-0000-0E00-000043020000}"/>
            </a:ext>
          </a:extLst>
        </xdr:cNvPr>
        <xdr:cNvSpPr txBox="1"/>
      </xdr:nvSpPr>
      <xdr:spPr>
        <a:xfrm>
          <a:off x="22199600" y="721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13335</xdr:rowOff>
    </xdr:from>
    <xdr:to>
      <xdr:col>116</xdr:col>
      <xdr:colOff>152400</xdr:colOff>
      <xdr:row>42</xdr:row>
      <xdr:rowOff>13335</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22072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81932</xdr:rowOff>
    </xdr:from>
    <xdr:ext cx="469744" cy="259045"/>
    <xdr:sp macro="" textlink="">
      <xdr:nvSpPr>
        <xdr:cNvPr id="581" name="【認定こども園・幼稚園・保育所】&#10;一人当たり面積最大値テキスト">
          <a:extLst>
            <a:ext uri="{FF2B5EF4-FFF2-40B4-BE49-F238E27FC236}">
              <a16:creationId xmlns:a16="http://schemas.microsoft.com/office/drawing/2014/main" id="{00000000-0008-0000-0E00-000045020000}"/>
            </a:ext>
          </a:extLst>
        </xdr:cNvPr>
        <xdr:cNvSpPr txBox="1"/>
      </xdr:nvSpPr>
      <xdr:spPr>
        <a:xfrm>
          <a:off x="22199600" y="573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135255</xdr:rowOff>
    </xdr:from>
    <xdr:to>
      <xdr:col>116</xdr:col>
      <xdr:colOff>152400</xdr:colOff>
      <xdr:row>34</xdr:row>
      <xdr:rowOff>135255</xdr:rowOff>
    </xdr:to>
    <xdr:cxnSp macro="">
      <xdr:nvCxnSpPr>
        <xdr:cNvPr id="582" name="直線コネクタ 581">
          <a:extLst>
            <a:ext uri="{FF2B5EF4-FFF2-40B4-BE49-F238E27FC236}">
              <a16:creationId xmlns:a16="http://schemas.microsoft.com/office/drawing/2014/main" id="{00000000-0008-0000-0E00-000046020000}"/>
            </a:ext>
          </a:extLst>
        </xdr:cNvPr>
        <xdr:cNvCxnSpPr/>
      </xdr:nvCxnSpPr>
      <xdr:spPr>
        <a:xfrm>
          <a:off x="22072600" y="596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95267</xdr:rowOff>
    </xdr:from>
    <xdr:ext cx="469744" cy="259045"/>
    <xdr:sp macro="" textlink="">
      <xdr:nvSpPr>
        <xdr:cNvPr id="583" name="【認定こども園・幼稚園・保育所】&#10;一人当たり面積平均値テキスト">
          <a:extLst>
            <a:ext uri="{FF2B5EF4-FFF2-40B4-BE49-F238E27FC236}">
              <a16:creationId xmlns:a16="http://schemas.microsoft.com/office/drawing/2014/main" id="{00000000-0008-0000-0E00-000047020000}"/>
            </a:ext>
          </a:extLst>
        </xdr:cNvPr>
        <xdr:cNvSpPr txBox="1"/>
      </xdr:nvSpPr>
      <xdr:spPr>
        <a:xfrm>
          <a:off x="22199600" y="6781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116840</xdr:rowOff>
    </xdr:from>
    <xdr:to>
      <xdr:col>116</xdr:col>
      <xdr:colOff>114300</xdr:colOff>
      <xdr:row>40</xdr:row>
      <xdr:rowOff>46990</xdr:rowOff>
    </xdr:to>
    <xdr:sp macro="" textlink="">
      <xdr:nvSpPr>
        <xdr:cNvPr id="584" name="フローチャート: 判断 583">
          <a:extLst>
            <a:ext uri="{FF2B5EF4-FFF2-40B4-BE49-F238E27FC236}">
              <a16:creationId xmlns:a16="http://schemas.microsoft.com/office/drawing/2014/main" id="{00000000-0008-0000-0E00-000048020000}"/>
            </a:ext>
          </a:extLst>
        </xdr:cNvPr>
        <xdr:cNvSpPr/>
      </xdr:nvSpPr>
      <xdr:spPr>
        <a:xfrm>
          <a:off x="22110700" y="680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126365</xdr:rowOff>
    </xdr:from>
    <xdr:to>
      <xdr:col>112</xdr:col>
      <xdr:colOff>38100</xdr:colOff>
      <xdr:row>40</xdr:row>
      <xdr:rowOff>56515</xdr:rowOff>
    </xdr:to>
    <xdr:sp macro="" textlink="">
      <xdr:nvSpPr>
        <xdr:cNvPr id="585" name="フローチャート: 判断 584">
          <a:extLst>
            <a:ext uri="{FF2B5EF4-FFF2-40B4-BE49-F238E27FC236}">
              <a16:creationId xmlns:a16="http://schemas.microsoft.com/office/drawing/2014/main" id="{00000000-0008-0000-0E00-000049020000}"/>
            </a:ext>
          </a:extLst>
        </xdr:cNvPr>
        <xdr:cNvSpPr/>
      </xdr:nvSpPr>
      <xdr:spPr>
        <a:xfrm>
          <a:off x="21272500" y="681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147320</xdr:rowOff>
    </xdr:from>
    <xdr:to>
      <xdr:col>107</xdr:col>
      <xdr:colOff>101600</xdr:colOff>
      <xdr:row>40</xdr:row>
      <xdr:rowOff>77470</xdr:rowOff>
    </xdr:to>
    <xdr:sp macro="" textlink="">
      <xdr:nvSpPr>
        <xdr:cNvPr id="586" name="フローチャート: 判断 585">
          <a:extLst>
            <a:ext uri="{FF2B5EF4-FFF2-40B4-BE49-F238E27FC236}">
              <a16:creationId xmlns:a16="http://schemas.microsoft.com/office/drawing/2014/main" id="{00000000-0008-0000-0E00-00004A020000}"/>
            </a:ext>
          </a:extLst>
        </xdr:cNvPr>
        <xdr:cNvSpPr/>
      </xdr:nvSpPr>
      <xdr:spPr>
        <a:xfrm>
          <a:off x="20383500" y="683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38735</xdr:rowOff>
    </xdr:from>
    <xdr:to>
      <xdr:col>102</xdr:col>
      <xdr:colOff>165100</xdr:colOff>
      <xdr:row>40</xdr:row>
      <xdr:rowOff>140335</xdr:rowOff>
    </xdr:to>
    <xdr:sp macro="" textlink="">
      <xdr:nvSpPr>
        <xdr:cNvPr id="587" name="フローチャート: 判断 586">
          <a:extLst>
            <a:ext uri="{FF2B5EF4-FFF2-40B4-BE49-F238E27FC236}">
              <a16:creationId xmlns:a16="http://schemas.microsoft.com/office/drawing/2014/main" id="{00000000-0008-0000-0E00-00004B020000}"/>
            </a:ext>
          </a:extLst>
        </xdr:cNvPr>
        <xdr:cNvSpPr/>
      </xdr:nvSpPr>
      <xdr:spPr>
        <a:xfrm>
          <a:off x="19494500" y="689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42545</xdr:rowOff>
    </xdr:from>
    <xdr:to>
      <xdr:col>98</xdr:col>
      <xdr:colOff>38100</xdr:colOff>
      <xdr:row>40</xdr:row>
      <xdr:rowOff>144145</xdr:rowOff>
    </xdr:to>
    <xdr:sp macro="" textlink="">
      <xdr:nvSpPr>
        <xdr:cNvPr id="588" name="フローチャート: 判断 587">
          <a:extLst>
            <a:ext uri="{FF2B5EF4-FFF2-40B4-BE49-F238E27FC236}">
              <a16:creationId xmlns:a16="http://schemas.microsoft.com/office/drawing/2014/main" id="{00000000-0008-0000-0E00-00004C020000}"/>
            </a:ext>
          </a:extLst>
        </xdr:cNvPr>
        <xdr:cNvSpPr/>
      </xdr:nvSpPr>
      <xdr:spPr>
        <a:xfrm>
          <a:off x="18605500" y="69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E00-00004E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E00-00004F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E00-000050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E00-000051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2540</xdr:rowOff>
    </xdr:from>
    <xdr:to>
      <xdr:col>116</xdr:col>
      <xdr:colOff>114300</xdr:colOff>
      <xdr:row>39</xdr:row>
      <xdr:rowOff>104140</xdr:rowOff>
    </xdr:to>
    <xdr:sp macro="" textlink="">
      <xdr:nvSpPr>
        <xdr:cNvPr id="594" name="楕円 593">
          <a:extLst>
            <a:ext uri="{FF2B5EF4-FFF2-40B4-BE49-F238E27FC236}">
              <a16:creationId xmlns:a16="http://schemas.microsoft.com/office/drawing/2014/main" id="{00000000-0008-0000-0E00-000052020000}"/>
            </a:ext>
          </a:extLst>
        </xdr:cNvPr>
        <xdr:cNvSpPr/>
      </xdr:nvSpPr>
      <xdr:spPr>
        <a:xfrm>
          <a:off x="221107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25417</xdr:rowOff>
    </xdr:from>
    <xdr:ext cx="469744" cy="259045"/>
    <xdr:sp macro="" textlink="">
      <xdr:nvSpPr>
        <xdr:cNvPr id="595" name="【認定こども園・幼稚園・保育所】&#10;一人当たり面積該当値テキスト">
          <a:extLst>
            <a:ext uri="{FF2B5EF4-FFF2-40B4-BE49-F238E27FC236}">
              <a16:creationId xmlns:a16="http://schemas.microsoft.com/office/drawing/2014/main" id="{00000000-0008-0000-0E00-000053020000}"/>
            </a:ext>
          </a:extLst>
        </xdr:cNvPr>
        <xdr:cNvSpPr txBox="1"/>
      </xdr:nvSpPr>
      <xdr:spPr>
        <a:xfrm>
          <a:off x="22199600" y="654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8255</xdr:rowOff>
    </xdr:from>
    <xdr:to>
      <xdr:col>112</xdr:col>
      <xdr:colOff>38100</xdr:colOff>
      <xdr:row>39</xdr:row>
      <xdr:rowOff>109855</xdr:rowOff>
    </xdr:to>
    <xdr:sp macro="" textlink="">
      <xdr:nvSpPr>
        <xdr:cNvPr id="596" name="楕円 595">
          <a:extLst>
            <a:ext uri="{FF2B5EF4-FFF2-40B4-BE49-F238E27FC236}">
              <a16:creationId xmlns:a16="http://schemas.microsoft.com/office/drawing/2014/main" id="{00000000-0008-0000-0E00-000054020000}"/>
            </a:ext>
          </a:extLst>
        </xdr:cNvPr>
        <xdr:cNvSpPr/>
      </xdr:nvSpPr>
      <xdr:spPr>
        <a:xfrm>
          <a:off x="21272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53340</xdr:rowOff>
    </xdr:from>
    <xdr:to>
      <xdr:col>116</xdr:col>
      <xdr:colOff>63500</xdr:colOff>
      <xdr:row>39</xdr:row>
      <xdr:rowOff>59055</xdr:rowOff>
    </xdr:to>
    <xdr:cxnSp macro="">
      <xdr:nvCxnSpPr>
        <xdr:cNvPr id="597" name="直線コネクタ 596">
          <a:extLst>
            <a:ext uri="{FF2B5EF4-FFF2-40B4-BE49-F238E27FC236}">
              <a16:creationId xmlns:a16="http://schemas.microsoft.com/office/drawing/2014/main" id="{00000000-0008-0000-0E00-000055020000}"/>
            </a:ext>
          </a:extLst>
        </xdr:cNvPr>
        <xdr:cNvCxnSpPr/>
      </xdr:nvCxnSpPr>
      <xdr:spPr>
        <a:xfrm flipV="1">
          <a:off x="21323300" y="673989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15875</xdr:rowOff>
    </xdr:from>
    <xdr:to>
      <xdr:col>107</xdr:col>
      <xdr:colOff>101600</xdr:colOff>
      <xdr:row>39</xdr:row>
      <xdr:rowOff>117475</xdr:rowOff>
    </xdr:to>
    <xdr:sp macro="" textlink="">
      <xdr:nvSpPr>
        <xdr:cNvPr id="598" name="楕円 597">
          <a:extLst>
            <a:ext uri="{FF2B5EF4-FFF2-40B4-BE49-F238E27FC236}">
              <a16:creationId xmlns:a16="http://schemas.microsoft.com/office/drawing/2014/main" id="{00000000-0008-0000-0E00-000056020000}"/>
            </a:ext>
          </a:extLst>
        </xdr:cNvPr>
        <xdr:cNvSpPr/>
      </xdr:nvSpPr>
      <xdr:spPr>
        <a:xfrm>
          <a:off x="20383500" y="670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59055</xdr:rowOff>
    </xdr:from>
    <xdr:to>
      <xdr:col>111</xdr:col>
      <xdr:colOff>177800</xdr:colOff>
      <xdr:row>39</xdr:row>
      <xdr:rowOff>66675</xdr:rowOff>
    </xdr:to>
    <xdr:cxnSp macro="">
      <xdr:nvCxnSpPr>
        <xdr:cNvPr id="599" name="直線コネクタ 598">
          <a:extLst>
            <a:ext uri="{FF2B5EF4-FFF2-40B4-BE49-F238E27FC236}">
              <a16:creationId xmlns:a16="http://schemas.microsoft.com/office/drawing/2014/main" id="{00000000-0008-0000-0E00-000057020000}"/>
            </a:ext>
          </a:extLst>
        </xdr:cNvPr>
        <xdr:cNvCxnSpPr/>
      </xdr:nvCxnSpPr>
      <xdr:spPr>
        <a:xfrm flipV="1">
          <a:off x="20434300" y="674560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600" name="楕円 599">
          <a:extLst>
            <a:ext uri="{FF2B5EF4-FFF2-40B4-BE49-F238E27FC236}">
              <a16:creationId xmlns:a16="http://schemas.microsoft.com/office/drawing/2014/main" id="{00000000-0008-0000-0E00-000058020000}"/>
            </a:ext>
          </a:extLst>
        </xdr:cNvPr>
        <xdr:cNvSpPr/>
      </xdr:nvSpPr>
      <xdr:spPr>
        <a:xfrm>
          <a:off x="194945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66675</xdr:rowOff>
    </xdr:from>
    <xdr:to>
      <xdr:col>107</xdr:col>
      <xdr:colOff>50800</xdr:colOff>
      <xdr:row>39</xdr:row>
      <xdr:rowOff>72390</xdr:rowOff>
    </xdr:to>
    <xdr:cxnSp macro="">
      <xdr:nvCxnSpPr>
        <xdr:cNvPr id="601" name="直線コネクタ 600">
          <a:extLst>
            <a:ext uri="{FF2B5EF4-FFF2-40B4-BE49-F238E27FC236}">
              <a16:creationId xmlns:a16="http://schemas.microsoft.com/office/drawing/2014/main" id="{00000000-0008-0000-0E00-000059020000}"/>
            </a:ext>
          </a:extLst>
        </xdr:cNvPr>
        <xdr:cNvCxnSpPr/>
      </xdr:nvCxnSpPr>
      <xdr:spPr>
        <a:xfrm flipV="1">
          <a:off x="19545300" y="67532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29210</xdr:rowOff>
    </xdr:from>
    <xdr:to>
      <xdr:col>98</xdr:col>
      <xdr:colOff>38100</xdr:colOff>
      <xdr:row>39</xdr:row>
      <xdr:rowOff>130810</xdr:rowOff>
    </xdr:to>
    <xdr:sp macro="" textlink="">
      <xdr:nvSpPr>
        <xdr:cNvPr id="602" name="楕円 601">
          <a:extLst>
            <a:ext uri="{FF2B5EF4-FFF2-40B4-BE49-F238E27FC236}">
              <a16:creationId xmlns:a16="http://schemas.microsoft.com/office/drawing/2014/main" id="{00000000-0008-0000-0E00-00005A020000}"/>
            </a:ext>
          </a:extLst>
        </xdr:cNvPr>
        <xdr:cNvSpPr/>
      </xdr:nvSpPr>
      <xdr:spPr>
        <a:xfrm>
          <a:off x="18605500" y="671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72390</xdr:rowOff>
    </xdr:from>
    <xdr:to>
      <xdr:col>102</xdr:col>
      <xdr:colOff>114300</xdr:colOff>
      <xdr:row>39</xdr:row>
      <xdr:rowOff>80010</xdr:rowOff>
    </xdr:to>
    <xdr:cxnSp macro="">
      <xdr:nvCxnSpPr>
        <xdr:cNvPr id="603" name="直線コネクタ 602">
          <a:extLst>
            <a:ext uri="{FF2B5EF4-FFF2-40B4-BE49-F238E27FC236}">
              <a16:creationId xmlns:a16="http://schemas.microsoft.com/office/drawing/2014/main" id="{00000000-0008-0000-0E00-00005B020000}"/>
            </a:ext>
          </a:extLst>
        </xdr:cNvPr>
        <xdr:cNvCxnSpPr/>
      </xdr:nvCxnSpPr>
      <xdr:spPr>
        <a:xfrm flipV="1">
          <a:off x="18656300" y="6758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47642</xdr:rowOff>
    </xdr:from>
    <xdr:ext cx="469744" cy="259045"/>
    <xdr:sp macro="" textlink="">
      <xdr:nvSpPr>
        <xdr:cNvPr id="604" name="n_1aveValue【認定こども園・幼稚園・保育所】&#10;一人当たり面積">
          <a:extLst>
            <a:ext uri="{FF2B5EF4-FFF2-40B4-BE49-F238E27FC236}">
              <a16:creationId xmlns:a16="http://schemas.microsoft.com/office/drawing/2014/main" id="{00000000-0008-0000-0E00-00005C020000}"/>
            </a:ext>
          </a:extLst>
        </xdr:cNvPr>
        <xdr:cNvSpPr txBox="1"/>
      </xdr:nvSpPr>
      <xdr:spPr>
        <a:xfrm>
          <a:off x="21075727" y="6905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68597</xdr:rowOff>
    </xdr:from>
    <xdr:ext cx="469744" cy="259045"/>
    <xdr:sp macro="" textlink="">
      <xdr:nvSpPr>
        <xdr:cNvPr id="605" name="n_2aveValue【認定こども園・幼稚園・保育所】&#10;一人当たり面積">
          <a:extLst>
            <a:ext uri="{FF2B5EF4-FFF2-40B4-BE49-F238E27FC236}">
              <a16:creationId xmlns:a16="http://schemas.microsoft.com/office/drawing/2014/main" id="{00000000-0008-0000-0E00-00005D020000}"/>
            </a:ext>
          </a:extLst>
        </xdr:cNvPr>
        <xdr:cNvSpPr txBox="1"/>
      </xdr:nvSpPr>
      <xdr:spPr>
        <a:xfrm>
          <a:off x="20199427" y="69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131462</xdr:rowOff>
    </xdr:from>
    <xdr:ext cx="469744" cy="259045"/>
    <xdr:sp macro="" textlink="">
      <xdr:nvSpPr>
        <xdr:cNvPr id="606" name="n_3aveValue【認定こども園・幼稚園・保育所】&#10;一人当たり面積">
          <a:extLst>
            <a:ext uri="{FF2B5EF4-FFF2-40B4-BE49-F238E27FC236}">
              <a16:creationId xmlns:a16="http://schemas.microsoft.com/office/drawing/2014/main" id="{00000000-0008-0000-0E00-00005E020000}"/>
            </a:ext>
          </a:extLst>
        </xdr:cNvPr>
        <xdr:cNvSpPr txBox="1"/>
      </xdr:nvSpPr>
      <xdr:spPr>
        <a:xfrm>
          <a:off x="19310427" y="6989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135272</xdr:rowOff>
    </xdr:from>
    <xdr:ext cx="469744" cy="259045"/>
    <xdr:sp macro="" textlink="">
      <xdr:nvSpPr>
        <xdr:cNvPr id="607" name="n_4aveValue【認定こども園・幼稚園・保育所】&#10;一人当たり面積">
          <a:extLst>
            <a:ext uri="{FF2B5EF4-FFF2-40B4-BE49-F238E27FC236}">
              <a16:creationId xmlns:a16="http://schemas.microsoft.com/office/drawing/2014/main" id="{00000000-0008-0000-0E00-00005F020000}"/>
            </a:ext>
          </a:extLst>
        </xdr:cNvPr>
        <xdr:cNvSpPr txBox="1"/>
      </xdr:nvSpPr>
      <xdr:spPr>
        <a:xfrm>
          <a:off x="18421427" y="699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126382</xdr:rowOff>
    </xdr:from>
    <xdr:ext cx="469744" cy="259045"/>
    <xdr:sp macro="" textlink="">
      <xdr:nvSpPr>
        <xdr:cNvPr id="608" name="n_1mainValue【認定こども園・幼稚園・保育所】&#10;一人当たり面積">
          <a:extLst>
            <a:ext uri="{FF2B5EF4-FFF2-40B4-BE49-F238E27FC236}">
              <a16:creationId xmlns:a16="http://schemas.microsoft.com/office/drawing/2014/main" id="{00000000-0008-0000-0E00-000060020000}"/>
            </a:ext>
          </a:extLst>
        </xdr:cNvPr>
        <xdr:cNvSpPr txBox="1"/>
      </xdr:nvSpPr>
      <xdr:spPr>
        <a:xfrm>
          <a:off x="21075727"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134002</xdr:rowOff>
    </xdr:from>
    <xdr:ext cx="469744" cy="259045"/>
    <xdr:sp macro="" textlink="">
      <xdr:nvSpPr>
        <xdr:cNvPr id="609" name="n_2mainValue【認定こども園・幼稚園・保育所】&#10;一人当たり面積">
          <a:extLst>
            <a:ext uri="{FF2B5EF4-FFF2-40B4-BE49-F238E27FC236}">
              <a16:creationId xmlns:a16="http://schemas.microsoft.com/office/drawing/2014/main" id="{00000000-0008-0000-0E00-000061020000}"/>
            </a:ext>
          </a:extLst>
        </xdr:cNvPr>
        <xdr:cNvSpPr txBox="1"/>
      </xdr:nvSpPr>
      <xdr:spPr>
        <a:xfrm>
          <a:off x="20199427" y="647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139717</xdr:rowOff>
    </xdr:from>
    <xdr:ext cx="469744" cy="259045"/>
    <xdr:sp macro="" textlink="">
      <xdr:nvSpPr>
        <xdr:cNvPr id="610" name="n_3mainValue【認定こども園・幼稚園・保育所】&#10;一人当たり面積">
          <a:extLst>
            <a:ext uri="{FF2B5EF4-FFF2-40B4-BE49-F238E27FC236}">
              <a16:creationId xmlns:a16="http://schemas.microsoft.com/office/drawing/2014/main" id="{00000000-0008-0000-0E00-000062020000}"/>
            </a:ext>
          </a:extLst>
        </xdr:cNvPr>
        <xdr:cNvSpPr txBox="1"/>
      </xdr:nvSpPr>
      <xdr:spPr>
        <a:xfrm>
          <a:off x="19310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147337</xdr:rowOff>
    </xdr:from>
    <xdr:ext cx="469744" cy="259045"/>
    <xdr:sp macro="" textlink="">
      <xdr:nvSpPr>
        <xdr:cNvPr id="611" name="n_4mainValue【認定こども園・幼稚園・保育所】&#10;一人当たり面積">
          <a:extLst>
            <a:ext uri="{FF2B5EF4-FFF2-40B4-BE49-F238E27FC236}">
              <a16:creationId xmlns:a16="http://schemas.microsoft.com/office/drawing/2014/main" id="{00000000-0008-0000-0E00-000063020000}"/>
            </a:ext>
          </a:extLst>
        </xdr:cNvPr>
        <xdr:cNvSpPr txBox="1"/>
      </xdr:nvSpPr>
      <xdr:spPr>
        <a:xfrm>
          <a:off x="18421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E00-000064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E00-000065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E00-000066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E00-000067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E00-000068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E00-000069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E00-00006C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E00-00006D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E00-00006E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3" name="直線コネクタ 622">
          <a:extLst>
            <a:ext uri="{FF2B5EF4-FFF2-40B4-BE49-F238E27FC236}">
              <a16:creationId xmlns:a16="http://schemas.microsoft.com/office/drawing/2014/main" id="{00000000-0008-0000-0E00-00006F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4" name="テキスト ボックス 623">
          <a:extLst>
            <a:ext uri="{FF2B5EF4-FFF2-40B4-BE49-F238E27FC236}">
              <a16:creationId xmlns:a16="http://schemas.microsoft.com/office/drawing/2014/main" id="{00000000-0008-0000-0E00-000070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5" name="直線コネクタ 624">
          <a:extLst>
            <a:ext uri="{FF2B5EF4-FFF2-40B4-BE49-F238E27FC236}">
              <a16:creationId xmlns:a16="http://schemas.microsoft.com/office/drawing/2014/main" id="{00000000-0008-0000-0E00-000071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6" name="テキスト ボックス 625">
          <a:extLst>
            <a:ext uri="{FF2B5EF4-FFF2-40B4-BE49-F238E27FC236}">
              <a16:creationId xmlns:a16="http://schemas.microsoft.com/office/drawing/2014/main" id="{00000000-0008-0000-0E00-000072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7" name="直線コネクタ 626">
          <a:extLst>
            <a:ext uri="{FF2B5EF4-FFF2-40B4-BE49-F238E27FC236}">
              <a16:creationId xmlns:a16="http://schemas.microsoft.com/office/drawing/2014/main" id="{00000000-0008-0000-0E00-000073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8" name="テキスト ボックス 627">
          <a:extLst>
            <a:ext uri="{FF2B5EF4-FFF2-40B4-BE49-F238E27FC236}">
              <a16:creationId xmlns:a16="http://schemas.microsoft.com/office/drawing/2014/main" id="{00000000-0008-0000-0E00-000074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9" name="直線コネクタ 628">
          <a:extLst>
            <a:ext uri="{FF2B5EF4-FFF2-40B4-BE49-F238E27FC236}">
              <a16:creationId xmlns:a16="http://schemas.microsoft.com/office/drawing/2014/main" id="{00000000-0008-0000-0E00-000075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5" name="【学校施設】&#10;有形固定資産減価償却率グラフ枠">
          <a:extLst>
            <a:ext uri="{FF2B5EF4-FFF2-40B4-BE49-F238E27FC236}">
              <a16:creationId xmlns:a16="http://schemas.microsoft.com/office/drawing/2014/main" id="{00000000-0008-0000-0E00-00007B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120015</xdr:rowOff>
    </xdr:from>
    <xdr:to>
      <xdr:col>85</xdr:col>
      <xdr:colOff>126364</xdr:colOff>
      <xdr:row>63</xdr:row>
      <xdr:rowOff>7620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flipV="1">
          <a:off x="16318864" y="9721215"/>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11447</xdr:rowOff>
    </xdr:from>
    <xdr:ext cx="405111" cy="259045"/>
    <xdr:sp macro="" textlink="">
      <xdr:nvSpPr>
        <xdr:cNvPr id="637" name="【学校施設】&#10;有形固定資産減価償却率最小値テキスト">
          <a:extLst>
            <a:ext uri="{FF2B5EF4-FFF2-40B4-BE49-F238E27FC236}">
              <a16:creationId xmlns:a16="http://schemas.microsoft.com/office/drawing/2014/main" id="{00000000-0008-0000-0E00-00007D020000}"/>
            </a:ext>
          </a:extLst>
        </xdr:cNvPr>
        <xdr:cNvSpPr txBox="1"/>
      </xdr:nvSpPr>
      <xdr:spPr>
        <a:xfrm>
          <a:off x="16357600" y="1081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7620</xdr:rowOff>
    </xdr:from>
    <xdr:to>
      <xdr:col>86</xdr:col>
      <xdr:colOff>25400</xdr:colOff>
      <xdr:row>63</xdr:row>
      <xdr:rowOff>7620</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6230600" y="10808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66692</xdr:rowOff>
    </xdr:from>
    <xdr:ext cx="405111" cy="259045"/>
    <xdr:sp macro="" textlink="">
      <xdr:nvSpPr>
        <xdr:cNvPr id="639" name="【学校施設】&#10;有形固定資産減価償却率最大値テキスト">
          <a:extLst>
            <a:ext uri="{FF2B5EF4-FFF2-40B4-BE49-F238E27FC236}">
              <a16:creationId xmlns:a16="http://schemas.microsoft.com/office/drawing/2014/main" id="{00000000-0008-0000-0E00-00007F020000}"/>
            </a:ext>
          </a:extLst>
        </xdr:cNvPr>
        <xdr:cNvSpPr txBox="1"/>
      </xdr:nvSpPr>
      <xdr:spPr>
        <a:xfrm>
          <a:off x="16357600" y="9496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120015</xdr:rowOff>
    </xdr:from>
    <xdr:to>
      <xdr:col>86</xdr:col>
      <xdr:colOff>25400</xdr:colOff>
      <xdr:row>56</xdr:row>
      <xdr:rowOff>120015</xdr:rowOff>
    </xdr:to>
    <xdr:cxnSp macro="">
      <xdr:nvCxnSpPr>
        <xdr:cNvPr id="640" name="直線コネクタ 639">
          <a:extLst>
            <a:ext uri="{FF2B5EF4-FFF2-40B4-BE49-F238E27FC236}">
              <a16:creationId xmlns:a16="http://schemas.microsoft.com/office/drawing/2014/main" id="{00000000-0008-0000-0E00-000080020000}"/>
            </a:ext>
          </a:extLst>
        </xdr:cNvPr>
        <xdr:cNvCxnSpPr/>
      </xdr:nvCxnSpPr>
      <xdr:spPr>
        <a:xfrm>
          <a:off x="16230600" y="972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76852</xdr:rowOff>
    </xdr:from>
    <xdr:ext cx="405111" cy="259045"/>
    <xdr:sp macro="" textlink="">
      <xdr:nvSpPr>
        <xdr:cNvPr id="641" name="【学校施設】&#10;有形固定資産減価償却率平均値テキスト">
          <a:extLst>
            <a:ext uri="{FF2B5EF4-FFF2-40B4-BE49-F238E27FC236}">
              <a16:creationId xmlns:a16="http://schemas.microsoft.com/office/drawing/2014/main" id="{00000000-0008-0000-0E00-000081020000}"/>
            </a:ext>
          </a:extLst>
        </xdr:cNvPr>
        <xdr:cNvSpPr txBox="1"/>
      </xdr:nvSpPr>
      <xdr:spPr>
        <a:xfrm>
          <a:off x="16357600" y="101924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53975</xdr:rowOff>
    </xdr:from>
    <xdr:to>
      <xdr:col>85</xdr:col>
      <xdr:colOff>177800</xdr:colOff>
      <xdr:row>60</xdr:row>
      <xdr:rowOff>155575</xdr:rowOff>
    </xdr:to>
    <xdr:sp macro="" textlink="">
      <xdr:nvSpPr>
        <xdr:cNvPr id="642" name="フローチャート: 判断 641">
          <a:extLst>
            <a:ext uri="{FF2B5EF4-FFF2-40B4-BE49-F238E27FC236}">
              <a16:creationId xmlns:a16="http://schemas.microsoft.com/office/drawing/2014/main" id="{00000000-0008-0000-0E00-000082020000}"/>
            </a:ext>
          </a:extLst>
        </xdr:cNvPr>
        <xdr:cNvSpPr/>
      </xdr:nvSpPr>
      <xdr:spPr>
        <a:xfrm>
          <a:off x="162687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8255</xdr:rowOff>
    </xdr:from>
    <xdr:to>
      <xdr:col>81</xdr:col>
      <xdr:colOff>101600</xdr:colOff>
      <xdr:row>60</xdr:row>
      <xdr:rowOff>109855</xdr:rowOff>
    </xdr:to>
    <xdr:sp macro="" textlink="">
      <xdr:nvSpPr>
        <xdr:cNvPr id="643" name="フローチャート: 判断 642">
          <a:extLst>
            <a:ext uri="{FF2B5EF4-FFF2-40B4-BE49-F238E27FC236}">
              <a16:creationId xmlns:a16="http://schemas.microsoft.com/office/drawing/2014/main" id="{00000000-0008-0000-0E00-000083020000}"/>
            </a:ext>
          </a:extLst>
        </xdr:cNvPr>
        <xdr:cNvSpPr/>
      </xdr:nvSpPr>
      <xdr:spPr>
        <a:xfrm>
          <a:off x="15430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166370</xdr:rowOff>
    </xdr:from>
    <xdr:to>
      <xdr:col>76</xdr:col>
      <xdr:colOff>165100</xdr:colOff>
      <xdr:row>60</xdr:row>
      <xdr:rowOff>96520</xdr:rowOff>
    </xdr:to>
    <xdr:sp macro="" textlink="">
      <xdr:nvSpPr>
        <xdr:cNvPr id="644" name="フローチャート: 判断 643">
          <a:extLst>
            <a:ext uri="{FF2B5EF4-FFF2-40B4-BE49-F238E27FC236}">
              <a16:creationId xmlns:a16="http://schemas.microsoft.com/office/drawing/2014/main" id="{00000000-0008-0000-0E00-000084020000}"/>
            </a:ext>
          </a:extLst>
        </xdr:cNvPr>
        <xdr:cNvSpPr/>
      </xdr:nvSpPr>
      <xdr:spPr>
        <a:xfrm>
          <a:off x="14541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36830</xdr:rowOff>
    </xdr:from>
    <xdr:to>
      <xdr:col>72</xdr:col>
      <xdr:colOff>38100</xdr:colOff>
      <xdr:row>60</xdr:row>
      <xdr:rowOff>138430</xdr:rowOff>
    </xdr:to>
    <xdr:sp macro="" textlink="">
      <xdr:nvSpPr>
        <xdr:cNvPr id="645" name="フローチャート: 判断 644">
          <a:extLst>
            <a:ext uri="{FF2B5EF4-FFF2-40B4-BE49-F238E27FC236}">
              <a16:creationId xmlns:a16="http://schemas.microsoft.com/office/drawing/2014/main" id="{00000000-0008-0000-0E00-000085020000}"/>
            </a:ext>
          </a:extLst>
        </xdr:cNvPr>
        <xdr:cNvSpPr/>
      </xdr:nvSpPr>
      <xdr:spPr>
        <a:xfrm>
          <a:off x="13652500" y="1032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27305</xdr:rowOff>
    </xdr:from>
    <xdr:to>
      <xdr:col>67</xdr:col>
      <xdr:colOff>101600</xdr:colOff>
      <xdr:row>60</xdr:row>
      <xdr:rowOff>128905</xdr:rowOff>
    </xdr:to>
    <xdr:sp macro="" textlink="">
      <xdr:nvSpPr>
        <xdr:cNvPr id="646" name="フローチャート: 判断 645">
          <a:extLst>
            <a:ext uri="{FF2B5EF4-FFF2-40B4-BE49-F238E27FC236}">
              <a16:creationId xmlns:a16="http://schemas.microsoft.com/office/drawing/2014/main" id="{00000000-0008-0000-0E00-000086020000}"/>
            </a:ext>
          </a:extLst>
        </xdr:cNvPr>
        <xdr:cNvSpPr/>
      </xdr:nvSpPr>
      <xdr:spPr>
        <a:xfrm>
          <a:off x="12763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E00-000088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E00-000089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E00-00008A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E00-00008B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126365</xdr:rowOff>
    </xdr:from>
    <xdr:to>
      <xdr:col>85</xdr:col>
      <xdr:colOff>177800</xdr:colOff>
      <xdr:row>61</xdr:row>
      <xdr:rowOff>56515</xdr:rowOff>
    </xdr:to>
    <xdr:sp macro="" textlink="">
      <xdr:nvSpPr>
        <xdr:cNvPr id="652" name="楕円 651">
          <a:extLst>
            <a:ext uri="{FF2B5EF4-FFF2-40B4-BE49-F238E27FC236}">
              <a16:creationId xmlns:a16="http://schemas.microsoft.com/office/drawing/2014/main" id="{00000000-0008-0000-0E00-00008C020000}"/>
            </a:ext>
          </a:extLst>
        </xdr:cNvPr>
        <xdr:cNvSpPr/>
      </xdr:nvSpPr>
      <xdr:spPr>
        <a:xfrm>
          <a:off x="16268700" y="104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104792</xdr:rowOff>
    </xdr:from>
    <xdr:ext cx="405111" cy="259045"/>
    <xdr:sp macro="" textlink="">
      <xdr:nvSpPr>
        <xdr:cNvPr id="653" name="【学校施設】&#10;有形固定資産減価償却率該当値テキスト">
          <a:extLst>
            <a:ext uri="{FF2B5EF4-FFF2-40B4-BE49-F238E27FC236}">
              <a16:creationId xmlns:a16="http://schemas.microsoft.com/office/drawing/2014/main" id="{00000000-0008-0000-0E00-00008D020000}"/>
            </a:ext>
          </a:extLst>
        </xdr:cNvPr>
        <xdr:cNvSpPr txBox="1"/>
      </xdr:nvSpPr>
      <xdr:spPr>
        <a:xfrm>
          <a:off x="16357600" y="1039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132080</xdr:rowOff>
    </xdr:from>
    <xdr:to>
      <xdr:col>81</xdr:col>
      <xdr:colOff>101600</xdr:colOff>
      <xdr:row>61</xdr:row>
      <xdr:rowOff>62230</xdr:rowOff>
    </xdr:to>
    <xdr:sp macro="" textlink="">
      <xdr:nvSpPr>
        <xdr:cNvPr id="654" name="楕円 653">
          <a:extLst>
            <a:ext uri="{FF2B5EF4-FFF2-40B4-BE49-F238E27FC236}">
              <a16:creationId xmlns:a16="http://schemas.microsoft.com/office/drawing/2014/main" id="{00000000-0008-0000-0E00-00008E020000}"/>
            </a:ext>
          </a:extLst>
        </xdr:cNvPr>
        <xdr:cNvSpPr/>
      </xdr:nvSpPr>
      <xdr:spPr>
        <a:xfrm>
          <a:off x="15430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5715</xdr:rowOff>
    </xdr:from>
    <xdr:to>
      <xdr:col>85</xdr:col>
      <xdr:colOff>127000</xdr:colOff>
      <xdr:row>61</xdr:row>
      <xdr:rowOff>11430</xdr:rowOff>
    </xdr:to>
    <xdr:cxnSp macro="">
      <xdr:nvCxnSpPr>
        <xdr:cNvPr id="655" name="直線コネクタ 654">
          <a:extLst>
            <a:ext uri="{FF2B5EF4-FFF2-40B4-BE49-F238E27FC236}">
              <a16:creationId xmlns:a16="http://schemas.microsoft.com/office/drawing/2014/main" id="{00000000-0008-0000-0E00-00008F020000}"/>
            </a:ext>
          </a:extLst>
        </xdr:cNvPr>
        <xdr:cNvCxnSpPr/>
      </xdr:nvCxnSpPr>
      <xdr:spPr>
        <a:xfrm flipV="1">
          <a:off x="15481300" y="1046416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111125</xdr:rowOff>
    </xdr:from>
    <xdr:to>
      <xdr:col>76</xdr:col>
      <xdr:colOff>165100</xdr:colOff>
      <xdr:row>61</xdr:row>
      <xdr:rowOff>41275</xdr:rowOff>
    </xdr:to>
    <xdr:sp macro="" textlink="">
      <xdr:nvSpPr>
        <xdr:cNvPr id="656" name="楕円 655">
          <a:extLst>
            <a:ext uri="{FF2B5EF4-FFF2-40B4-BE49-F238E27FC236}">
              <a16:creationId xmlns:a16="http://schemas.microsoft.com/office/drawing/2014/main" id="{00000000-0008-0000-0E00-000090020000}"/>
            </a:ext>
          </a:extLst>
        </xdr:cNvPr>
        <xdr:cNvSpPr/>
      </xdr:nvSpPr>
      <xdr:spPr>
        <a:xfrm>
          <a:off x="14541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161925</xdr:rowOff>
    </xdr:from>
    <xdr:to>
      <xdr:col>81</xdr:col>
      <xdr:colOff>50800</xdr:colOff>
      <xdr:row>61</xdr:row>
      <xdr:rowOff>11430</xdr:rowOff>
    </xdr:to>
    <xdr:cxnSp macro="">
      <xdr:nvCxnSpPr>
        <xdr:cNvPr id="657" name="直線コネクタ 656">
          <a:extLst>
            <a:ext uri="{FF2B5EF4-FFF2-40B4-BE49-F238E27FC236}">
              <a16:creationId xmlns:a16="http://schemas.microsoft.com/office/drawing/2014/main" id="{00000000-0008-0000-0E00-000091020000}"/>
            </a:ext>
          </a:extLst>
        </xdr:cNvPr>
        <xdr:cNvCxnSpPr/>
      </xdr:nvCxnSpPr>
      <xdr:spPr>
        <a:xfrm>
          <a:off x="14592300" y="1044892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92075</xdr:rowOff>
    </xdr:from>
    <xdr:to>
      <xdr:col>72</xdr:col>
      <xdr:colOff>38100</xdr:colOff>
      <xdr:row>61</xdr:row>
      <xdr:rowOff>22225</xdr:rowOff>
    </xdr:to>
    <xdr:sp macro="" textlink="">
      <xdr:nvSpPr>
        <xdr:cNvPr id="658" name="楕円 657">
          <a:extLst>
            <a:ext uri="{FF2B5EF4-FFF2-40B4-BE49-F238E27FC236}">
              <a16:creationId xmlns:a16="http://schemas.microsoft.com/office/drawing/2014/main" id="{00000000-0008-0000-0E00-000092020000}"/>
            </a:ext>
          </a:extLst>
        </xdr:cNvPr>
        <xdr:cNvSpPr/>
      </xdr:nvSpPr>
      <xdr:spPr>
        <a:xfrm>
          <a:off x="136525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142875</xdr:rowOff>
    </xdr:from>
    <xdr:to>
      <xdr:col>76</xdr:col>
      <xdr:colOff>114300</xdr:colOff>
      <xdr:row>60</xdr:row>
      <xdr:rowOff>161925</xdr:rowOff>
    </xdr:to>
    <xdr:cxnSp macro="">
      <xdr:nvCxnSpPr>
        <xdr:cNvPr id="659" name="直線コネクタ 658">
          <a:extLst>
            <a:ext uri="{FF2B5EF4-FFF2-40B4-BE49-F238E27FC236}">
              <a16:creationId xmlns:a16="http://schemas.microsoft.com/office/drawing/2014/main" id="{00000000-0008-0000-0E00-000093020000}"/>
            </a:ext>
          </a:extLst>
        </xdr:cNvPr>
        <xdr:cNvCxnSpPr/>
      </xdr:nvCxnSpPr>
      <xdr:spPr>
        <a:xfrm>
          <a:off x="13703300" y="104298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78740</xdr:rowOff>
    </xdr:from>
    <xdr:to>
      <xdr:col>67</xdr:col>
      <xdr:colOff>101600</xdr:colOff>
      <xdr:row>61</xdr:row>
      <xdr:rowOff>8890</xdr:rowOff>
    </xdr:to>
    <xdr:sp macro="" textlink="">
      <xdr:nvSpPr>
        <xdr:cNvPr id="660" name="楕円 659">
          <a:extLst>
            <a:ext uri="{FF2B5EF4-FFF2-40B4-BE49-F238E27FC236}">
              <a16:creationId xmlns:a16="http://schemas.microsoft.com/office/drawing/2014/main" id="{00000000-0008-0000-0E00-000094020000}"/>
            </a:ext>
          </a:extLst>
        </xdr:cNvPr>
        <xdr:cNvSpPr/>
      </xdr:nvSpPr>
      <xdr:spPr>
        <a:xfrm>
          <a:off x="12763500" y="103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129540</xdr:rowOff>
    </xdr:from>
    <xdr:to>
      <xdr:col>71</xdr:col>
      <xdr:colOff>177800</xdr:colOff>
      <xdr:row>60</xdr:row>
      <xdr:rowOff>142875</xdr:rowOff>
    </xdr:to>
    <xdr:cxnSp macro="">
      <xdr:nvCxnSpPr>
        <xdr:cNvPr id="661" name="直線コネクタ 660">
          <a:extLst>
            <a:ext uri="{FF2B5EF4-FFF2-40B4-BE49-F238E27FC236}">
              <a16:creationId xmlns:a16="http://schemas.microsoft.com/office/drawing/2014/main" id="{00000000-0008-0000-0E00-000095020000}"/>
            </a:ext>
          </a:extLst>
        </xdr:cNvPr>
        <xdr:cNvCxnSpPr/>
      </xdr:nvCxnSpPr>
      <xdr:spPr>
        <a:xfrm>
          <a:off x="12814300" y="1041654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126382</xdr:rowOff>
    </xdr:from>
    <xdr:ext cx="405111" cy="259045"/>
    <xdr:sp macro="" textlink="">
      <xdr:nvSpPr>
        <xdr:cNvPr id="662" name="n_1aveValue【学校施設】&#10;有形固定資産減価償却率">
          <a:extLst>
            <a:ext uri="{FF2B5EF4-FFF2-40B4-BE49-F238E27FC236}">
              <a16:creationId xmlns:a16="http://schemas.microsoft.com/office/drawing/2014/main" id="{00000000-0008-0000-0E00-000096020000}"/>
            </a:ext>
          </a:extLst>
        </xdr:cNvPr>
        <xdr:cNvSpPr txBox="1"/>
      </xdr:nvSpPr>
      <xdr:spPr>
        <a:xfrm>
          <a:off x="152660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113047</xdr:rowOff>
    </xdr:from>
    <xdr:ext cx="405111" cy="259045"/>
    <xdr:sp macro="" textlink="">
      <xdr:nvSpPr>
        <xdr:cNvPr id="663" name="n_2aveValue【学校施設】&#10;有形固定資産減価償却率">
          <a:extLst>
            <a:ext uri="{FF2B5EF4-FFF2-40B4-BE49-F238E27FC236}">
              <a16:creationId xmlns:a16="http://schemas.microsoft.com/office/drawing/2014/main" id="{00000000-0008-0000-0E00-000097020000}"/>
            </a:ext>
          </a:extLst>
        </xdr:cNvPr>
        <xdr:cNvSpPr txBox="1"/>
      </xdr:nvSpPr>
      <xdr:spPr>
        <a:xfrm>
          <a:off x="143897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154957</xdr:rowOff>
    </xdr:from>
    <xdr:ext cx="405111" cy="259045"/>
    <xdr:sp macro="" textlink="">
      <xdr:nvSpPr>
        <xdr:cNvPr id="664" name="n_3aveValue【学校施設】&#10;有形固定資産減価償却率">
          <a:extLst>
            <a:ext uri="{FF2B5EF4-FFF2-40B4-BE49-F238E27FC236}">
              <a16:creationId xmlns:a16="http://schemas.microsoft.com/office/drawing/2014/main" id="{00000000-0008-0000-0E00-000098020000}"/>
            </a:ext>
          </a:extLst>
        </xdr:cNvPr>
        <xdr:cNvSpPr txBox="1"/>
      </xdr:nvSpPr>
      <xdr:spPr>
        <a:xfrm>
          <a:off x="13500744" y="1009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145432</xdr:rowOff>
    </xdr:from>
    <xdr:ext cx="405111" cy="259045"/>
    <xdr:sp macro="" textlink="">
      <xdr:nvSpPr>
        <xdr:cNvPr id="665" name="n_4aveValue【学校施設】&#10;有形固定資産減価償却率">
          <a:extLst>
            <a:ext uri="{FF2B5EF4-FFF2-40B4-BE49-F238E27FC236}">
              <a16:creationId xmlns:a16="http://schemas.microsoft.com/office/drawing/2014/main" id="{00000000-0008-0000-0E00-000099020000}"/>
            </a:ext>
          </a:extLst>
        </xdr:cNvPr>
        <xdr:cNvSpPr txBox="1"/>
      </xdr:nvSpPr>
      <xdr:spPr>
        <a:xfrm>
          <a:off x="12611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53357</xdr:rowOff>
    </xdr:from>
    <xdr:ext cx="405111" cy="259045"/>
    <xdr:sp macro="" textlink="">
      <xdr:nvSpPr>
        <xdr:cNvPr id="666" name="n_1mainValue【学校施設】&#10;有形固定資産減価償却率">
          <a:extLst>
            <a:ext uri="{FF2B5EF4-FFF2-40B4-BE49-F238E27FC236}">
              <a16:creationId xmlns:a16="http://schemas.microsoft.com/office/drawing/2014/main" id="{00000000-0008-0000-0E00-00009A020000}"/>
            </a:ext>
          </a:extLst>
        </xdr:cNvPr>
        <xdr:cNvSpPr txBox="1"/>
      </xdr:nvSpPr>
      <xdr:spPr>
        <a:xfrm>
          <a:off x="15266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32402</xdr:rowOff>
    </xdr:from>
    <xdr:ext cx="405111" cy="259045"/>
    <xdr:sp macro="" textlink="">
      <xdr:nvSpPr>
        <xdr:cNvPr id="667" name="n_2mainValue【学校施設】&#10;有形固定資産減価償却率">
          <a:extLst>
            <a:ext uri="{FF2B5EF4-FFF2-40B4-BE49-F238E27FC236}">
              <a16:creationId xmlns:a16="http://schemas.microsoft.com/office/drawing/2014/main" id="{00000000-0008-0000-0E00-00009B020000}"/>
            </a:ext>
          </a:extLst>
        </xdr:cNvPr>
        <xdr:cNvSpPr txBox="1"/>
      </xdr:nvSpPr>
      <xdr:spPr>
        <a:xfrm>
          <a:off x="143897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13352</xdr:rowOff>
    </xdr:from>
    <xdr:ext cx="405111" cy="259045"/>
    <xdr:sp macro="" textlink="">
      <xdr:nvSpPr>
        <xdr:cNvPr id="668" name="n_3mainValue【学校施設】&#10;有形固定資産減価償却率">
          <a:extLst>
            <a:ext uri="{FF2B5EF4-FFF2-40B4-BE49-F238E27FC236}">
              <a16:creationId xmlns:a16="http://schemas.microsoft.com/office/drawing/2014/main" id="{00000000-0008-0000-0E00-00009C020000}"/>
            </a:ext>
          </a:extLst>
        </xdr:cNvPr>
        <xdr:cNvSpPr txBox="1"/>
      </xdr:nvSpPr>
      <xdr:spPr>
        <a:xfrm>
          <a:off x="1350074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17</xdr:rowOff>
    </xdr:from>
    <xdr:ext cx="405111" cy="259045"/>
    <xdr:sp macro="" textlink="">
      <xdr:nvSpPr>
        <xdr:cNvPr id="669" name="n_4mainValue【学校施設】&#10;有形固定資産減価償却率">
          <a:extLst>
            <a:ext uri="{FF2B5EF4-FFF2-40B4-BE49-F238E27FC236}">
              <a16:creationId xmlns:a16="http://schemas.microsoft.com/office/drawing/2014/main" id="{00000000-0008-0000-0E00-00009D020000}"/>
            </a:ext>
          </a:extLst>
        </xdr:cNvPr>
        <xdr:cNvSpPr txBox="1"/>
      </xdr:nvSpPr>
      <xdr:spPr>
        <a:xfrm>
          <a:off x="1261174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00000000-0008-0000-0E00-00009E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0000000-0008-0000-0E00-00009F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00000000-0008-0000-0E00-0000A0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00000000-0008-0000-0E00-0000A1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00000000-0008-0000-0E00-0000A2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00000000-0008-0000-0E00-0000A3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00000000-0008-0000-0E00-0000A6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00000000-0008-0000-0E00-0000A7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80" name="テキスト ボックス 679">
          <a:extLst>
            <a:ext uri="{FF2B5EF4-FFF2-40B4-BE49-F238E27FC236}">
              <a16:creationId xmlns:a16="http://schemas.microsoft.com/office/drawing/2014/main" id="{00000000-0008-0000-0E00-0000A8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00000000-0008-0000-0E00-0000A9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00000000-0008-0000-0E00-0000AA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00000000-0008-0000-0E00-0000AB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学校施設】&#10;一人当たり面積グラフ枠">
          <a:extLst>
            <a:ext uri="{FF2B5EF4-FFF2-40B4-BE49-F238E27FC236}">
              <a16:creationId xmlns:a16="http://schemas.microsoft.com/office/drawing/2014/main" id="{00000000-0008-0000-0E00-0000B3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135789</xdr:rowOff>
    </xdr:from>
    <xdr:to>
      <xdr:col>116</xdr:col>
      <xdr:colOff>62864</xdr:colOff>
      <xdr:row>63</xdr:row>
      <xdr:rowOff>116586</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flipV="1">
          <a:off x="22160864" y="9908439"/>
          <a:ext cx="0" cy="1009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120413</xdr:rowOff>
    </xdr:from>
    <xdr:ext cx="469744" cy="259045"/>
    <xdr:sp macro="" textlink="">
      <xdr:nvSpPr>
        <xdr:cNvPr id="693" name="【学校施設】&#10;一人当たり面積最小値テキスト">
          <a:extLst>
            <a:ext uri="{FF2B5EF4-FFF2-40B4-BE49-F238E27FC236}">
              <a16:creationId xmlns:a16="http://schemas.microsoft.com/office/drawing/2014/main" id="{00000000-0008-0000-0E00-0000B5020000}"/>
            </a:ext>
          </a:extLst>
        </xdr:cNvPr>
        <xdr:cNvSpPr txBox="1"/>
      </xdr:nvSpPr>
      <xdr:spPr>
        <a:xfrm>
          <a:off x="22199600" y="1092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116586</xdr:rowOff>
    </xdr:from>
    <xdr:to>
      <xdr:col>116</xdr:col>
      <xdr:colOff>152400</xdr:colOff>
      <xdr:row>63</xdr:row>
      <xdr:rowOff>116586</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22072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82466</xdr:rowOff>
    </xdr:from>
    <xdr:ext cx="469744" cy="259045"/>
    <xdr:sp macro="" textlink="">
      <xdr:nvSpPr>
        <xdr:cNvPr id="695" name="【学校施設】&#10;一人当たり面積最大値テキスト">
          <a:extLst>
            <a:ext uri="{FF2B5EF4-FFF2-40B4-BE49-F238E27FC236}">
              <a16:creationId xmlns:a16="http://schemas.microsoft.com/office/drawing/2014/main" id="{00000000-0008-0000-0E00-0000B7020000}"/>
            </a:ext>
          </a:extLst>
        </xdr:cNvPr>
        <xdr:cNvSpPr txBox="1"/>
      </xdr:nvSpPr>
      <xdr:spPr>
        <a:xfrm>
          <a:off x="22199600" y="968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135789</xdr:rowOff>
    </xdr:from>
    <xdr:to>
      <xdr:col>116</xdr:col>
      <xdr:colOff>152400</xdr:colOff>
      <xdr:row>57</xdr:row>
      <xdr:rowOff>135789</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22072600" y="9908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142968</xdr:rowOff>
    </xdr:from>
    <xdr:ext cx="469744" cy="259045"/>
    <xdr:sp macro="" textlink="">
      <xdr:nvSpPr>
        <xdr:cNvPr id="697" name="【学校施設】&#10;一人当たり面積平均値テキスト">
          <a:extLst>
            <a:ext uri="{FF2B5EF4-FFF2-40B4-BE49-F238E27FC236}">
              <a16:creationId xmlns:a16="http://schemas.microsoft.com/office/drawing/2014/main" id="{00000000-0008-0000-0E00-0000B9020000}"/>
            </a:ext>
          </a:extLst>
        </xdr:cNvPr>
        <xdr:cNvSpPr txBox="1"/>
      </xdr:nvSpPr>
      <xdr:spPr>
        <a:xfrm>
          <a:off x="22199600" y="104299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164541</xdr:rowOff>
    </xdr:from>
    <xdr:to>
      <xdr:col>116</xdr:col>
      <xdr:colOff>114300</xdr:colOff>
      <xdr:row>61</xdr:row>
      <xdr:rowOff>94691</xdr:rowOff>
    </xdr:to>
    <xdr:sp macro="" textlink="">
      <xdr:nvSpPr>
        <xdr:cNvPr id="698" name="フローチャート: 判断 697">
          <a:extLst>
            <a:ext uri="{FF2B5EF4-FFF2-40B4-BE49-F238E27FC236}">
              <a16:creationId xmlns:a16="http://schemas.microsoft.com/office/drawing/2014/main" id="{00000000-0008-0000-0E00-0000BA020000}"/>
            </a:ext>
          </a:extLst>
        </xdr:cNvPr>
        <xdr:cNvSpPr/>
      </xdr:nvSpPr>
      <xdr:spPr>
        <a:xfrm>
          <a:off x="22110700" y="1045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1321</xdr:rowOff>
    </xdr:from>
    <xdr:to>
      <xdr:col>112</xdr:col>
      <xdr:colOff>38100</xdr:colOff>
      <xdr:row>61</xdr:row>
      <xdr:rowOff>102921</xdr:rowOff>
    </xdr:to>
    <xdr:sp macro="" textlink="">
      <xdr:nvSpPr>
        <xdr:cNvPr id="699" name="フローチャート: 判断 698">
          <a:extLst>
            <a:ext uri="{FF2B5EF4-FFF2-40B4-BE49-F238E27FC236}">
              <a16:creationId xmlns:a16="http://schemas.microsoft.com/office/drawing/2014/main" id="{00000000-0008-0000-0E00-0000BB020000}"/>
            </a:ext>
          </a:extLst>
        </xdr:cNvPr>
        <xdr:cNvSpPr/>
      </xdr:nvSpPr>
      <xdr:spPr>
        <a:xfrm>
          <a:off x="21272500" y="10459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24181</xdr:rowOff>
    </xdr:from>
    <xdr:to>
      <xdr:col>107</xdr:col>
      <xdr:colOff>101600</xdr:colOff>
      <xdr:row>61</xdr:row>
      <xdr:rowOff>125781</xdr:rowOff>
    </xdr:to>
    <xdr:sp macro="" textlink="">
      <xdr:nvSpPr>
        <xdr:cNvPr id="700" name="フローチャート: 判断 699">
          <a:extLst>
            <a:ext uri="{FF2B5EF4-FFF2-40B4-BE49-F238E27FC236}">
              <a16:creationId xmlns:a16="http://schemas.microsoft.com/office/drawing/2014/main" id="{00000000-0008-0000-0E00-0000BC020000}"/>
            </a:ext>
          </a:extLst>
        </xdr:cNvPr>
        <xdr:cNvSpPr/>
      </xdr:nvSpPr>
      <xdr:spPr>
        <a:xfrm>
          <a:off x="20383500" y="1048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162713</xdr:rowOff>
    </xdr:from>
    <xdr:to>
      <xdr:col>102</xdr:col>
      <xdr:colOff>165100</xdr:colOff>
      <xdr:row>62</xdr:row>
      <xdr:rowOff>92863</xdr:rowOff>
    </xdr:to>
    <xdr:sp macro="" textlink="">
      <xdr:nvSpPr>
        <xdr:cNvPr id="701" name="フローチャート: 判断 700">
          <a:extLst>
            <a:ext uri="{FF2B5EF4-FFF2-40B4-BE49-F238E27FC236}">
              <a16:creationId xmlns:a16="http://schemas.microsoft.com/office/drawing/2014/main" id="{00000000-0008-0000-0E00-0000BD020000}"/>
            </a:ext>
          </a:extLst>
        </xdr:cNvPr>
        <xdr:cNvSpPr/>
      </xdr:nvSpPr>
      <xdr:spPr>
        <a:xfrm>
          <a:off x="19494500" y="10621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xdr:rowOff>
    </xdr:from>
    <xdr:to>
      <xdr:col>98</xdr:col>
      <xdr:colOff>38100</xdr:colOff>
      <xdr:row>62</xdr:row>
      <xdr:rowOff>114808</xdr:rowOff>
    </xdr:to>
    <xdr:sp macro="" textlink="">
      <xdr:nvSpPr>
        <xdr:cNvPr id="702" name="フローチャート: 判断 701">
          <a:extLst>
            <a:ext uri="{FF2B5EF4-FFF2-40B4-BE49-F238E27FC236}">
              <a16:creationId xmlns:a16="http://schemas.microsoft.com/office/drawing/2014/main" id="{00000000-0008-0000-0E00-0000BE020000}"/>
            </a:ext>
          </a:extLst>
        </xdr:cNvPr>
        <xdr:cNvSpPr/>
      </xdr:nvSpPr>
      <xdr:spPr>
        <a:xfrm>
          <a:off x="18605500" y="1064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E00-0000C0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E00-0000C2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E00-0000C3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78130</xdr:rowOff>
    </xdr:from>
    <xdr:to>
      <xdr:col>116</xdr:col>
      <xdr:colOff>114300</xdr:colOff>
      <xdr:row>61</xdr:row>
      <xdr:rowOff>8280</xdr:rowOff>
    </xdr:to>
    <xdr:sp macro="" textlink="">
      <xdr:nvSpPr>
        <xdr:cNvPr id="708" name="楕円 707">
          <a:extLst>
            <a:ext uri="{FF2B5EF4-FFF2-40B4-BE49-F238E27FC236}">
              <a16:creationId xmlns:a16="http://schemas.microsoft.com/office/drawing/2014/main" id="{00000000-0008-0000-0E00-0000C4020000}"/>
            </a:ext>
          </a:extLst>
        </xdr:cNvPr>
        <xdr:cNvSpPr/>
      </xdr:nvSpPr>
      <xdr:spPr>
        <a:xfrm>
          <a:off x="22110700" y="1036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101007</xdr:rowOff>
    </xdr:from>
    <xdr:ext cx="469744" cy="259045"/>
    <xdr:sp macro="" textlink="">
      <xdr:nvSpPr>
        <xdr:cNvPr id="709" name="【学校施設】&#10;一人当たり面積該当値テキスト">
          <a:extLst>
            <a:ext uri="{FF2B5EF4-FFF2-40B4-BE49-F238E27FC236}">
              <a16:creationId xmlns:a16="http://schemas.microsoft.com/office/drawing/2014/main" id="{00000000-0008-0000-0E00-0000C5020000}"/>
            </a:ext>
          </a:extLst>
        </xdr:cNvPr>
        <xdr:cNvSpPr txBox="1"/>
      </xdr:nvSpPr>
      <xdr:spPr>
        <a:xfrm>
          <a:off x="22199600" y="102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89560</xdr:rowOff>
    </xdr:from>
    <xdr:to>
      <xdr:col>112</xdr:col>
      <xdr:colOff>38100</xdr:colOff>
      <xdr:row>61</xdr:row>
      <xdr:rowOff>19710</xdr:rowOff>
    </xdr:to>
    <xdr:sp macro="" textlink="">
      <xdr:nvSpPr>
        <xdr:cNvPr id="710" name="楕円 709">
          <a:extLst>
            <a:ext uri="{FF2B5EF4-FFF2-40B4-BE49-F238E27FC236}">
              <a16:creationId xmlns:a16="http://schemas.microsoft.com/office/drawing/2014/main" id="{00000000-0008-0000-0E00-0000C6020000}"/>
            </a:ext>
          </a:extLst>
        </xdr:cNvPr>
        <xdr:cNvSpPr/>
      </xdr:nvSpPr>
      <xdr:spPr>
        <a:xfrm>
          <a:off x="21272500" y="1037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128930</xdr:rowOff>
    </xdr:from>
    <xdr:to>
      <xdr:col>116</xdr:col>
      <xdr:colOff>63500</xdr:colOff>
      <xdr:row>60</xdr:row>
      <xdr:rowOff>140360</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flipV="1">
          <a:off x="21323300" y="1041593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102819</xdr:rowOff>
    </xdr:from>
    <xdr:to>
      <xdr:col>107</xdr:col>
      <xdr:colOff>101600</xdr:colOff>
      <xdr:row>61</xdr:row>
      <xdr:rowOff>32969</xdr:rowOff>
    </xdr:to>
    <xdr:sp macro="" textlink="">
      <xdr:nvSpPr>
        <xdr:cNvPr id="712" name="楕円 711">
          <a:extLst>
            <a:ext uri="{FF2B5EF4-FFF2-40B4-BE49-F238E27FC236}">
              <a16:creationId xmlns:a16="http://schemas.microsoft.com/office/drawing/2014/main" id="{00000000-0008-0000-0E00-0000C8020000}"/>
            </a:ext>
          </a:extLst>
        </xdr:cNvPr>
        <xdr:cNvSpPr/>
      </xdr:nvSpPr>
      <xdr:spPr>
        <a:xfrm>
          <a:off x="20383500" y="1038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140360</xdr:rowOff>
    </xdr:from>
    <xdr:to>
      <xdr:col>111</xdr:col>
      <xdr:colOff>177800</xdr:colOff>
      <xdr:row>60</xdr:row>
      <xdr:rowOff>153619</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flipV="1">
          <a:off x="20434300" y="10427360"/>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116078</xdr:rowOff>
    </xdr:from>
    <xdr:to>
      <xdr:col>102</xdr:col>
      <xdr:colOff>165100</xdr:colOff>
      <xdr:row>61</xdr:row>
      <xdr:rowOff>46228</xdr:rowOff>
    </xdr:to>
    <xdr:sp macro="" textlink="">
      <xdr:nvSpPr>
        <xdr:cNvPr id="714" name="楕円 713">
          <a:extLst>
            <a:ext uri="{FF2B5EF4-FFF2-40B4-BE49-F238E27FC236}">
              <a16:creationId xmlns:a16="http://schemas.microsoft.com/office/drawing/2014/main" id="{00000000-0008-0000-0E00-0000CA020000}"/>
            </a:ext>
          </a:extLst>
        </xdr:cNvPr>
        <xdr:cNvSpPr/>
      </xdr:nvSpPr>
      <xdr:spPr>
        <a:xfrm>
          <a:off x="19494500" y="1040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153619</xdr:rowOff>
    </xdr:from>
    <xdr:to>
      <xdr:col>107</xdr:col>
      <xdr:colOff>50800</xdr:colOff>
      <xdr:row>60</xdr:row>
      <xdr:rowOff>166878</xdr:rowOff>
    </xdr:to>
    <xdr:cxnSp macro="">
      <xdr:nvCxnSpPr>
        <xdr:cNvPr id="715" name="直線コネクタ 714">
          <a:extLst>
            <a:ext uri="{FF2B5EF4-FFF2-40B4-BE49-F238E27FC236}">
              <a16:creationId xmlns:a16="http://schemas.microsoft.com/office/drawing/2014/main" id="{00000000-0008-0000-0E00-0000CB020000}"/>
            </a:ext>
          </a:extLst>
        </xdr:cNvPr>
        <xdr:cNvCxnSpPr/>
      </xdr:nvCxnSpPr>
      <xdr:spPr>
        <a:xfrm flipV="1">
          <a:off x="19545300" y="10440619"/>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131166</xdr:rowOff>
    </xdr:from>
    <xdr:to>
      <xdr:col>98</xdr:col>
      <xdr:colOff>38100</xdr:colOff>
      <xdr:row>61</xdr:row>
      <xdr:rowOff>61316</xdr:rowOff>
    </xdr:to>
    <xdr:sp macro="" textlink="">
      <xdr:nvSpPr>
        <xdr:cNvPr id="716" name="楕円 715">
          <a:extLst>
            <a:ext uri="{FF2B5EF4-FFF2-40B4-BE49-F238E27FC236}">
              <a16:creationId xmlns:a16="http://schemas.microsoft.com/office/drawing/2014/main" id="{00000000-0008-0000-0E00-0000CC020000}"/>
            </a:ext>
          </a:extLst>
        </xdr:cNvPr>
        <xdr:cNvSpPr/>
      </xdr:nvSpPr>
      <xdr:spPr>
        <a:xfrm>
          <a:off x="18605500" y="104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166878</xdr:rowOff>
    </xdr:from>
    <xdr:to>
      <xdr:col>102</xdr:col>
      <xdr:colOff>114300</xdr:colOff>
      <xdr:row>61</xdr:row>
      <xdr:rowOff>10516</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flipV="1">
          <a:off x="18656300" y="10453878"/>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94048</xdr:rowOff>
    </xdr:from>
    <xdr:ext cx="469744" cy="259045"/>
    <xdr:sp macro="" textlink="">
      <xdr:nvSpPr>
        <xdr:cNvPr id="718" name="n_1aveValue【学校施設】&#10;一人当たり面積">
          <a:extLst>
            <a:ext uri="{FF2B5EF4-FFF2-40B4-BE49-F238E27FC236}">
              <a16:creationId xmlns:a16="http://schemas.microsoft.com/office/drawing/2014/main" id="{00000000-0008-0000-0E00-0000CE020000}"/>
            </a:ext>
          </a:extLst>
        </xdr:cNvPr>
        <xdr:cNvSpPr txBox="1"/>
      </xdr:nvSpPr>
      <xdr:spPr>
        <a:xfrm>
          <a:off x="21075727" y="1055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116908</xdr:rowOff>
    </xdr:from>
    <xdr:ext cx="469744" cy="259045"/>
    <xdr:sp macro="" textlink="">
      <xdr:nvSpPr>
        <xdr:cNvPr id="719" name="n_2aveValue【学校施設】&#10;一人当たり面積">
          <a:extLst>
            <a:ext uri="{FF2B5EF4-FFF2-40B4-BE49-F238E27FC236}">
              <a16:creationId xmlns:a16="http://schemas.microsoft.com/office/drawing/2014/main" id="{00000000-0008-0000-0E00-0000CF020000}"/>
            </a:ext>
          </a:extLst>
        </xdr:cNvPr>
        <xdr:cNvSpPr txBox="1"/>
      </xdr:nvSpPr>
      <xdr:spPr>
        <a:xfrm>
          <a:off x="20199427" y="10575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83990</xdr:rowOff>
    </xdr:from>
    <xdr:ext cx="469744" cy="259045"/>
    <xdr:sp macro="" textlink="">
      <xdr:nvSpPr>
        <xdr:cNvPr id="720" name="n_3aveValue【学校施設】&#10;一人当たり面積">
          <a:extLst>
            <a:ext uri="{FF2B5EF4-FFF2-40B4-BE49-F238E27FC236}">
              <a16:creationId xmlns:a16="http://schemas.microsoft.com/office/drawing/2014/main" id="{00000000-0008-0000-0E00-0000D0020000}"/>
            </a:ext>
          </a:extLst>
        </xdr:cNvPr>
        <xdr:cNvSpPr txBox="1"/>
      </xdr:nvSpPr>
      <xdr:spPr>
        <a:xfrm>
          <a:off x="19310427" y="10713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105935</xdr:rowOff>
    </xdr:from>
    <xdr:ext cx="469744" cy="259045"/>
    <xdr:sp macro="" textlink="">
      <xdr:nvSpPr>
        <xdr:cNvPr id="721" name="n_4aveValue【学校施設】&#10;一人当たり面積">
          <a:extLst>
            <a:ext uri="{FF2B5EF4-FFF2-40B4-BE49-F238E27FC236}">
              <a16:creationId xmlns:a16="http://schemas.microsoft.com/office/drawing/2014/main" id="{00000000-0008-0000-0E00-0000D1020000}"/>
            </a:ext>
          </a:extLst>
        </xdr:cNvPr>
        <xdr:cNvSpPr txBox="1"/>
      </xdr:nvSpPr>
      <xdr:spPr>
        <a:xfrm>
          <a:off x="18421427" y="1073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36237</xdr:rowOff>
    </xdr:from>
    <xdr:ext cx="469744" cy="259045"/>
    <xdr:sp macro="" textlink="">
      <xdr:nvSpPr>
        <xdr:cNvPr id="722" name="n_1mainValue【学校施設】&#10;一人当たり面積">
          <a:extLst>
            <a:ext uri="{FF2B5EF4-FFF2-40B4-BE49-F238E27FC236}">
              <a16:creationId xmlns:a16="http://schemas.microsoft.com/office/drawing/2014/main" id="{00000000-0008-0000-0E00-0000D2020000}"/>
            </a:ext>
          </a:extLst>
        </xdr:cNvPr>
        <xdr:cNvSpPr txBox="1"/>
      </xdr:nvSpPr>
      <xdr:spPr>
        <a:xfrm>
          <a:off x="21075727" y="1015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49496</xdr:rowOff>
    </xdr:from>
    <xdr:ext cx="469744" cy="259045"/>
    <xdr:sp macro="" textlink="">
      <xdr:nvSpPr>
        <xdr:cNvPr id="723" name="n_2mainValue【学校施設】&#10;一人当たり面積">
          <a:extLst>
            <a:ext uri="{FF2B5EF4-FFF2-40B4-BE49-F238E27FC236}">
              <a16:creationId xmlns:a16="http://schemas.microsoft.com/office/drawing/2014/main" id="{00000000-0008-0000-0E00-0000D3020000}"/>
            </a:ext>
          </a:extLst>
        </xdr:cNvPr>
        <xdr:cNvSpPr txBox="1"/>
      </xdr:nvSpPr>
      <xdr:spPr>
        <a:xfrm>
          <a:off x="20199427" y="10165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62755</xdr:rowOff>
    </xdr:from>
    <xdr:ext cx="469744" cy="259045"/>
    <xdr:sp macro="" textlink="">
      <xdr:nvSpPr>
        <xdr:cNvPr id="724" name="n_3mainValue【学校施設】&#10;一人当たり面積">
          <a:extLst>
            <a:ext uri="{FF2B5EF4-FFF2-40B4-BE49-F238E27FC236}">
              <a16:creationId xmlns:a16="http://schemas.microsoft.com/office/drawing/2014/main" id="{00000000-0008-0000-0E00-0000D4020000}"/>
            </a:ext>
          </a:extLst>
        </xdr:cNvPr>
        <xdr:cNvSpPr txBox="1"/>
      </xdr:nvSpPr>
      <xdr:spPr>
        <a:xfrm>
          <a:off x="19310427" y="1017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77843</xdr:rowOff>
    </xdr:from>
    <xdr:ext cx="469744" cy="259045"/>
    <xdr:sp macro="" textlink="">
      <xdr:nvSpPr>
        <xdr:cNvPr id="725" name="n_4mainValue【学校施設】&#10;一人当たり面積">
          <a:extLst>
            <a:ext uri="{FF2B5EF4-FFF2-40B4-BE49-F238E27FC236}">
              <a16:creationId xmlns:a16="http://schemas.microsoft.com/office/drawing/2014/main" id="{00000000-0008-0000-0E00-0000D5020000}"/>
            </a:ext>
          </a:extLst>
        </xdr:cNvPr>
        <xdr:cNvSpPr txBox="1"/>
      </xdr:nvSpPr>
      <xdr:spPr>
        <a:xfrm>
          <a:off x="18421427" y="10193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E00-0000D6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E00-0000D7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E00-0000D8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E00-0000D9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E00-0000DA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E00-0000DB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E00-0000DC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0000000-0008-0000-0E00-0000DE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00000000-0008-0000-0E00-0000DF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0000000-0008-0000-0E00-0000E0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7" name="直線コネクタ 736">
          <a:extLst>
            <a:ext uri="{FF2B5EF4-FFF2-40B4-BE49-F238E27FC236}">
              <a16:creationId xmlns:a16="http://schemas.microsoft.com/office/drawing/2014/main" id="{00000000-0008-0000-0E00-0000E1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8" name="テキスト ボックス 737">
          <a:extLst>
            <a:ext uri="{FF2B5EF4-FFF2-40B4-BE49-F238E27FC236}">
              <a16:creationId xmlns:a16="http://schemas.microsoft.com/office/drawing/2014/main" id="{00000000-0008-0000-0E00-0000E2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9" name="直線コネクタ 738">
          <a:extLst>
            <a:ext uri="{FF2B5EF4-FFF2-40B4-BE49-F238E27FC236}">
              <a16:creationId xmlns:a16="http://schemas.microsoft.com/office/drawing/2014/main" id="{00000000-0008-0000-0E00-0000E3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0" name="テキスト ボックス 739">
          <a:extLst>
            <a:ext uri="{FF2B5EF4-FFF2-40B4-BE49-F238E27FC236}">
              <a16:creationId xmlns:a16="http://schemas.microsoft.com/office/drawing/2014/main" id="{00000000-0008-0000-0E00-0000E4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2" name="テキスト ボックス 741">
          <a:extLst>
            <a:ext uri="{FF2B5EF4-FFF2-40B4-BE49-F238E27FC236}">
              <a16:creationId xmlns:a16="http://schemas.microsoft.com/office/drawing/2014/main" id="{00000000-0008-0000-0E00-0000E6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3" name="直線コネクタ 742">
          <a:extLst>
            <a:ext uri="{FF2B5EF4-FFF2-40B4-BE49-F238E27FC236}">
              <a16:creationId xmlns:a16="http://schemas.microsoft.com/office/drawing/2014/main" id="{00000000-0008-0000-0E00-0000E7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4" name="テキスト ボックス 743">
          <a:extLst>
            <a:ext uri="{FF2B5EF4-FFF2-40B4-BE49-F238E27FC236}">
              <a16:creationId xmlns:a16="http://schemas.microsoft.com/office/drawing/2014/main" id="{00000000-0008-0000-0E00-0000E8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5" name="直線コネクタ 744">
          <a:extLst>
            <a:ext uri="{FF2B5EF4-FFF2-40B4-BE49-F238E27FC236}">
              <a16:creationId xmlns:a16="http://schemas.microsoft.com/office/drawing/2014/main" id="{00000000-0008-0000-0E00-0000E9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0" name="【児童館】&#10;有形固定資産減価償却率グラフ枠">
          <a:extLst>
            <a:ext uri="{FF2B5EF4-FFF2-40B4-BE49-F238E27FC236}">
              <a16:creationId xmlns:a16="http://schemas.microsoft.com/office/drawing/2014/main" id="{00000000-0008-0000-0E00-0000EE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72389</xdr:rowOff>
    </xdr:from>
    <xdr:to>
      <xdr:col>85</xdr:col>
      <xdr:colOff>126364</xdr:colOff>
      <xdr:row>86</xdr:row>
      <xdr:rowOff>168729</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flipV="1">
          <a:off x="16318864" y="13445489"/>
          <a:ext cx="0" cy="146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52" name="【児童館】&#10;有形固定資産減価償却率最小値テキスト">
          <a:extLst>
            <a:ext uri="{FF2B5EF4-FFF2-40B4-BE49-F238E27FC236}">
              <a16:creationId xmlns:a16="http://schemas.microsoft.com/office/drawing/2014/main" id="{00000000-0008-0000-0E00-0000F0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3" name="直線コネクタ 752">
          <a:extLst>
            <a:ext uri="{FF2B5EF4-FFF2-40B4-BE49-F238E27FC236}">
              <a16:creationId xmlns:a16="http://schemas.microsoft.com/office/drawing/2014/main" id="{00000000-0008-0000-0E00-0000F1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19066</xdr:rowOff>
    </xdr:from>
    <xdr:ext cx="405111" cy="259045"/>
    <xdr:sp macro="" textlink="">
      <xdr:nvSpPr>
        <xdr:cNvPr id="754" name="【児童館】&#10;有形固定資産減価償却率最大値テキスト">
          <a:extLst>
            <a:ext uri="{FF2B5EF4-FFF2-40B4-BE49-F238E27FC236}">
              <a16:creationId xmlns:a16="http://schemas.microsoft.com/office/drawing/2014/main" id="{00000000-0008-0000-0E00-0000F2020000}"/>
            </a:ext>
          </a:extLst>
        </xdr:cNvPr>
        <xdr:cNvSpPr txBox="1"/>
      </xdr:nvSpPr>
      <xdr:spPr>
        <a:xfrm>
          <a:off x="16357600" y="1322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72389</xdr:rowOff>
    </xdr:from>
    <xdr:to>
      <xdr:col>86</xdr:col>
      <xdr:colOff>25400</xdr:colOff>
      <xdr:row>78</xdr:row>
      <xdr:rowOff>72389</xdr:rowOff>
    </xdr:to>
    <xdr:cxnSp macro="">
      <xdr:nvCxnSpPr>
        <xdr:cNvPr id="755" name="直線コネクタ 754">
          <a:extLst>
            <a:ext uri="{FF2B5EF4-FFF2-40B4-BE49-F238E27FC236}">
              <a16:creationId xmlns:a16="http://schemas.microsoft.com/office/drawing/2014/main" id="{00000000-0008-0000-0E00-0000F3020000}"/>
            </a:ext>
          </a:extLst>
        </xdr:cNvPr>
        <xdr:cNvCxnSpPr/>
      </xdr:nvCxnSpPr>
      <xdr:spPr>
        <a:xfrm>
          <a:off x="16230600" y="1344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68959</xdr:rowOff>
    </xdr:from>
    <xdr:ext cx="405111" cy="259045"/>
    <xdr:sp macro="" textlink="">
      <xdr:nvSpPr>
        <xdr:cNvPr id="756" name="【児童館】&#10;有形固定資産減価償却率平均値テキスト">
          <a:extLst>
            <a:ext uri="{FF2B5EF4-FFF2-40B4-BE49-F238E27FC236}">
              <a16:creationId xmlns:a16="http://schemas.microsoft.com/office/drawing/2014/main" id="{00000000-0008-0000-0E00-0000F4020000}"/>
            </a:ext>
          </a:extLst>
        </xdr:cNvPr>
        <xdr:cNvSpPr txBox="1"/>
      </xdr:nvSpPr>
      <xdr:spPr>
        <a:xfrm>
          <a:off x="16357600" y="13956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46082</xdr:rowOff>
    </xdr:from>
    <xdr:to>
      <xdr:col>85</xdr:col>
      <xdr:colOff>177800</xdr:colOff>
      <xdr:row>82</xdr:row>
      <xdr:rowOff>147682</xdr:rowOff>
    </xdr:to>
    <xdr:sp macro="" textlink="">
      <xdr:nvSpPr>
        <xdr:cNvPr id="757" name="フローチャート: 判断 756">
          <a:extLst>
            <a:ext uri="{FF2B5EF4-FFF2-40B4-BE49-F238E27FC236}">
              <a16:creationId xmlns:a16="http://schemas.microsoft.com/office/drawing/2014/main" id="{00000000-0008-0000-0E00-0000F5020000}"/>
            </a:ext>
          </a:extLst>
        </xdr:cNvPr>
        <xdr:cNvSpPr/>
      </xdr:nvSpPr>
      <xdr:spPr>
        <a:xfrm>
          <a:off x="16268700" y="141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6894</xdr:rowOff>
    </xdr:from>
    <xdr:to>
      <xdr:col>81</xdr:col>
      <xdr:colOff>101600</xdr:colOff>
      <xdr:row>82</xdr:row>
      <xdr:rowOff>108494</xdr:rowOff>
    </xdr:to>
    <xdr:sp macro="" textlink="">
      <xdr:nvSpPr>
        <xdr:cNvPr id="758" name="フローチャート: 判断 757">
          <a:extLst>
            <a:ext uri="{FF2B5EF4-FFF2-40B4-BE49-F238E27FC236}">
              <a16:creationId xmlns:a16="http://schemas.microsoft.com/office/drawing/2014/main" id="{00000000-0008-0000-0E00-0000F6020000}"/>
            </a:ext>
          </a:extLst>
        </xdr:cNvPr>
        <xdr:cNvSpPr/>
      </xdr:nvSpPr>
      <xdr:spPr>
        <a:xfrm>
          <a:off x="15430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153851</xdr:rowOff>
    </xdr:from>
    <xdr:to>
      <xdr:col>76</xdr:col>
      <xdr:colOff>165100</xdr:colOff>
      <xdr:row>82</xdr:row>
      <xdr:rowOff>84001</xdr:rowOff>
    </xdr:to>
    <xdr:sp macro="" textlink="">
      <xdr:nvSpPr>
        <xdr:cNvPr id="759" name="フローチャート: 判断 758">
          <a:extLst>
            <a:ext uri="{FF2B5EF4-FFF2-40B4-BE49-F238E27FC236}">
              <a16:creationId xmlns:a16="http://schemas.microsoft.com/office/drawing/2014/main" id="{00000000-0008-0000-0E00-0000F7020000}"/>
            </a:ext>
          </a:extLst>
        </xdr:cNvPr>
        <xdr:cNvSpPr/>
      </xdr:nvSpPr>
      <xdr:spPr>
        <a:xfrm>
          <a:off x="14541500" y="1404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46082</xdr:rowOff>
    </xdr:from>
    <xdr:to>
      <xdr:col>72</xdr:col>
      <xdr:colOff>38100</xdr:colOff>
      <xdr:row>83</xdr:row>
      <xdr:rowOff>147682</xdr:rowOff>
    </xdr:to>
    <xdr:sp macro="" textlink="">
      <xdr:nvSpPr>
        <xdr:cNvPr id="760" name="フローチャート: 判断 759">
          <a:extLst>
            <a:ext uri="{FF2B5EF4-FFF2-40B4-BE49-F238E27FC236}">
              <a16:creationId xmlns:a16="http://schemas.microsoft.com/office/drawing/2014/main" id="{00000000-0008-0000-0E00-0000F8020000}"/>
            </a:ext>
          </a:extLst>
        </xdr:cNvPr>
        <xdr:cNvSpPr/>
      </xdr:nvSpPr>
      <xdr:spPr>
        <a:xfrm>
          <a:off x="13652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28121</xdr:rowOff>
    </xdr:from>
    <xdr:to>
      <xdr:col>67</xdr:col>
      <xdr:colOff>101600</xdr:colOff>
      <xdr:row>83</xdr:row>
      <xdr:rowOff>129721</xdr:rowOff>
    </xdr:to>
    <xdr:sp macro="" textlink="">
      <xdr:nvSpPr>
        <xdr:cNvPr id="761" name="フローチャート: 判断 760">
          <a:extLst>
            <a:ext uri="{FF2B5EF4-FFF2-40B4-BE49-F238E27FC236}">
              <a16:creationId xmlns:a16="http://schemas.microsoft.com/office/drawing/2014/main" id="{00000000-0008-0000-0E00-0000F9020000}"/>
            </a:ext>
          </a:extLst>
        </xdr:cNvPr>
        <xdr:cNvSpPr/>
      </xdr:nvSpPr>
      <xdr:spPr>
        <a:xfrm>
          <a:off x="12763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E00-0000FA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E00-0000FB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E00-0000FC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E00-0000FD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00000000-0008-0000-0E00-0000FE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130992</xdr:rowOff>
    </xdr:from>
    <xdr:to>
      <xdr:col>85</xdr:col>
      <xdr:colOff>177800</xdr:colOff>
      <xdr:row>84</xdr:row>
      <xdr:rowOff>61142</xdr:rowOff>
    </xdr:to>
    <xdr:sp macro="" textlink="">
      <xdr:nvSpPr>
        <xdr:cNvPr id="767" name="楕円 766">
          <a:extLst>
            <a:ext uri="{FF2B5EF4-FFF2-40B4-BE49-F238E27FC236}">
              <a16:creationId xmlns:a16="http://schemas.microsoft.com/office/drawing/2014/main" id="{00000000-0008-0000-0E00-0000FF020000}"/>
            </a:ext>
          </a:extLst>
        </xdr:cNvPr>
        <xdr:cNvSpPr/>
      </xdr:nvSpPr>
      <xdr:spPr>
        <a:xfrm>
          <a:off x="16268700" y="1436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109419</xdr:rowOff>
    </xdr:from>
    <xdr:ext cx="405111" cy="259045"/>
    <xdr:sp macro="" textlink="">
      <xdr:nvSpPr>
        <xdr:cNvPr id="768" name="【児童館】&#10;有形固定資産減価償却率該当値テキスト">
          <a:extLst>
            <a:ext uri="{FF2B5EF4-FFF2-40B4-BE49-F238E27FC236}">
              <a16:creationId xmlns:a16="http://schemas.microsoft.com/office/drawing/2014/main" id="{00000000-0008-0000-0E00-000000030000}"/>
            </a:ext>
          </a:extLst>
        </xdr:cNvPr>
        <xdr:cNvSpPr txBox="1"/>
      </xdr:nvSpPr>
      <xdr:spPr>
        <a:xfrm>
          <a:off x="16357600" y="1433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104866</xdr:rowOff>
    </xdr:from>
    <xdr:to>
      <xdr:col>81</xdr:col>
      <xdr:colOff>101600</xdr:colOff>
      <xdr:row>85</xdr:row>
      <xdr:rowOff>35016</xdr:rowOff>
    </xdr:to>
    <xdr:sp macro="" textlink="">
      <xdr:nvSpPr>
        <xdr:cNvPr id="769" name="楕円 768">
          <a:extLst>
            <a:ext uri="{FF2B5EF4-FFF2-40B4-BE49-F238E27FC236}">
              <a16:creationId xmlns:a16="http://schemas.microsoft.com/office/drawing/2014/main" id="{00000000-0008-0000-0E00-000001030000}"/>
            </a:ext>
          </a:extLst>
        </xdr:cNvPr>
        <xdr:cNvSpPr/>
      </xdr:nvSpPr>
      <xdr:spPr>
        <a:xfrm>
          <a:off x="15430500" y="145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10342</xdr:rowOff>
    </xdr:from>
    <xdr:to>
      <xdr:col>85</xdr:col>
      <xdr:colOff>127000</xdr:colOff>
      <xdr:row>84</xdr:row>
      <xdr:rowOff>155666</xdr:rowOff>
    </xdr:to>
    <xdr:cxnSp macro="">
      <xdr:nvCxnSpPr>
        <xdr:cNvPr id="770" name="直線コネクタ 769">
          <a:extLst>
            <a:ext uri="{FF2B5EF4-FFF2-40B4-BE49-F238E27FC236}">
              <a16:creationId xmlns:a16="http://schemas.microsoft.com/office/drawing/2014/main" id="{00000000-0008-0000-0E00-000002030000}"/>
            </a:ext>
          </a:extLst>
        </xdr:cNvPr>
        <xdr:cNvCxnSpPr/>
      </xdr:nvCxnSpPr>
      <xdr:spPr>
        <a:xfrm flipV="1">
          <a:off x="15481300" y="14412142"/>
          <a:ext cx="838200" cy="14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29755</xdr:rowOff>
    </xdr:from>
    <xdr:to>
      <xdr:col>76</xdr:col>
      <xdr:colOff>165100</xdr:colOff>
      <xdr:row>84</xdr:row>
      <xdr:rowOff>131355</xdr:rowOff>
    </xdr:to>
    <xdr:sp macro="" textlink="">
      <xdr:nvSpPr>
        <xdr:cNvPr id="771" name="楕円 770">
          <a:extLst>
            <a:ext uri="{FF2B5EF4-FFF2-40B4-BE49-F238E27FC236}">
              <a16:creationId xmlns:a16="http://schemas.microsoft.com/office/drawing/2014/main" id="{00000000-0008-0000-0E00-000003030000}"/>
            </a:ext>
          </a:extLst>
        </xdr:cNvPr>
        <xdr:cNvSpPr/>
      </xdr:nvSpPr>
      <xdr:spPr>
        <a:xfrm>
          <a:off x="145415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80555</xdr:rowOff>
    </xdr:from>
    <xdr:to>
      <xdr:col>81</xdr:col>
      <xdr:colOff>50800</xdr:colOff>
      <xdr:row>84</xdr:row>
      <xdr:rowOff>155666</xdr:rowOff>
    </xdr:to>
    <xdr:cxnSp macro="">
      <xdr:nvCxnSpPr>
        <xdr:cNvPr id="772" name="直線コネクタ 771">
          <a:extLst>
            <a:ext uri="{FF2B5EF4-FFF2-40B4-BE49-F238E27FC236}">
              <a16:creationId xmlns:a16="http://schemas.microsoft.com/office/drawing/2014/main" id="{00000000-0008-0000-0E00-000004030000}"/>
            </a:ext>
          </a:extLst>
        </xdr:cNvPr>
        <xdr:cNvCxnSpPr/>
      </xdr:nvCxnSpPr>
      <xdr:spPr>
        <a:xfrm>
          <a:off x="14592300" y="14482355"/>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126093</xdr:rowOff>
    </xdr:from>
    <xdr:to>
      <xdr:col>72</xdr:col>
      <xdr:colOff>38100</xdr:colOff>
      <xdr:row>84</xdr:row>
      <xdr:rowOff>56243</xdr:rowOff>
    </xdr:to>
    <xdr:sp macro="" textlink="">
      <xdr:nvSpPr>
        <xdr:cNvPr id="773" name="楕円 772">
          <a:extLst>
            <a:ext uri="{FF2B5EF4-FFF2-40B4-BE49-F238E27FC236}">
              <a16:creationId xmlns:a16="http://schemas.microsoft.com/office/drawing/2014/main" id="{00000000-0008-0000-0E00-000005030000}"/>
            </a:ext>
          </a:extLst>
        </xdr:cNvPr>
        <xdr:cNvSpPr/>
      </xdr:nvSpPr>
      <xdr:spPr>
        <a:xfrm>
          <a:off x="13652500"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5443</xdr:rowOff>
    </xdr:from>
    <xdr:to>
      <xdr:col>76</xdr:col>
      <xdr:colOff>114300</xdr:colOff>
      <xdr:row>84</xdr:row>
      <xdr:rowOff>80555</xdr:rowOff>
    </xdr:to>
    <xdr:cxnSp macro="">
      <xdr:nvCxnSpPr>
        <xdr:cNvPr id="774" name="直線コネクタ 773">
          <a:extLst>
            <a:ext uri="{FF2B5EF4-FFF2-40B4-BE49-F238E27FC236}">
              <a16:creationId xmlns:a16="http://schemas.microsoft.com/office/drawing/2014/main" id="{00000000-0008-0000-0E00-000006030000}"/>
            </a:ext>
          </a:extLst>
        </xdr:cNvPr>
        <xdr:cNvCxnSpPr/>
      </xdr:nvCxnSpPr>
      <xdr:spPr>
        <a:xfrm>
          <a:off x="13703300" y="14407243"/>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50981</xdr:rowOff>
    </xdr:from>
    <xdr:to>
      <xdr:col>67</xdr:col>
      <xdr:colOff>101600</xdr:colOff>
      <xdr:row>83</xdr:row>
      <xdr:rowOff>152581</xdr:rowOff>
    </xdr:to>
    <xdr:sp macro="" textlink="">
      <xdr:nvSpPr>
        <xdr:cNvPr id="775" name="楕円 774">
          <a:extLst>
            <a:ext uri="{FF2B5EF4-FFF2-40B4-BE49-F238E27FC236}">
              <a16:creationId xmlns:a16="http://schemas.microsoft.com/office/drawing/2014/main" id="{00000000-0008-0000-0E00-000007030000}"/>
            </a:ext>
          </a:extLst>
        </xdr:cNvPr>
        <xdr:cNvSpPr/>
      </xdr:nvSpPr>
      <xdr:spPr>
        <a:xfrm>
          <a:off x="12763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101781</xdr:rowOff>
    </xdr:from>
    <xdr:to>
      <xdr:col>71</xdr:col>
      <xdr:colOff>177800</xdr:colOff>
      <xdr:row>84</xdr:row>
      <xdr:rowOff>5443</xdr:rowOff>
    </xdr:to>
    <xdr:cxnSp macro="">
      <xdr:nvCxnSpPr>
        <xdr:cNvPr id="776" name="直線コネクタ 775">
          <a:extLst>
            <a:ext uri="{FF2B5EF4-FFF2-40B4-BE49-F238E27FC236}">
              <a16:creationId xmlns:a16="http://schemas.microsoft.com/office/drawing/2014/main" id="{00000000-0008-0000-0E00-000008030000}"/>
            </a:ext>
          </a:extLst>
        </xdr:cNvPr>
        <xdr:cNvCxnSpPr/>
      </xdr:nvCxnSpPr>
      <xdr:spPr>
        <a:xfrm>
          <a:off x="12814300" y="14332131"/>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125021</xdr:rowOff>
    </xdr:from>
    <xdr:ext cx="405111" cy="259045"/>
    <xdr:sp macro="" textlink="">
      <xdr:nvSpPr>
        <xdr:cNvPr id="777" name="n_1aveValue【児童館】&#10;有形固定資産減価償却率">
          <a:extLst>
            <a:ext uri="{FF2B5EF4-FFF2-40B4-BE49-F238E27FC236}">
              <a16:creationId xmlns:a16="http://schemas.microsoft.com/office/drawing/2014/main" id="{00000000-0008-0000-0E00-000009030000}"/>
            </a:ext>
          </a:extLst>
        </xdr:cNvPr>
        <xdr:cNvSpPr txBox="1"/>
      </xdr:nvSpPr>
      <xdr:spPr>
        <a:xfrm>
          <a:off x="15266044" y="1384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100528</xdr:rowOff>
    </xdr:from>
    <xdr:ext cx="405111" cy="259045"/>
    <xdr:sp macro="" textlink="">
      <xdr:nvSpPr>
        <xdr:cNvPr id="778" name="n_2aveValue【児童館】&#10;有形固定資産減価償却率">
          <a:extLst>
            <a:ext uri="{FF2B5EF4-FFF2-40B4-BE49-F238E27FC236}">
              <a16:creationId xmlns:a16="http://schemas.microsoft.com/office/drawing/2014/main" id="{00000000-0008-0000-0E00-00000A030000}"/>
            </a:ext>
          </a:extLst>
        </xdr:cNvPr>
        <xdr:cNvSpPr txBox="1"/>
      </xdr:nvSpPr>
      <xdr:spPr>
        <a:xfrm>
          <a:off x="14389744" y="1381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164209</xdr:rowOff>
    </xdr:from>
    <xdr:ext cx="405111" cy="259045"/>
    <xdr:sp macro="" textlink="">
      <xdr:nvSpPr>
        <xdr:cNvPr id="779" name="n_3aveValue【児童館】&#10;有形固定資産減価償却率">
          <a:extLst>
            <a:ext uri="{FF2B5EF4-FFF2-40B4-BE49-F238E27FC236}">
              <a16:creationId xmlns:a16="http://schemas.microsoft.com/office/drawing/2014/main" id="{00000000-0008-0000-0E00-00000B030000}"/>
            </a:ext>
          </a:extLst>
        </xdr:cNvPr>
        <xdr:cNvSpPr txBox="1"/>
      </xdr:nvSpPr>
      <xdr:spPr>
        <a:xfrm>
          <a:off x="135007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146248</xdr:rowOff>
    </xdr:from>
    <xdr:ext cx="405111" cy="259045"/>
    <xdr:sp macro="" textlink="">
      <xdr:nvSpPr>
        <xdr:cNvPr id="780" name="n_4aveValue【児童館】&#10;有形固定資産減価償却率">
          <a:extLst>
            <a:ext uri="{FF2B5EF4-FFF2-40B4-BE49-F238E27FC236}">
              <a16:creationId xmlns:a16="http://schemas.microsoft.com/office/drawing/2014/main" id="{00000000-0008-0000-0E00-00000C030000}"/>
            </a:ext>
          </a:extLst>
        </xdr:cNvPr>
        <xdr:cNvSpPr txBox="1"/>
      </xdr:nvSpPr>
      <xdr:spPr>
        <a:xfrm>
          <a:off x="126117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26143</xdr:rowOff>
    </xdr:from>
    <xdr:ext cx="405111" cy="259045"/>
    <xdr:sp macro="" textlink="">
      <xdr:nvSpPr>
        <xdr:cNvPr id="781" name="n_1mainValue【児童館】&#10;有形固定資産減価償却率">
          <a:extLst>
            <a:ext uri="{FF2B5EF4-FFF2-40B4-BE49-F238E27FC236}">
              <a16:creationId xmlns:a16="http://schemas.microsoft.com/office/drawing/2014/main" id="{00000000-0008-0000-0E00-00000D030000}"/>
            </a:ext>
          </a:extLst>
        </xdr:cNvPr>
        <xdr:cNvSpPr txBox="1"/>
      </xdr:nvSpPr>
      <xdr:spPr>
        <a:xfrm>
          <a:off x="15266044" y="1459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122482</xdr:rowOff>
    </xdr:from>
    <xdr:ext cx="405111" cy="259045"/>
    <xdr:sp macro="" textlink="">
      <xdr:nvSpPr>
        <xdr:cNvPr id="782" name="n_2mainValue【児童館】&#10;有形固定資産減価償却率">
          <a:extLst>
            <a:ext uri="{FF2B5EF4-FFF2-40B4-BE49-F238E27FC236}">
              <a16:creationId xmlns:a16="http://schemas.microsoft.com/office/drawing/2014/main" id="{00000000-0008-0000-0E00-00000E030000}"/>
            </a:ext>
          </a:extLst>
        </xdr:cNvPr>
        <xdr:cNvSpPr txBox="1"/>
      </xdr:nvSpPr>
      <xdr:spPr>
        <a:xfrm>
          <a:off x="14389744" y="1452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47370</xdr:rowOff>
    </xdr:from>
    <xdr:ext cx="405111" cy="259045"/>
    <xdr:sp macro="" textlink="">
      <xdr:nvSpPr>
        <xdr:cNvPr id="783" name="n_3mainValue【児童館】&#10;有形固定資産減価償却率">
          <a:extLst>
            <a:ext uri="{FF2B5EF4-FFF2-40B4-BE49-F238E27FC236}">
              <a16:creationId xmlns:a16="http://schemas.microsoft.com/office/drawing/2014/main" id="{00000000-0008-0000-0E00-00000F030000}"/>
            </a:ext>
          </a:extLst>
        </xdr:cNvPr>
        <xdr:cNvSpPr txBox="1"/>
      </xdr:nvSpPr>
      <xdr:spPr>
        <a:xfrm>
          <a:off x="1350074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143708</xdr:rowOff>
    </xdr:from>
    <xdr:ext cx="405111" cy="259045"/>
    <xdr:sp macro="" textlink="">
      <xdr:nvSpPr>
        <xdr:cNvPr id="784" name="n_4mainValue【児童館】&#10;有形固定資産減価償却率">
          <a:extLst>
            <a:ext uri="{FF2B5EF4-FFF2-40B4-BE49-F238E27FC236}">
              <a16:creationId xmlns:a16="http://schemas.microsoft.com/office/drawing/2014/main" id="{00000000-0008-0000-0E00-000010030000}"/>
            </a:ext>
          </a:extLst>
        </xdr:cNvPr>
        <xdr:cNvSpPr txBox="1"/>
      </xdr:nvSpPr>
      <xdr:spPr>
        <a:xfrm>
          <a:off x="126117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a:extLst>
            <a:ext uri="{FF2B5EF4-FFF2-40B4-BE49-F238E27FC236}">
              <a16:creationId xmlns:a16="http://schemas.microsoft.com/office/drawing/2014/main" id="{00000000-0008-0000-0E00-000011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a:extLst>
            <a:ext uri="{FF2B5EF4-FFF2-40B4-BE49-F238E27FC236}">
              <a16:creationId xmlns:a16="http://schemas.microsoft.com/office/drawing/2014/main" id="{00000000-0008-0000-0E00-000012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a:extLst>
            <a:ext uri="{FF2B5EF4-FFF2-40B4-BE49-F238E27FC236}">
              <a16:creationId xmlns:a16="http://schemas.microsoft.com/office/drawing/2014/main" id="{00000000-0008-0000-0E00-000013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a:extLst>
            <a:ext uri="{FF2B5EF4-FFF2-40B4-BE49-F238E27FC236}">
              <a16:creationId xmlns:a16="http://schemas.microsoft.com/office/drawing/2014/main" id="{00000000-0008-0000-0E00-000014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a:extLst>
            <a:ext uri="{FF2B5EF4-FFF2-40B4-BE49-F238E27FC236}">
              <a16:creationId xmlns:a16="http://schemas.microsoft.com/office/drawing/2014/main" id="{00000000-0008-0000-0E00-000015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a:extLst>
            <a:ext uri="{FF2B5EF4-FFF2-40B4-BE49-F238E27FC236}">
              <a16:creationId xmlns:a16="http://schemas.microsoft.com/office/drawing/2014/main" id="{00000000-0008-0000-0E00-000016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a:extLst>
            <a:ext uri="{FF2B5EF4-FFF2-40B4-BE49-F238E27FC236}">
              <a16:creationId xmlns:a16="http://schemas.microsoft.com/office/drawing/2014/main" id="{00000000-0008-0000-0E00-000017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a:extLst>
            <a:ext uri="{FF2B5EF4-FFF2-40B4-BE49-F238E27FC236}">
              <a16:creationId xmlns:a16="http://schemas.microsoft.com/office/drawing/2014/main" id="{00000000-0008-0000-0E00-000018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a:extLst>
            <a:ext uri="{FF2B5EF4-FFF2-40B4-BE49-F238E27FC236}">
              <a16:creationId xmlns:a16="http://schemas.microsoft.com/office/drawing/2014/main" id="{00000000-0008-0000-0E00-000019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a:extLst>
            <a:ext uri="{FF2B5EF4-FFF2-40B4-BE49-F238E27FC236}">
              <a16:creationId xmlns:a16="http://schemas.microsoft.com/office/drawing/2014/main" id="{00000000-0008-0000-0E00-00001A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5" name="直線コネクタ 794">
          <a:extLst>
            <a:ext uri="{FF2B5EF4-FFF2-40B4-BE49-F238E27FC236}">
              <a16:creationId xmlns:a16="http://schemas.microsoft.com/office/drawing/2014/main" id="{00000000-0008-0000-0E00-00001B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6" name="テキスト ボックス 795">
          <a:extLst>
            <a:ext uri="{FF2B5EF4-FFF2-40B4-BE49-F238E27FC236}">
              <a16:creationId xmlns:a16="http://schemas.microsoft.com/office/drawing/2014/main" id="{00000000-0008-0000-0E00-00001C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7" name="直線コネクタ 796">
          <a:extLst>
            <a:ext uri="{FF2B5EF4-FFF2-40B4-BE49-F238E27FC236}">
              <a16:creationId xmlns:a16="http://schemas.microsoft.com/office/drawing/2014/main" id="{00000000-0008-0000-0E00-00001D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8" name="テキスト ボックス 797">
          <a:extLst>
            <a:ext uri="{FF2B5EF4-FFF2-40B4-BE49-F238E27FC236}">
              <a16:creationId xmlns:a16="http://schemas.microsoft.com/office/drawing/2014/main" id="{00000000-0008-0000-0E00-00001E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9" name="直線コネクタ 798">
          <a:extLst>
            <a:ext uri="{FF2B5EF4-FFF2-40B4-BE49-F238E27FC236}">
              <a16:creationId xmlns:a16="http://schemas.microsoft.com/office/drawing/2014/main" id="{00000000-0008-0000-0E00-00001F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0" name="テキスト ボックス 799">
          <a:extLst>
            <a:ext uri="{FF2B5EF4-FFF2-40B4-BE49-F238E27FC236}">
              <a16:creationId xmlns:a16="http://schemas.microsoft.com/office/drawing/2014/main" id="{00000000-0008-0000-0E00-000020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1" name="直線コネクタ 800">
          <a:extLst>
            <a:ext uri="{FF2B5EF4-FFF2-40B4-BE49-F238E27FC236}">
              <a16:creationId xmlns:a16="http://schemas.microsoft.com/office/drawing/2014/main" id="{00000000-0008-0000-0E00-000021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2" name="テキスト ボックス 801">
          <a:extLst>
            <a:ext uri="{FF2B5EF4-FFF2-40B4-BE49-F238E27FC236}">
              <a16:creationId xmlns:a16="http://schemas.microsoft.com/office/drawing/2014/main" id="{00000000-0008-0000-0E00-000022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00000000-0008-0000-0E00-000023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00000000-0008-0000-0E00-000024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児童館】&#10;一人当たり面積グラフ枠">
          <a:extLst>
            <a:ext uri="{FF2B5EF4-FFF2-40B4-BE49-F238E27FC236}">
              <a16:creationId xmlns:a16="http://schemas.microsoft.com/office/drawing/2014/main" id="{00000000-0008-0000-0E00-000025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15239</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flipV="1">
          <a:off x="22160864" y="135895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807" name="【児童館】&#10;一人当たり面積最小値テキスト">
          <a:extLst>
            <a:ext uri="{FF2B5EF4-FFF2-40B4-BE49-F238E27FC236}">
              <a16:creationId xmlns:a16="http://schemas.microsoft.com/office/drawing/2014/main" id="{00000000-0008-0000-0E00-00002703000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809" name="【児童館】&#10;一人当たり面積最大値テキスト">
          <a:extLst>
            <a:ext uri="{FF2B5EF4-FFF2-40B4-BE49-F238E27FC236}">
              <a16:creationId xmlns:a16="http://schemas.microsoft.com/office/drawing/2014/main" id="{00000000-0008-0000-0E00-000029030000}"/>
            </a:ext>
          </a:extLst>
        </xdr:cNvPr>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810" name="直線コネクタ 809">
          <a:extLst>
            <a:ext uri="{FF2B5EF4-FFF2-40B4-BE49-F238E27FC236}">
              <a16:creationId xmlns:a16="http://schemas.microsoft.com/office/drawing/2014/main" id="{00000000-0008-0000-0E00-00002A030000}"/>
            </a:ext>
          </a:extLst>
        </xdr:cNvPr>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21607</xdr:rowOff>
    </xdr:from>
    <xdr:ext cx="469744" cy="259045"/>
    <xdr:sp macro="" textlink="">
      <xdr:nvSpPr>
        <xdr:cNvPr id="811" name="【児童館】&#10;一人当たり面積平均値テキスト">
          <a:extLst>
            <a:ext uri="{FF2B5EF4-FFF2-40B4-BE49-F238E27FC236}">
              <a16:creationId xmlns:a16="http://schemas.microsoft.com/office/drawing/2014/main" id="{00000000-0008-0000-0E00-00002B030000}"/>
            </a:ext>
          </a:extLst>
        </xdr:cNvPr>
        <xdr:cNvSpPr txBox="1"/>
      </xdr:nvSpPr>
      <xdr:spPr>
        <a:xfrm>
          <a:off x="22199600" y="1442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170180</xdr:rowOff>
    </xdr:from>
    <xdr:to>
      <xdr:col>116</xdr:col>
      <xdr:colOff>114300</xdr:colOff>
      <xdr:row>85</xdr:row>
      <xdr:rowOff>100330</xdr:rowOff>
    </xdr:to>
    <xdr:sp macro="" textlink="">
      <xdr:nvSpPr>
        <xdr:cNvPr id="812" name="フローチャート: 判断 811">
          <a:extLst>
            <a:ext uri="{FF2B5EF4-FFF2-40B4-BE49-F238E27FC236}">
              <a16:creationId xmlns:a16="http://schemas.microsoft.com/office/drawing/2014/main" id="{00000000-0008-0000-0E00-00002C030000}"/>
            </a:ext>
          </a:extLst>
        </xdr:cNvPr>
        <xdr:cNvSpPr/>
      </xdr:nvSpPr>
      <xdr:spPr>
        <a:xfrm>
          <a:off x="22110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170180</xdr:rowOff>
    </xdr:from>
    <xdr:to>
      <xdr:col>112</xdr:col>
      <xdr:colOff>38100</xdr:colOff>
      <xdr:row>85</xdr:row>
      <xdr:rowOff>100330</xdr:rowOff>
    </xdr:to>
    <xdr:sp macro="" textlink="">
      <xdr:nvSpPr>
        <xdr:cNvPr id="813" name="フローチャート: 判断 812">
          <a:extLst>
            <a:ext uri="{FF2B5EF4-FFF2-40B4-BE49-F238E27FC236}">
              <a16:creationId xmlns:a16="http://schemas.microsoft.com/office/drawing/2014/main" id="{00000000-0008-0000-0E00-00002D030000}"/>
            </a:ext>
          </a:extLst>
        </xdr:cNvPr>
        <xdr:cNvSpPr/>
      </xdr:nvSpPr>
      <xdr:spPr>
        <a:xfrm>
          <a:off x="21272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161037</xdr:rowOff>
    </xdr:from>
    <xdr:to>
      <xdr:col>107</xdr:col>
      <xdr:colOff>101600</xdr:colOff>
      <xdr:row>85</xdr:row>
      <xdr:rowOff>91187</xdr:rowOff>
    </xdr:to>
    <xdr:sp macro="" textlink="">
      <xdr:nvSpPr>
        <xdr:cNvPr id="814" name="フローチャート: 判断 813">
          <a:extLst>
            <a:ext uri="{FF2B5EF4-FFF2-40B4-BE49-F238E27FC236}">
              <a16:creationId xmlns:a16="http://schemas.microsoft.com/office/drawing/2014/main" id="{00000000-0008-0000-0E00-00002E030000}"/>
            </a:ext>
          </a:extLst>
        </xdr:cNvPr>
        <xdr:cNvSpPr/>
      </xdr:nvSpPr>
      <xdr:spPr>
        <a:xfrm>
          <a:off x="20383500" y="1456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49022</xdr:rowOff>
    </xdr:from>
    <xdr:to>
      <xdr:col>102</xdr:col>
      <xdr:colOff>165100</xdr:colOff>
      <xdr:row>85</xdr:row>
      <xdr:rowOff>150622</xdr:rowOff>
    </xdr:to>
    <xdr:sp macro="" textlink="">
      <xdr:nvSpPr>
        <xdr:cNvPr id="815" name="フローチャート: 判断 814">
          <a:extLst>
            <a:ext uri="{FF2B5EF4-FFF2-40B4-BE49-F238E27FC236}">
              <a16:creationId xmlns:a16="http://schemas.microsoft.com/office/drawing/2014/main" id="{00000000-0008-0000-0E00-00002F030000}"/>
            </a:ext>
          </a:extLst>
        </xdr:cNvPr>
        <xdr:cNvSpPr/>
      </xdr:nvSpPr>
      <xdr:spPr>
        <a:xfrm>
          <a:off x="19494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49022</xdr:rowOff>
    </xdr:from>
    <xdr:to>
      <xdr:col>98</xdr:col>
      <xdr:colOff>38100</xdr:colOff>
      <xdr:row>85</xdr:row>
      <xdr:rowOff>150622</xdr:rowOff>
    </xdr:to>
    <xdr:sp macro="" textlink="">
      <xdr:nvSpPr>
        <xdr:cNvPr id="816" name="フローチャート: 判断 815">
          <a:extLst>
            <a:ext uri="{FF2B5EF4-FFF2-40B4-BE49-F238E27FC236}">
              <a16:creationId xmlns:a16="http://schemas.microsoft.com/office/drawing/2014/main" id="{00000000-0008-0000-0E00-000030030000}"/>
            </a:ext>
          </a:extLst>
        </xdr:cNvPr>
        <xdr:cNvSpPr/>
      </xdr:nvSpPr>
      <xdr:spPr>
        <a:xfrm>
          <a:off x="18605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E00-000031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E00-000032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E00-000033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E00-000034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E00-000035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822" name="楕円 821">
          <a:extLst>
            <a:ext uri="{FF2B5EF4-FFF2-40B4-BE49-F238E27FC236}">
              <a16:creationId xmlns:a16="http://schemas.microsoft.com/office/drawing/2014/main" id="{00000000-0008-0000-0E00-000036030000}"/>
            </a:ext>
          </a:extLst>
        </xdr:cNvPr>
        <xdr:cNvSpPr/>
      </xdr:nvSpPr>
      <xdr:spPr>
        <a:xfrm>
          <a:off x="221107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32529</xdr:rowOff>
    </xdr:from>
    <xdr:ext cx="469744" cy="259045"/>
    <xdr:sp macro="" textlink="">
      <xdr:nvSpPr>
        <xdr:cNvPr id="823" name="【児童館】&#10;一人当たり面積該当値テキスト">
          <a:extLst>
            <a:ext uri="{FF2B5EF4-FFF2-40B4-BE49-F238E27FC236}">
              <a16:creationId xmlns:a16="http://schemas.microsoft.com/office/drawing/2014/main" id="{00000000-0008-0000-0E00-000037030000}"/>
            </a:ext>
          </a:extLst>
        </xdr:cNvPr>
        <xdr:cNvSpPr txBox="1"/>
      </xdr:nvSpPr>
      <xdr:spPr>
        <a:xfrm>
          <a:off x="22199600" y="146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117602</xdr:rowOff>
    </xdr:from>
    <xdr:to>
      <xdr:col>112</xdr:col>
      <xdr:colOff>38100</xdr:colOff>
      <xdr:row>86</xdr:row>
      <xdr:rowOff>47752</xdr:rowOff>
    </xdr:to>
    <xdr:sp macro="" textlink="">
      <xdr:nvSpPr>
        <xdr:cNvPr id="824" name="楕円 823">
          <a:extLst>
            <a:ext uri="{FF2B5EF4-FFF2-40B4-BE49-F238E27FC236}">
              <a16:creationId xmlns:a16="http://schemas.microsoft.com/office/drawing/2014/main" id="{00000000-0008-0000-0E00-000038030000}"/>
            </a:ext>
          </a:extLst>
        </xdr:cNvPr>
        <xdr:cNvSpPr/>
      </xdr:nvSpPr>
      <xdr:spPr>
        <a:xfrm>
          <a:off x="21272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168402</xdr:rowOff>
    </xdr:from>
    <xdr:to>
      <xdr:col>116</xdr:col>
      <xdr:colOff>63500</xdr:colOff>
      <xdr:row>85</xdr:row>
      <xdr:rowOff>168402</xdr:rowOff>
    </xdr:to>
    <xdr:cxnSp macro="">
      <xdr:nvCxnSpPr>
        <xdr:cNvPr id="825" name="直線コネクタ 824">
          <a:extLst>
            <a:ext uri="{FF2B5EF4-FFF2-40B4-BE49-F238E27FC236}">
              <a16:creationId xmlns:a16="http://schemas.microsoft.com/office/drawing/2014/main" id="{00000000-0008-0000-0E00-000039030000}"/>
            </a:ext>
          </a:extLst>
        </xdr:cNvPr>
        <xdr:cNvCxnSpPr/>
      </xdr:nvCxnSpPr>
      <xdr:spPr>
        <a:xfrm>
          <a:off x="21323300" y="14741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117602</xdr:rowOff>
    </xdr:from>
    <xdr:to>
      <xdr:col>107</xdr:col>
      <xdr:colOff>101600</xdr:colOff>
      <xdr:row>86</xdr:row>
      <xdr:rowOff>47752</xdr:rowOff>
    </xdr:to>
    <xdr:sp macro="" textlink="">
      <xdr:nvSpPr>
        <xdr:cNvPr id="826" name="楕円 825">
          <a:extLst>
            <a:ext uri="{FF2B5EF4-FFF2-40B4-BE49-F238E27FC236}">
              <a16:creationId xmlns:a16="http://schemas.microsoft.com/office/drawing/2014/main" id="{00000000-0008-0000-0E00-00003A030000}"/>
            </a:ext>
          </a:extLst>
        </xdr:cNvPr>
        <xdr:cNvSpPr/>
      </xdr:nvSpPr>
      <xdr:spPr>
        <a:xfrm>
          <a:off x="20383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168402</xdr:rowOff>
    </xdr:from>
    <xdr:to>
      <xdr:col>111</xdr:col>
      <xdr:colOff>177800</xdr:colOff>
      <xdr:row>85</xdr:row>
      <xdr:rowOff>168402</xdr:rowOff>
    </xdr:to>
    <xdr:cxnSp macro="">
      <xdr:nvCxnSpPr>
        <xdr:cNvPr id="827" name="直線コネクタ 826">
          <a:extLst>
            <a:ext uri="{FF2B5EF4-FFF2-40B4-BE49-F238E27FC236}">
              <a16:creationId xmlns:a16="http://schemas.microsoft.com/office/drawing/2014/main" id="{00000000-0008-0000-0E00-00003B030000}"/>
            </a:ext>
          </a:extLst>
        </xdr:cNvPr>
        <xdr:cNvCxnSpPr/>
      </xdr:nvCxnSpPr>
      <xdr:spPr>
        <a:xfrm>
          <a:off x="20434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828" name="楕円 827">
          <a:extLst>
            <a:ext uri="{FF2B5EF4-FFF2-40B4-BE49-F238E27FC236}">
              <a16:creationId xmlns:a16="http://schemas.microsoft.com/office/drawing/2014/main" id="{00000000-0008-0000-0E00-00003C030000}"/>
            </a:ext>
          </a:extLst>
        </xdr:cNvPr>
        <xdr:cNvSpPr/>
      </xdr:nvSpPr>
      <xdr:spPr>
        <a:xfrm>
          <a:off x="19494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168402</xdr:rowOff>
    </xdr:from>
    <xdr:to>
      <xdr:col>107</xdr:col>
      <xdr:colOff>50800</xdr:colOff>
      <xdr:row>85</xdr:row>
      <xdr:rowOff>168402</xdr:rowOff>
    </xdr:to>
    <xdr:cxnSp macro="">
      <xdr:nvCxnSpPr>
        <xdr:cNvPr id="829" name="直線コネクタ 828">
          <a:extLst>
            <a:ext uri="{FF2B5EF4-FFF2-40B4-BE49-F238E27FC236}">
              <a16:creationId xmlns:a16="http://schemas.microsoft.com/office/drawing/2014/main" id="{00000000-0008-0000-0E00-00003D030000}"/>
            </a:ext>
          </a:extLst>
        </xdr:cNvPr>
        <xdr:cNvCxnSpPr/>
      </xdr:nvCxnSpPr>
      <xdr:spPr>
        <a:xfrm>
          <a:off x="19545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117602</xdr:rowOff>
    </xdr:from>
    <xdr:to>
      <xdr:col>98</xdr:col>
      <xdr:colOff>38100</xdr:colOff>
      <xdr:row>86</xdr:row>
      <xdr:rowOff>47752</xdr:rowOff>
    </xdr:to>
    <xdr:sp macro="" textlink="">
      <xdr:nvSpPr>
        <xdr:cNvPr id="830" name="楕円 829">
          <a:extLst>
            <a:ext uri="{FF2B5EF4-FFF2-40B4-BE49-F238E27FC236}">
              <a16:creationId xmlns:a16="http://schemas.microsoft.com/office/drawing/2014/main" id="{00000000-0008-0000-0E00-00003E030000}"/>
            </a:ext>
          </a:extLst>
        </xdr:cNvPr>
        <xdr:cNvSpPr/>
      </xdr:nvSpPr>
      <xdr:spPr>
        <a:xfrm>
          <a:off x="18605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168402</xdr:rowOff>
    </xdr:from>
    <xdr:to>
      <xdr:col>102</xdr:col>
      <xdr:colOff>114300</xdr:colOff>
      <xdr:row>85</xdr:row>
      <xdr:rowOff>168402</xdr:rowOff>
    </xdr:to>
    <xdr:cxnSp macro="">
      <xdr:nvCxnSpPr>
        <xdr:cNvPr id="831" name="直線コネクタ 830">
          <a:extLst>
            <a:ext uri="{FF2B5EF4-FFF2-40B4-BE49-F238E27FC236}">
              <a16:creationId xmlns:a16="http://schemas.microsoft.com/office/drawing/2014/main" id="{00000000-0008-0000-0E00-00003F030000}"/>
            </a:ext>
          </a:extLst>
        </xdr:cNvPr>
        <xdr:cNvCxnSpPr/>
      </xdr:nvCxnSpPr>
      <xdr:spPr>
        <a:xfrm>
          <a:off x="18656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116857</xdr:rowOff>
    </xdr:from>
    <xdr:ext cx="469744" cy="259045"/>
    <xdr:sp macro="" textlink="">
      <xdr:nvSpPr>
        <xdr:cNvPr id="832" name="n_1aveValue【児童館】&#10;一人当たり面積">
          <a:extLst>
            <a:ext uri="{FF2B5EF4-FFF2-40B4-BE49-F238E27FC236}">
              <a16:creationId xmlns:a16="http://schemas.microsoft.com/office/drawing/2014/main" id="{00000000-0008-0000-0E00-000040030000}"/>
            </a:ext>
          </a:extLst>
        </xdr:cNvPr>
        <xdr:cNvSpPr txBox="1"/>
      </xdr:nvSpPr>
      <xdr:spPr>
        <a:xfrm>
          <a:off x="21075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107714</xdr:rowOff>
    </xdr:from>
    <xdr:ext cx="469744" cy="259045"/>
    <xdr:sp macro="" textlink="">
      <xdr:nvSpPr>
        <xdr:cNvPr id="833" name="n_2aveValue【児童館】&#10;一人当たり面積">
          <a:extLst>
            <a:ext uri="{FF2B5EF4-FFF2-40B4-BE49-F238E27FC236}">
              <a16:creationId xmlns:a16="http://schemas.microsoft.com/office/drawing/2014/main" id="{00000000-0008-0000-0E00-000041030000}"/>
            </a:ext>
          </a:extLst>
        </xdr:cNvPr>
        <xdr:cNvSpPr txBox="1"/>
      </xdr:nvSpPr>
      <xdr:spPr>
        <a:xfrm>
          <a:off x="20199427" y="1433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167149</xdr:rowOff>
    </xdr:from>
    <xdr:ext cx="469744" cy="259045"/>
    <xdr:sp macro="" textlink="">
      <xdr:nvSpPr>
        <xdr:cNvPr id="834" name="n_3aveValue【児童館】&#10;一人当たり面積">
          <a:extLst>
            <a:ext uri="{FF2B5EF4-FFF2-40B4-BE49-F238E27FC236}">
              <a16:creationId xmlns:a16="http://schemas.microsoft.com/office/drawing/2014/main" id="{00000000-0008-0000-0E00-000042030000}"/>
            </a:ext>
          </a:extLst>
        </xdr:cNvPr>
        <xdr:cNvSpPr txBox="1"/>
      </xdr:nvSpPr>
      <xdr:spPr>
        <a:xfrm>
          <a:off x="19310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167149</xdr:rowOff>
    </xdr:from>
    <xdr:ext cx="469744" cy="259045"/>
    <xdr:sp macro="" textlink="">
      <xdr:nvSpPr>
        <xdr:cNvPr id="835" name="n_4aveValue【児童館】&#10;一人当たり面積">
          <a:extLst>
            <a:ext uri="{FF2B5EF4-FFF2-40B4-BE49-F238E27FC236}">
              <a16:creationId xmlns:a16="http://schemas.microsoft.com/office/drawing/2014/main" id="{00000000-0008-0000-0E00-000043030000}"/>
            </a:ext>
          </a:extLst>
        </xdr:cNvPr>
        <xdr:cNvSpPr txBox="1"/>
      </xdr:nvSpPr>
      <xdr:spPr>
        <a:xfrm>
          <a:off x="18421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38879</xdr:rowOff>
    </xdr:from>
    <xdr:ext cx="469744" cy="259045"/>
    <xdr:sp macro="" textlink="">
      <xdr:nvSpPr>
        <xdr:cNvPr id="836" name="n_1mainValue【児童館】&#10;一人当たり面積">
          <a:extLst>
            <a:ext uri="{FF2B5EF4-FFF2-40B4-BE49-F238E27FC236}">
              <a16:creationId xmlns:a16="http://schemas.microsoft.com/office/drawing/2014/main" id="{00000000-0008-0000-0E00-000044030000}"/>
            </a:ext>
          </a:extLst>
        </xdr:cNvPr>
        <xdr:cNvSpPr txBox="1"/>
      </xdr:nvSpPr>
      <xdr:spPr>
        <a:xfrm>
          <a:off x="210757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38879</xdr:rowOff>
    </xdr:from>
    <xdr:ext cx="469744" cy="259045"/>
    <xdr:sp macro="" textlink="">
      <xdr:nvSpPr>
        <xdr:cNvPr id="837" name="n_2mainValue【児童館】&#10;一人当たり面積">
          <a:extLst>
            <a:ext uri="{FF2B5EF4-FFF2-40B4-BE49-F238E27FC236}">
              <a16:creationId xmlns:a16="http://schemas.microsoft.com/office/drawing/2014/main" id="{00000000-0008-0000-0E00-000045030000}"/>
            </a:ext>
          </a:extLst>
        </xdr:cNvPr>
        <xdr:cNvSpPr txBox="1"/>
      </xdr:nvSpPr>
      <xdr:spPr>
        <a:xfrm>
          <a:off x="20199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38879</xdr:rowOff>
    </xdr:from>
    <xdr:ext cx="469744" cy="259045"/>
    <xdr:sp macro="" textlink="">
      <xdr:nvSpPr>
        <xdr:cNvPr id="838" name="n_3mainValue【児童館】&#10;一人当たり面積">
          <a:extLst>
            <a:ext uri="{FF2B5EF4-FFF2-40B4-BE49-F238E27FC236}">
              <a16:creationId xmlns:a16="http://schemas.microsoft.com/office/drawing/2014/main" id="{00000000-0008-0000-0E00-000046030000}"/>
            </a:ext>
          </a:extLst>
        </xdr:cNvPr>
        <xdr:cNvSpPr txBox="1"/>
      </xdr:nvSpPr>
      <xdr:spPr>
        <a:xfrm>
          <a:off x="19310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38879</xdr:rowOff>
    </xdr:from>
    <xdr:ext cx="469744" cy="259045"/>
    <xdr:sp macro="" textlink="">
      <xdr:nvSpPr>
        <xdr:cNvPr id="839" name="n_4mainValue【児童館】&#10;一人当たり面積">
          <a:extLst>
            <a:ext uri="{FF2B5EF4-FFF2-40B4-BE49-F238E27FC236}">
              <a16:creationId xmlns:a16="http://schemas.microsoft.com/office/drawing/2014/main" id="{00000000-0008-0000-0E00-000047030000}"/>
            </a:ext>
          </a:extLst>
        </xdr:cNvPr>
        <xdr:cNvSpPr txBox="1"/>
      </xdr:nvSpPr>
      <xdr:spPr>
        <a:xfrm>
          <a:off x="18421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00000000-0008-0000-0E00-000048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00000000-0008-0000-0E00-000049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00000000-0008-0000-0E00-00004A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00000000-0008-0000-0E00-00004B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00000000-0008-0000-0E00-00004C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00000000-0008-0000-0E00-00004D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00000000-0008-0000-0E00-00004E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00000000-0008-0000-0E00-00004F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00000000-0008-0000-0E00-000050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00000000-0008-0000-0E00-000051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00000000-0008-0000-0E00-000052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00000000-0008-0000-0E00-00005303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00000000-0008-0000-0E00-00005403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00000000-0008-0000-0E00-00005503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00000000-0008-0000-0E00-00005603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00000000-0008-0000-0E00-00005703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00000000-0008-0000-0E00-00005803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00000000-0008-0000-0E00-00005903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00000000-0008-0000-0E00-00005A03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00000000-0008-0000-0E00-00005B03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00000000-0008-0000-0E00-00005C03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00000000-0008-0000-0E00-00005D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00000000-0008-0000-0E00-00005E03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公民館】&#10;有形固定資産減価償却率グラフ枠">
          <a:extLst>
            <a:ext uri="{FF2B5EF4-FFF2-40B4-BE49-F238E27FC236}">
              <a16:creationId xmlns:a16="http://schemas.microsoft.com/office/drawing/2014/main" id="{00000000-0008-0000-0E00-00005F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100964</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00000000-0008-0000-0E00-000060030000}"/>
            </a:ext>
          </a:extLst>
        </xdr:cNvPr>
        <xdr:cNvCxnSpPr/>
      </xdr:nvCxnSpPr>
      <xdr:spPr>
        <a:xfrm flipV="1">
          <a:off x="16318864" y="17074514"/>
          <a:ext cx="0" cy="1594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公民館】&#10;有形固定資産減価償却率最小値テキスト">
          <a:extLst>
            <a:ext uri="{FF2B5EF4-FFF2-40B4-BE49-F238E27FC236}">
              <a16:creationId xmlns:a16="http://schemas.microsoft.com/office/drawing/2014/main" id="{00000000-0008-0000-0E00-00006103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00000000-0008-0000-0E00-00006203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47641</xdr:rowOff>
    </xdr:from>
    <xdr:ext cx="405111" cy="259045"/>
    <xdr:sp macro="" textlink="">
      <xdr:nvSpPr>
        <xdr:cNvPr id="867" name="【公民館】&#10;有形固定資産減価償却率最大値テキスト">
          <a:extLst>
            <a:ext uri="{FF2B5EF4-FFF2-40B4-BE49-F238E27FC236}">
              <a16:creationId xmlns:a16="http://schemas.microsoft.com/office/drawing/2014/main" id="{00000000-0008-0000-0E00-000063030000}"/>
            </a:ext>
          </a:extLst>
        </xdr:cNvPr>
        <xdr:cNvSpPr txBox="1"/>
      </xdr:nvSpPr>
      <xdr:spPr>
        <a:xfrm>
          <a:off x="16357600" y="16849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100964</xdr:rowOff>
    </xdr:from>
    <xdr:to>
      <xdr:col>86</xdr:col>
      <xdr:colOff>25400</xdr:colOff>
      <xdr:row>99</xdr:row>
      <xdr:rowOff>100964</xdr:rowOff>
    </xdr:to>
    <xdr:cxnSp macro="">
      <xdr:nvCxnSpPr>
        <xdr:cNvPr id="868" name="直線コネクタ 867">
          <a:extLst>
            <a:ext uri="{FF2B5EF4-FFF2-40B4-BE49-F238E27FC236}">
              <a16:creationId xmlns:a16="http://schemas.microsoft.com/office/drawing/2014/main" id="{00000000-0008-0000-0E00-000064030000}"/>
            </a:ext>
          </a:extLst>
        </xdr:cNvPr>
        <xdr:cNvCxnSpPr/>
      </xdr:nvCxnSpPr>
      <xdr:spPr>
        <a:xfrm>
          <a:off x="16230600" y="1707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19066</xdr:rowOff>
    </xdr:from>
    <xdr:ext cx="405111" cy="259045"/>
    <xdr:sp macro="" textlink="">
      <xdr:nvSpPr>
        <xdr:cNvPr id="869" name="【公民館】&#10;有形固定資産減価償却率平均値テキスト">
          <a:extLst>
            <a:ext uri="{FF2B5EF4-FFF2-40B4-BE49-F238E27FC236}">
              <a16:creationId xmlns:a16="http://schemas.microsoft.com/office/drawing/2014/main" id="{00000000-0008-0000-0E00-000065030000}"/>
            </a:ext>
          </a:extLst>
        </xdr:cNvPr>
        <xdr:cNvSpPr txBox="1"/>
      </xdr:nvSpPr>
      <xdr:spPr>
        <a:xfrm>
          <a:off x="16357600" y="18021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40639</xdr:rowOff>
    </xdr:from>
    <xdr:to>
      <xdr:col>85</xdr:col>
      <xdr:colOff>177800</xdr:colOff>
      <xdr:row>105</xdr:row>
      <xdr:rowOff>142239</xdr:rowOff>
    </xdr:to>
    <xdr:sp macro="" textlink="">
      <xdr:nvSpPr>
        <xdr:cNvPr id="870" name="フローチャート: 判断 869">
          <a:extLst>
            <a:ext uri="{FF2B5EF4-FFF2-40B4-BE49-F238E27FC236}">
              <a16:creationId xmlns:a16="http://schemas.microsoft.com/office/drawing/2014/main" id="{00000000-0008-0000-0E00-000066030000}"/>
            </a:ext>
          </a:extLst>
        </xdr:cNvPr>
        <xdr:cNvSpPr/>
      </xdr:nvSpPr>
      <xdr:spPr>
        <a:xfrm>
          <a:off x="16268700" y="180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27305</xdr:rowOff>
    </xdr:from>
    <xdr:to>
      <xdr:col>81</xdr:col>
      <xdr:colOff>101600</xdr:colOff>
      <xdr:row>105</xdr:row>
      <xdr:rowOff>128905</xdr:rowOff>
    </xdr:to>
    <xdr:sp macro="" textlink="">
      <xdr:nvSpPr>
        <xdr:cNvPr id="871" name="フローチャート: 判断 870">
          <a:extLst>
            <a:ext uri="{FF2B5EF4-FFF2-40B4-BE49-F238E27FC236}">
              <a16:creationId xmlns:a16="http://schemas.microsoft.com/office/drawing/2014/main" id="{00000000-0008-0000-0E00-000067030000}"/>
            </a:ext>
          </a:extLst>
        </xdr:cNvPr>
        <xdr:cNvSpPr/>
      </xdr:nvSpPr>
      <xdr:spPr>
        <a:xfrm>
          <a:off x="15430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153036</xdr:rowOff>
    </xdr:from>
    <xdr:to>
      <xdr:col>76</xdr:col>
      <xdr:colOff>165100</xdr:colOff>
      <xdr:row>105</xdr:row>
      <xdr:rowOff>83186</xdr:rowOff>
    </xdr:to>
    <xdr:sp macro="" textlink="">
      <xdr:nvSpPr>
        <xdr:cNvPr id="872" name="フローチャート: 判断 871">
          <a:extLst>
            <a:ext uri="{FF2B5EF4-FFF2-40B4-BE49-F238E27FC236}">
              <a16:creationId xmlns:a16="http://schemas.microsoft.com/office/drawing/2014/main" id="{00000000-0008-0000-0E00-000068030000}"/>
            </a:ext>
          </a:extLst>
        </xdr:cNvPr>
        <xdr:cNvSpPr/>
      </xdr:nvSpPr>
      <xdr:spPr>
        <a:xfrm>
          <a:off x="14541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873" name="フローチャート: 判断 872">
          <a:extLst>
            <a:ext uri="{FF2B5EF4-FFF2-40B4-BE49-F238E27FC236}">
              <a16:creationId xmlns:a16="http://schemas.microsoft.com/office/drawing/2014/main" id="{00000000-0008-0000-0E00-000069030000}"/>
            </a:ext>
          </a:extLst>
        </xdr:cNvPr>
        <xdr:cNvSpPr/>
      </xdr:nvSpPr>
      <xdr:spPr>
        <a:xfrm>
          <a:off x="13652500" y="1783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874" name="フローチャート: 判断 873">
          <a:extLst>
            <a:ext uri="{FF2B5EF4-FFF2-40B4-BE49-F238E27FC236}">
              <a16:creationId xmlns:a16="http://schemas.microsoft.com/office/drawing/2014/main" id="{00000000-0008-0000-0E00-00006A030000}"/>
            </a:ext>
          </a:extLst>
        </xdr:cNvPr>
        <xdr:cNvSpPr/>
      </xdr:nvSpPr>
      <xdr:spPr>
        <a:xfrm>
          <a:off x="12763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E00-00006B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E00-00006C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E00-00006D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E00-00006E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E00-00006F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162561</xdr:rowOff>
    </xdr:from>
    <xdr:to>
      <xdr:col>85</xdr:col>
      <xdr:colOff>177800</xdr:colOff>
      <xdr:row>103</xdr:row>
      <xdr:rowOff>92711</xdr:rowOff>
    </xdr:to>
    <xdr:sp macro="" textlink="">
      <xdr:nvSpPr>
        <xdr:cNvPr id="880" name="楕円 879">
          <a:extLst>
            <a:ext uri="{FF2B5EF4-FFF2-40B4-BE49-F238E27FC236}">
              <a16:creationId xmlns:a16="http://schemas.microsoft.com/office/drawing/2014/main" id="{00000000-0008-0000-0E00-000070030000}"/>
            </a:ext>
          </a:extLst>
        </xdr:cNvPr>
        <xdr:cNvSpPr/>
      </xdr:nvSpPr>
      <xdr:spPr>
        <a:xfrm>
          <a:off x="1626870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13988</xdr:rowOff>
    </xdr:from>
    <xdr:ext cx="405111" cy="259045"/>
    <xdr:sp macro="" textlink="">
      <xdr:nvSpPr>
        <xdr:cNvPr id="881" name="【公民館】&#10;有形固定資産減価償却率該当値テキスト">
          <a:extLst>
            <a:ext uri="{FF2B5EF4-FFF2-40B4-BE49-F238E27FC236}">
              <a16:creationId xmlns:a16="http://schemas.microsoft.com/office/drawing/2014/main" id="{00000000-0008-0000-0E00-000071030000}"/>
            </a:ext>
          </a:extLst>
        </xdr:cNvPr>
        <xdr:cNvSpPr txBox="1"/>
      </xdr:nvSpPr>
      <xdr:spPr>
        <a:xfrm>
          <a:off x="16357600" y="1750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111125</xdr:rowOff>
    </xdr:from>
    <xdr:to>
      <xdr:col>81</xdr:col>
      <xdr:colOff>101600</xdr:colOff>
      <xdr:row>103</xdr:row>
      <xdr:rowOff>41275</xdr:rowOff>
    </xdr:to>
    <xdr:sp macro="" textlink="">
      <xdr:nvSpPr>
        <xdr:cNvPr id="882" name="楕円 881">
          <a:extLst>
            <a:ext uri="{FF2B5EF4-FFF2-40B4-BE49-F238E27FC236}">
              <a16:creationId xmlns:a16="http://schemas.microsoft.com/office/drawing/2014/main" id="{00000000-0008-0000-0E00-000072030000}"/>
            </a:ext>
          </a:extLst>
        </xdr:cNvPr>
        <xdr:cNvSpPr/>
      </xdr:nvSpPr>
      <xdr:spPr>
        <a:xfrm>
          <a:off x="15430500" y="1759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161925</xdr:rowOff>
    </xdr:from>
    <xdr:to>
      <xdr:col>85</xdr:col>
      <xdr:colOff>127000</xdr:colOff>
      <xdr:row>103</xdr:row>
      <xdr:rowOff>41911</xdr:rowOff>
    </xdr:to>
    <xdr:cxnSp macro="">
      <xdr:nvCxnSpPr>
        <xdr:cNvPr id="883" name="直線コネクタ 882">
          <a:extLst>
            <a:ext uri="{FF2B5EF4-FFF2-40B4-BE49-F238E27FC236}">
              <a16:creationId xmlns:a16="http://schemas.microsoft.com/office/drawing/2014/main" id="{00000000-0008-0000-0E00-000073030000}"/>
            </a:ext>
          </a:extLst>
        </xdr:cNvPr>
        <xdr:cNvCxnSpPr/>
      </xdr:nvCxnSpPr>
      <xdr:spPr>
        <a:xfrm>
          <a:off x="15481300" y="17649825"/>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86361</xdr:rowOff>
    </xdr:from>
    <xdr:to>
      <xdr:col>76</xdr:col>
      <xdr:colOff>165100</xdr:colOff>
      <xdr:row>103</xdr:row>
      <xdr:rowOff>16511</xdr:rowOff>
    </xdr:to>
    <xdr:sp macro="" textlink="">
      <xdr:nvSpPr>
        <xdr:cNvPr id="884" name="楕円 883">
          <a:extLst>
            <a:ext uri="{FF2B5EF4-FFF2-40B4-BE49-F238E27FC236}">
              <a16:creationId xmlns:a16="http://schemas.microsoft.com/office/drawing/2014/main" id="{00000000-0008-0000-0E00-000074030000}"/>
            </a:ext>
          </a:extLst>
        </xdr:cNvPr>
        <xdr:cNvSpPr/>
      </xdr:nvSpPr>
      <xdr:spPr>
        <a:xfrm>
          <a:off x="14541500" y="175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137161</xdr:rowOff>
    </xdr:from>
    <xdr:to>
      <xdr:col>81</xdr:col>
      <xdr:colOff>50800</xdr:colOff>
      <xdr:row>102</xdr:row>
      <xdr:rowOff>161925</xdr:rowOff>
    </xdr:to>
    <xdr:cxnSp macro="">
      <xdr:nvCxnSpPr>
        <xdr:cNvPr id="885" name="直線コネクタ 884">
          <a:extLst>
            <a:ext uri="{FF2B5EF4-FFF2-40B4-BE49-F238E27FC236}">
              <a16:creationId xmlns:a16="http://schemas.microsoft.com/office/drawing/2014/main" id="{00000000-0008-0000-0E00-000075030000}"/>
            </a:ext>
          </a:extLst>
        </xdr:cNvPr>
        <xdr:cNvCxnSpPr/>
      </xdr:nvCxnSpPr>
      <xdr:spPr>
        <a:xfrm>
          <a:off x="14592300" y="17625061"/>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48261</xdr:rowOff>
    </xdr:from>
    <xdr:to>
      <xdr:col>72</xdr:col>
      <xdr:colOff>38100</xdr:colOff>
      <xdr:row>102</xdr:row>
      <xdr:rowOff>149861</xdr:rowOff>
    </xdr:to>
    <xdr:sp macro="" textlink="">
      <xdr:nvSpPr>
        <xdr:cNvPr id="886" name="楕円 885">
          <a:extLst>
            <a:ext uri="{FF2B5EF4-FFF2-40B4-BE49-F238E27FC236}">
              <a16:creationId xmlns:a16="http://schemas.microsoft.com/office/drawing/2014/main" id="{00000000-0008-0000-0E00-000076030000}"/>
            </a:ext>
          </a:extLst>
        </xdr:cNvPr>
        <xdr:cNvSpPr/>
      </xdr:nvSpPr>
      <xdr:spPr>
        <a:xfrm>
          <a:off x="13652500" y="175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99061</xdr:rowOff>
    </xdr:from>
    <xdr:to>
      <xdr:col>76</xdr:col>
      <xdr:colOff>114300</xdr:colOff>
      <xdr:row>102</xdr:row>
      <xdr:rowOff>137161</xdr:rowOff>
    </xdr:to>
    <xdr:cxnSp macro="">
      <xdr:nvCxnSpPr>
        <xdr:cNvPr id="887" name="直線コネクタ 886">
          <a:extLst>
            <a:ext uri="{FF2B5EF4-FFF2-40B4-BE49-F238E27FC236}">
              <a16:creationId xmlns:a16="http://schemas.microsoft.com/office/drawing/2014/main" id="{00000000-0008-0000-0E00-000077030000}"/>
            </a:ext>
          </a:extLst>
        </xdr:cNvPr>
        <xdr:cNvCxnSpPr/>
      </xdr:nvCxnSpPr>
      <xdr:spPr>
        <a:xfrm>
          <a:off x="13703300" y="175869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10161</xdr:rowOff>
    </xdr:from>
    <xdr:to>
      <xdr:col>67</xdr:col>
      <xdr:colOff>101600</xdr:colOff>
      <xdr:row>102</xdr:row>
      <xdr:rowOff>111761</xdr:rowOff>
    </xdr:to>
    <xdr:sp macro="" textlink="">
      <xdr:nvSpPr>
        <xdr:cNvPr id="888" name="楕円 887">
          <a:extLst>
            <a:ext uri="{FF2B5EF4-FFF2-40B4-BE49-F238E27FC236}">
              <a16:creationId xmlns:a16="http://schemas.microsoft.com/office/drawing/2014/main" id="{00000000-0008-0000-0E00-000078030000}"/>
            </a:ext>
          </a:extLst>
        </xdr:cNvPr>
        <xdr:cNvSpPr/>
      </xdr:nvSpPr>
      <xdr:spPr>
        <a:xfrm>
          <a:off x="12763500" y="174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60961</xdr:rowOff>
    </xdr:from>
    <xdr:to>
      <xdr:col>71</xdr:col>
      <xdr:colOff>177800</xdr:colOff>
      <xdr:row>102</xdr:row>
      <xdr:rowOff>99061</xdr:rowOff>
    </xdr:to>
    <xdr:cxnSp macro="">
      <xdr:nvCxnSpPr>
        <xdr:cNvPr id="889" name="直線コネクタ 888">
          <a:extLst>
            <a:ext uri="{FF2B5EF4-FFF2-40B4-BE49-F238E27FC236}">
              <a16:creationId xmlns:a16="http://schemas.microsoft.com/office/drawing/2014/main" id="{00000000-0008-0000-0E00-000079030000}"/>
            </a:ext>
          </a:extLst>
        </xdr:cNvPr>
        <xdr:cNvCxnSpPr/>
      </xdr:nvCxnSpPr>
      <xdr:spPr>
        <a:xfrm>
          <a:off x="12814300" y="175488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120032</xdr:rowOff>
    </xdr:from>
    <xdr:ext cx="405111" cy="259045"/>
    <xdr:sp macro="" textlink="">
      <xdr:nvSpPr>
        <xdr:cNvPr id="890" name="n_1aveValue【公民館】&#10;有形固定資産減価償却率">
          <a:extLst>
            <a:ext uri="{FF2B5EF4-FFF2-40B4-BE49-F238E27FC236}">
              <a16:creationId xmlns:a16="http://schemas.microsoft.com/office/drawing/2014/main" id="{00000000-0008-0000-0E00-00007A030000}"/>
            </a:ext>
          </a:extLst>
        </xdr:cNvPr>
        <xdr:cNvSpPr txBox="1"/>
      </xdr:nvSpPr>
      <xdr:spPr>
        <a:xfrm>
          <a:off x="152660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74313</xdr:rowOff>
    </xdr:from>
    <xdr:ext cx="405111" cy="259045"/>
    <xdr:sp macro="" textlink="">
      <xdr:nvSpPr>
        <xdr:cNvPr id="891" name="n_2aveValue【公民館】&#10;有形固定資産減価償却率">
          <a:extLst>
            <a:ext uri="{FF2B5EF4-FFF2-40B4-BE49-F238E27FC236}">
              <a16:creationId xmlns:a16="http://schemas.microsoft.com/office/drawing/2014/main" id="{00000000-0008-0000-0E00-00007B030000}"/>
            </a:ext>
          </a:extLst>
        </xdr:cNvPr>
        <xdr:cNvSpPr txBox="1"/>
      </xdr:nvSpPr>
      <xdr:spPr>
        <a:xfrm>
          <a:off x="14389744" y="1807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100982</xdr:rowOff>
    </xdr:from>
    <xdr:ext cx="405111" cy="259045"/>
    <xdr:sp macro="" textlink="">
      <xdr:nvSpPr>
        <xdr:cNvPr id="892" name="n_3aveValue【公民館】&#10;有形固定資産減価償却率">
          <a:extLst>
            <a:ext uri="{FF2B5EF4-FFF2-40B4-BE49-F238E27FC236}">
              <a16:creationId xmlns:a16="http://schemas.microsoft.com/office/drawing/2014/main" id="{00000000-0008-0000-0E00-00007C030000}"/>
            </a:ext>
          </a:extLst>
        </xdr:cNvPr>
        <xdr:cNvSpPr txBox="1"/>
      </xdr:nvSpPr>
      <xdr:spPr>
        <a:xfrm>
          <a:off x="13500744" y="1793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76216</xdr:rowOff>
    </xdr:from>
    <xdr:ext cx="405111" cy="259045"/>
    <xdr:sp macro="" textlink="">
      <xdr:nvSpPr>
        <xdr:cNvPr id="893" name="n_4aveValue【公民館】&#10;有形固定資産減価償却率">
          <a:extLst>
            <a:ext uri="{FF2B5EF4-FFF2-40B4-BE49-F238E27FC236}">
              <a16:creationId xmlns:a16="http://schemas.microsoft.com/office/drawing/2014/main" id="{00000000-0008-0000-0E00-00007D030000}"/>
            </a:ext>
          </a:extLst>
        </xdr:cNvPr>
        <xdr:cNvSpPr txBox="1"/>
      </xdr:nvSpPr>
      <xdr:spPr>
        <a:xfrm>
          <a:off x="12611744" y="1790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57802</xdr:rowOff>
    </xdr:from>
    <xdr:ext cx="405111" cy="259045"/>
    <xdr:sp macro="" textlink="">
      <xdr:nvSpPr>
        <xdr:cNvPr id="894" name="n_1mainValue【公民館】&#10;有形固定資産減価償却率">
          <a:extLst>
            <a:ext uri="{FF2B5EF4-FFF2-40B4-BE49-F238E27FC236}">
              <a16:creationId xmlns:a16="http://schemas.microsoft.com/office/drawing/2014/main" id="{00000000-0008-0000-0E00-00007E030000}"/>
            </a:ext>
          </a:extLst>
        </xdr:cNvPr>
        <xdr:cNvSpPr txBox="1"/>
      </xdr:nvSpPr>
      <xdr:spPr>
        <a:xfrm>
          <a:off x="15266044" y="1737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33038</xdr:rowOff>
    </xdr:from>
    <xdr:ext cx="405111" cy="259045"/>
    <xdr:sp macro="" textlink="">
      <xdr:nvSpPr>
        <xdr:cNvPr id="895" name="n_2mainValue【公民館】&#10;有形固定資産減価償却率">
          <a:extLst>
            <a:ext uri="{FF2B5EF4-FFF2-40B4-BE49-F238E27FC236}">
              <a16:creationId xmlns:a16="http://schemas.microsoft.com/office/drawing/2014/main" id="{00000000-0008-0000-0E00-00007F030000}"/>
            </a:ext>
          </a:extLst>
        </xdr:cNvPr>
        <xdr:cNvSpPr txBox="1"/>
      </xdr:nvSpPr>
      <xdr:spPr>
        <a:xfrm>
          <a:off x="14389744" y="1734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166388</xdr:rowOff>
    </xdr:from>
    <xdr:ext cx="405111" cy="259045"/>
    <xdr:sp macro="" textlink="">
      <xdr:nvSpPr>
        <xdr:cNvPr id="896" name="n_3mainValue【公民館】&#10;有形固定資産減価償却率">
          <a:extLst>
            <a:ext uri="{FF2B5EF4-FFF2-40B4-BE49-F238E27FC236}">
              <a16:creationId xmlns:a16="http://schemas.microsoft.com/office/drawing/2014/main" id="{00000000-0008-0000-0E00-000080030000}"/>
            </a:ext>
          </a:extLst>
        </xdr:cNvPr>
        <xdr:cNvSpPr txBox="1"/>
      </xdr:nvSpPr>
      <xdr:spPr>
        <a:xfrm>
          <a:off x="13500744" y="1731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128288</xdr:rowOff>
    </xdr:from>
    <xdr:ext cx="405111" cy="259045"/>
    <xdr:sp macro="" textlink="">
      <xdr:nvSpPr>
        <xdr:cNvPr id="897" name="n_4mainValue【公民館】&#10;有形固定資産減価償却率">
          <a:extLst>
            <a:ext uri="{FF2B5EF4-FFF2-40B4-BE49-F238E27FC236}">
              <a16:creationId xmlns:a16="http://schemas.microsoft.com/office/drawing/2014/main" id="{00000000-0008-0000-0E00-000081030000}"/>
            </a:ext>
          </a:extLst>
        </xdr:cNvPr>
        <xdr:cNvSpPr txBox="1"/>
      </xdr:nvSpPr>
      <xdr:spPr>
        <a:xfrm>
          <a:off x="12611744" y="1727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0000000-0008-0000-0E00-000082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00000000-0008-0000-0E00-000083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00000000-0008-0000-0E00-000084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E00-000085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E00-000086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E00-000087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E00-000088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00000000-0008-0000-0E00-000089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0000000-0008-0000-0E00-00008A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0000000-0008-0000-0E00-00008B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00000000-0008-0000-0E00-00008C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00000000-0008-0000-0E00-00008D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00000000-0008-0000-0E00-00008E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00000000-0008-0000-0E00-00008F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00000000-0008-0000-0E00-000090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00000000-0008-0000-0E00-000091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00000000-0008-0000-0E00-000092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E00-000093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00000000-0008-0000-0E00-000094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00000000-0008-0000-0E00-000095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公民館】&#10;一人当たり面積グラフ枠">
          <a:extLst>
            <a:ext uri="{FF2B5EF4-FFF2-40B4-BE49-F238E27FC236}">
              <a16:creationId xmlns:a16="http://schemas.microsoft.com/office/drawing/2014/main" id="{00000000-0008-0000-0E00-000096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19050</xdr:rowOff>
    </xdr:from>
    <xdr:to>
      <xdr:col>116</xdr:col>
      <xdr:colOff>62864</xdr:colOff>
      <xdr:row>108</xdr:row>
      <xdr:rowOff>32765</xdr:rowOff>
    </xdr:to>
    <xdr:cxnSp macro="">
      <xdr:nvCxnSpPr>
        <xdr:cNvPr id="919" name="直線コネクタ 918">
          <a:extLst>
            <a:ext uri="{FF2B5EF4-FFF2-40B4-BE49-F238E27FC236}">
              <a16:creationId xmlns:a16="http://schemas.microsoft.com/office/drawing/2014/main" id="{00000000-0008-0000-0E00-000097030000}"/>
            </a:ext>
          </a:extLst>
        </xdr:cNvPr>
        <xdr:cNvCxnSpPr/>
      </xdr:nvCxnSpPr>
      <xdr:spPr>
        <a:xfrm flipV="1">
          <a:off x="22160864" y="17164050"/>
          <a:ext cx="0" cy="1385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36592</xdr:rowOff>
    </xdr:from>
    <xdr:ext cx="469744" cy="259045"/>
    <xdr:sp macro="" textlink="">
      <xdr:nvSpPr>
        <xdr:cNvPr id="920" name="【公民館】&#10;一人当たり面積最小値テキスト">
          <a:extLst>
            <a:ext uri="{FF2B5EF4-FFF2-40B4-BE49-F238E27FC236}">
              <a16:creationId xmlns:a16="http://schemas.microsoft.com/office/drawing/2014/main" id="{00000000-0008-0000-0E00-000098030000}"/>
            </a:ext>
          </a:extLst>
        </xdr:cNvPr>
        <xdr:cNvSpPr txBox="1"/>
      </xdr:nvSpPr>
      <xdr:spPr>
        <a:xfrm>
          <a:off x="22199600" y="1855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32765</xdr:rowOff>
    </xdr:from>
    <xdr:to>
      <xdr:col>116</xdr:col>
      <xdr:colOff>152400</xdr:colOff>
      <xdr:row>108</xdr:row>
      <xdr:rowOff>32765</xdr:rowOff>
    </xdr:to>
    <xdr:cxnSp macro="">
      <xdr:nvCxnSpPr>
        <xdr:cNvPr id="921" name="直線コネクタ 920">
          <a:extLst>
            <a:ext uri="{FF2B5EF4-FFF2-40B4-BE49-F238E27FC236}">
              <a16:creationId xmlns:a16="http://schemas.microsoft.com/office/drawing/2014/main" id="{00000000-0008-0000-0E00-000099030000}"/>
            </a:ext>
          </a:extLst>
        </xdr:cNvPr>
        <xdr:cNvCxnSpPr/>
      </xdr:nvCxnSpPr>
      <xdr:spPr>
        <a:xfrm>
          <a:off x="22072600" y="1854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137177</xdr:rowOff>
    </xdr:from>
    <xdr:ext cx="469744" cy="259045"/>
    <xdr:sp macro="" textlink="">
      <xdr:nvSpPr>
        <xdr:cNvPr id="922" name="【公民館】&#10;一人当たり面積最大値テキスト">
          <a:extLst>
            <a:ext uri="{FF2B5EF4-FFF2-40B4-BE49-F238E27FC236}">
              <a16:creationId xmlns:a16="http://schemas.microsoft.com/office/drawing/2014/main" id="{00000000-0008-0000-0E00-00009A030000}"/>
            </a:ext>
          </a:extLst>
        </xdr:cNvPr>
        <xdr:cNvSpPr txBox="1"/>
      </xdr:nvSpPr>
      <xdr:spPr>
        <a:xfrm>
          <a:off x="22199600" y="1693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19050</xdr:rowOff>
    </xdr:from>
    <xdr:to>
      <xdr:col>116</xdr:col>
      <xdr:colOff>152400</xdr:colOff>
      <xdr:row>100</xdr:row>
      <xdr:rowOff>19050</xdr:rowOff>
    </xdr:to>
    <xdr:cxnSp macro="">
      <xdr:nvCxnSpPr>
        <xdr:cNvPr id="923" name="直線コネクタ 922">
          <a:extLst>
            <a:ext uri="{FF2B5EF4-FFF2-40B4-BE49-F238E27FC236}">
              <a16:creationId xmlns:a16="http://schemas.microsoft.com/office/drawing/2014/main" id="{00000000-0008-0000-0E00-00009B030000}"/>
            </a:ext>
          </a:extLst>
        </xdr:cNvPr>
        <xdr:cNvCxnSpPr/>
      </xdr:nvCxnSpPr>
      <xdr:spPr>
        <a:xfrm>
          <a:off x="22072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142003</xdr:rowOff>
    </xdr:from>
    <xdr:ext cx="469744" cy="259045"/>
    <xdr:sp macro="" textlink="">
      <xdr:nvSpPr>
        <xdr:cNvPr id="924" name="【公民館】&#10;一人当たり面積平均値テキスト">
          <a:extLst>
            <a:ext uri="{FF2B5EF4-FFF2-40B4-BE49-F238E27FC236}">
              <a16:creationId xmlns:a16="http://schemas.microsoft.com/office/drawing/2014/main" id="{00000000-0008-0000-0E00-00009C030000}"/>
            </a:ext>
          </a:extLst>
        </xdr:cNvPr>
        <xdr:cNvSpPr txBox="1"/>
      </xdr:nvSpPr>
      <xdr:spPr>
        <a:xfrm>
          <a:off x="22199600" y="179728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119126</xdr:rowOff>
    </xdr:from>
    <xdr:to>
      <xdr:col>116</xdr:col>
      <xdr:colOff>114300</xdr:colOff>
      <xdr:row>106</xdr:row>
      <xdr:rowOff>49276</xdr:rowOff>
    </xdr:to>
    <xdr:sp macro="" textlink="">
      <xdr:nvSpPr>
        <xdr:cNvPr id="925" name="フローチャート: 判断 924">
          <a:extLst>
            <a:ext uri="{FF2B5EF4-FFF2-40B4-BE49-F238E27FC236}">
              <a16:creationId xmlns:a16="http://schemas.microsoft.com/office/drawing/2014/main" id="{00000000-0008-0000-0E00-00009D030000}"/>
            </a:ext>
          </a:extLst>
        </xdr:cNvPr>
        <xdr:cNvSpPr/>
      </xdr:nvSpPr>
      <xdr:spPr>
        <a:xfrm>
          <a:off x="221107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132842</xdr:rowOff>
    </xdr:from>
    <xdr:to>
      <xdr:col>112</xdr:col>
      <xdr:colOff>38100</xdr:colOff>
      <xdr:row>106</xdr:row>
      <xdr:rowOff>62992</xdr:rowOff>
    </xdr:to>
    <xdr:sp macro="" textlink="">
      <xdr:nvSpPr>
        <xdr:cNvPr id="926" name="フローチャート: 判断 925">
          <a:extLst>
            <a:ext uri="{FF2B5EF4-FFF2-40B4-BE49-F238E27FC236}">
              <a16:creationId xmlns:a16="http://schemas.microsoft.com/office/drawing/2014/main" id="{00000000-0008-0000-0E00-00009E030000}"/>
            </a:ext>
          </a:extLst>
        </xdr:cNvPr>
        <xdr:cNvSpPr/>
      </xdr:nvSpPr>
      <xdr:spPr>
        <a:xfrm>
          <a:off x="21272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132842</xdr:rowOff>
    </xdr:from>
    <xdr:to>
      <xdr:col>107</xdr:col>
      <xdr:colOff>101600</xdr:colOff>
      <xdr:row>106</xdr:row>
      <xdr:rowOff>62992</xdr:rowOff>
    </xdr:to>
    <xdr:sp macro="" textlink="">
      <xdr:nvSpPr>
        <xdr:cNvPr id="927" name="フローチャート: 判断 926">
          <a:extLst>
            <a:ext uri="{FF2B5EF4-FFF2-40B4-BE49-F238E27FC236}">
              <a16:creationId xmlns:a16="http://schemas.microsoft.com/office/drawing/2014/main" id="{00000000-0008-0000-0E00-00009F030000}"/>
            </a:ext>
          </a:extLst>
        </xdr:cNvPr>
        <xdr:cNvSpPr/>
      </xdr:nvSpPr>
      <xdr:spPr>
        <a:xfrm>
          <a:off x="20383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59689</xdr:rowOff>
    </xdr:from>
    <xdr:to>
      <xdr:col>102</xdr:col>
      <xdr:colOff>165100</xdr:colOff>
      <xdr:row>106</xdr:row>
      <xdr:rowOff>161289</xdr:rowOff>
    </xdr:to>
    <xdr:sp macro="" textlink="">
      <xdr:nvSpPr>
        <xdr:cNvPr id="928" name="フローチャート: 判断 927">
          <a:extLst>
            <a:ext uri="{FF2B5EF4-FFF2-40B4-BE49-F238E27FC236}">
              <a16:creationId xmlns:a16="http://schemas.microsoft.com/office/drawing/2014/main" id="{00000000-0008-0000-0E00-0000A0030000}"/>
            </a:ext>
          </a:extLst>
        </xdr:cNvPr>
        <xdr:cNvSpPr/>
      </xdr:nvSpPr>
      <xdr:spPr>
        <a:xfrm>
          <a:off x="19494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61976</xdr:rowOff>
    </xdr:from>
    <xdr:to>
      <xdr:col>98</xdr:col>
      <xdr:colOff>38100</xdr:colOff>
      <xdr:row>106</xdr:row>
      <xdr:rowOff>163576</xdr:rowOff>
    </xdr:to>
    <xdr:sp macro="" textlink="">
      <xdr:nvSpPr>
        <xdr:cNvPr id="929" name="フローチャート: 判断 928">
          <a:extLst>
            <a:ext uri="{FF2B5EF4-FFF2-40B4-BE49-F238E27FC236}">
              <a16:creationId xmlns:a16="http://schemas.microsoft.com/office/drawing/2014/main" id="{00000000-0008-0000-0E00-0000A1030000}"/>
            </a:ext>
          </a:extLst>
        </xdr:cNvPr>
        <xdr:cNvSpPr/>
      </xdr:nvSpPr>
      <xdr:spPr>
        <a:xfrm>
          <a:off x="18605500" y="1823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0000000-0008-0000-0E00-0000A2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0000000-0008-0000-0E00-0000A3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E00-0000A4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E00-0000A5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E00-0000A6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75692</xdr:rowOff>
    </xdr:from>
    <xdr:to>
      <xdr:col>116</xdr:col>
      <xdr:colOff>114300</xdr:colOff>
      <xdr:row>107</xdr:row>
      <xdr:rowOff>5842</xdr:rowOff>
    </xdr:to>
    <xdr:sp macro="" textlink="">
      <xdr:nvSpPr>
        <xdr:cNvPr id="935" name="楕円 934">
          <a:extLst>
            <a:ext uri="{FF2B5EF4-FFF2-40B4-BE49-F238E27FC236}">
              <a16:creationId xmlns:a16="http://schemas.microsoft.com/office/drawing/2014/main" id="{00000000-0008-0000-0E00-0000A7030000}"/>
            </a:ext>
          </a:extLst>
        </xdr:cNvPr>
        <xdr:cNvSpPr/>
      </xdr:nvSpPr>
      <xdr:spPr>
        <a:xfrm>
          <a:off x="22110700" y="1824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54119</xdr:rowOff>
    </xdr:from>
    <xdr:ext cx="469744" cy="259045"/>
    <xdr:sp macro="" textlink="">
      <xdr:nvSpPr>
        <xdr:cNvPr id="936" name="【公民館】&#10;一人当たり面積該当値テキスト">
          <a:extLst>
            <a:ext uri="{FF2B5EF4-FFF2-40B4-BE49-F238E27FC236}">
              <a16:creationId xmlns:a16="http://schemas.microsoft.com/office/drawing/2014/main" id="{00000000-0008-0000-0E00-0000A8030000}"/>
            </a:ext>
          </a:extLst>
        </xdr:cNvPr>
        <xdr:cNvSpPr txBox="1"/>
      </xdr:nvSpPr>
      <xdr:spPr>
        <a:xfrm>
          <a:off x="22199600" y="1822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77978</xdr:rowOff>
    </xdr:from>
    <xdr:to>
      <xdr:col>112</xdr:col>
      <xdr:colOff>38100</xdr:colOff>
      <xdr:row>107</xdr:row>
      <xdr:rowOff>8128</xdr:rowOff>
    </xdr:to>
    <xdr:sp macro="" textlink="">
      <xdr:nvSpPr>
        <xdr:cNvPr id="937" name="楕円 936">
          <a:extLst>
            <a:ext uri="{FF2B5EF4-FFF2-40B4-BE49-F238E27FC236}">
              <a16:creationId xmlns:a16="http://schemas.microsoft.com/office/drawing/2014/main" id="{00000000-0008-0000-0E00-0000A9030000}"/>
            </a:ext>
          </a:extLst>
        </xdr:cNvPr>
        <xdr:cNvSpPr/>
      </xdr:nvSpPr>
      <xdr:spPr>
        <a:xfrm>
          <a:off x="21272500" y="1825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126492</xdr:rowOff>
    </xdr:from>
    <xdr:to>
      <xdr:col>116</xdr:col>
      <xdr:colOff>63500</xdr:colOff>
      <xdr:row>106</xdr:row>
      <xdr:rowOff>128778</xdr:rowOff>
    </xdr:to>
    <xdr:cxnSp macro="">
      <xdr:nvCxnSpPr>
        <xdr:cNvPr id="938" name="直線コネクタ 937">
          <a:extLst>
            <a:ext uri="{FF2B5EF4-FFF2-40B4-BE49-F238E27FC236}">
              <a16:creationId xmlns:a16="http://schemas.microsoft.com/office/drawing/2014/main" id="{00000000-0008-0000-0E00-0000AA030000}"/>
            </a:ext>
          </a:extLst>
        </xdr:cNvPr>
        <xdr:cNvCxnSpPr/>
      </xdr:nvCxnSpPr>
      <xdr:spPr>
        <a:xfrm flipV="1">
          <a:off x="21323300" y="1830019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82550</xdr:rowOff>
    </xdr:from>
    <xdr:to>
      <xdr:col>107</xdr:col>
      <xdr:colOff>101600</xdr:colOff>
      <xdr:row>107</xdr:row>
      <xdr:rowOff>12700</xdr:rowOff>
    </xdr:to>
    <xdr:sp macro="" textlink="">
      <xdr:nvSpPr>
        <xdr:cNvPr id="939" name="楕円 938">
          <a:extLst>
            <a:ext uri="{FF2B5EF4-FFF2-40B4-BE49-F238E27FC236}">
              <a16:creationId xmlns:a16="http://schemas.microsoft.com/office/drawing/2014/main" id="{00000000-0008-0000-0E00-0000AB030000}"/>
            </a:ext>
          </a:extLst>
        </xdr:cNvPr>
        <xdr:cNvSpPr/>
      </xdr:nvSpPr>
      <xdr:spPr>
        <a:xfrm>
          <a:off x="20383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128778</xdr:rowOff>
    </xdr:from>
    <xdr:to>
      <xdr:col>111</xdr:col>
      <xdr:colOff>177800</xdr:colOff>
      <xdr:row>106</xdr:row>
      <xdr:rowOff>133350</xdr:rowOff>
    </xdr:to>
    <xdr:cxnSp macro="">
      <xdr:nvCxnSpPr>
        <xdr:cNvPr id="940" name="直線コネクタ 939">
          <a:extLst>
            <a:ext uri="{FF2B5EF4-FFF2-40B4-BE49-F238E27FC236}">
              <a16:creationId xmlns:a16="http://schemas.microsoft.com/office/drawing/2014/main" id="{00000000-0008-0000-0E00-0000AC030000}"/>
            </a:ext>
          </a:extLst>
        </xdr:cNvPr>
        <xdr:cNvCxnSpPr/>
      </xdr:nvCxnSpPr>
      <xdr:spPr>
        <a:xfrm flipV="1">
          <a:off x="20434300" y="1830247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84837</xdr:rowOff>
    </xdr:from>
    <xdr:to>
      <xdr:col>102</xdr:col>
      <xdr:colOff>165100</xdr:colOff>
      <xdr:row>107</xdr:row>
      <xdr:rowOff>14987</xdr:rowOff>
    </xdr:to>
    <xdr:sp macro="" textlink="">
      <xdr:nvSpPr>
        <xdr:cNvPr id="941" name="楕円 940">
          <a:extLst>
            <a:ext uri="{FF2B5EF4-FFF2-40B4-BE49-F238E27FC236}">
              <a16:creationId xmlns:a16="http://schemas.microsoft.com/office/drawing/2014/main" id="{00000000-0008-0000-0E00-0000AD030000}"/>
            </a:ext>
          </a:extLst>
        </xdr:cNvPr>
        <xdr:cNvSpPr/>
      </xdr:nvSpPr>
      <xdr:spPr>
        <a:xfrm>
          <a:off x="19494500" y="182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133350</xdr:rowOff>
    </xdr:from>
    <xdr:to>
      <xdr:col>107</xdr:col>
      <xdr:colOff>50800</xdr:colOff>
      <xdr:row>106</xdr:row>
      <xdr:rowOff>135637</xdr:rowOff>
    </xdr:to>
    <xdr:cxnSp macro="">
      <xdr:nvCxnSpPr>
        <xdr:cNvPr id="942" name="直線コネクタ 941">
          <a:extLst>
            <a:ext uri="{FF2B5EF4-FFF2-40B4-BE49-F238E27FC236}">
              <a16:creationId xmlns:a16="http://schemas.microsoft.com/office/drawing/2014/main" id="{00000000-0008-0000-0E00-0000AE030000}"/>
            </a:ext>
          </a:extLst>
        </xdr:cNvPr>
        <xdr:cNvCxnSpPr/>
      </xdr:nvCxnSpPr>
      <xdr:spPr>
        <a:xfrm flipV="1">
          <a:off x="19545300" y="18307050"/>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89408</xdr:rowOff>
    </xdr:from>
    <xdr:to>
      <xdr:col>98</xdr:col>
      <xdr:colOff>38100</xdr:colOff>
      <xdr:row>107</xdr:row>
      <xdr:rowOff>19558</xdr:rowOff>
    </xdr:to>
    <xdr:sp macro="" textlink="">
      <xdr:nvSpPr>
        <xdr:cNvPr id="943" name="楕円 942">
          <a:extLst>
            <a:ext uri="{FF2B5EF4-FFF2-40B4-BE49-F238E27FC236}">
              <a16:creationId xmlns:a16="http://schemas.microsoft.com/office/drawing/2014/main" id="{00000000-0008-0000-0E00-0000AF030000}"/>
            </a:ext>
          </a:extLst>
        </xdr:cNvPr>
        <xdr:cNvSpPr/>
      </xdr:nvSpPr>
      <xdr:spPr>
        <a:xfrm>
          <a:off x="18605500" y="182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135637</xdr:rowOff>
    </xdr:from>
    <xdr:to>
      <xdr:col>102</xdr:col>
      <xdr:colOff>114300</xdr:colOff>
      <xdr:row>106</xdr:row>
      <xdr:rowOff>140208</xdr:rowOff>
    </xdr:to>
    <xdr:cxnSp macro="">
      <xdr:nvCxnSpPr>
        <xdr:cNvPr id="944" name="直線コネクタ 943">
          <a:extLst>
            <a:ext uri="{FF2B5EF4-FFF2-40B4-BE49-F238E27FC236}">
              <a16:creationId xmlns:a16="http://schemas.microsoft.com/office/drawing/2014/main" id="{00000000-0008-0000-0E00-0000B0030000}"/>
            </a:ext>
          </a:extLst>
        </xdr:cNvPr>
        <xdr:cNvCxnSpPr/>
      </xdr:nvCxnSpPr>
      <xdr:spPr>
        <a:xfrm flipV="1">
          <a:off x="18656300" y="18309337"/>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79519</xdr:rowOff>
    </xdr:from>
    <xdr:ext cx="469744" cy="259045"/>
    <xdr:sp macro="" textlink="">
      <xdr:nvSpPr>
        <xdr:cNvPr id="945" name="n_1aveValue【公民館】&#10;一人当たり面積">
          <a:extLst>
            <a:ext uri="{FF2B5EF4-FFF2-40B4-BE49-F238E27FC236}">
              <a16:creationId xmlns:a16="http://schemas.microsoft.com/office/drawing/2014/main" id="{00000000-0008-0000-0E00-0000B1030000}"/>
            </a:ext>
          </a:extLst>
        </xdr:cNvPr>
        <xdr:cNvSpPr txBox="1"/>
      </xdr:nvSpPr>
      <xdr:spPr>
        <a:xfrm>
          <a:off x="21075727" y="1791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79519</xdr:rowOff>
    </xdr:from>
    <xdr:ext cx="469744" cy="259045"/>
    <xdr:sp macro="" textlink="">
      <xdr:nvSpPr>
        <xdr:cNvPr id="946" name="n_2aveValue【公民館】&#10;一人当たり面積">
          <a:extLst>
            <a:ext uri="{FF2B5EF4-FFF2-40B4-BE49-F238E27FC236}">
              <a16:creationId xmlns:a16="http://schemas.microsoft.com/office/drawing/2014/main" id="{00000000-0008-0000-0E00-0000B2030000}"/>
            </a:ext>
          </a:extLst>
        </xdr:cNvPr>
        <xdr:cNvSpPr txBox="1"/>
      </xdr:nvSpPr>
      <xdr:spPr>
        <a:xfrm>
          <a:off x="20199427" y="1791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6366</xdr:rowOff>
    </xdr:from>
    <xdr:ext cx="469744" cy="259045"/>
    <xdr:sp macro="" textlink="">
      <xdr:nvSpPr>
        <xdr:cNvPr id="947" name="n_3aveValue【公民館】&#10;一人当たり面積">
          <a:extLst>
            <a:ext uri="{FF2B5EF4-FFF2-40B4-BE49-F238E27FC236}">
              <a16:creationId xmlns:a16="http://schemas.microsoft.com/office/drawing/2014/main" id="{00000000-0008-0000-0E00-0000B3030000}"/>
            </a:ext>
          </a:extLst>
        </xdr:cNvPr>
        <xdr:cNvSpPr txBox="1"/>
      </xdr:nvSpPr>
      <xdr:spPr>
        <a:xfrm>
          <a:off x="19310427" y="1800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8653</xdr:rowOff>
    </xdr:from>
    <xdr:ext cx="469744" cy="259045"/>
    <xdr:sp macro="" textlink="">
      <xdr:nvSpPr>
        <xdr:cNvPr id="948" name="n_4aveValue【公民館】&#10;一人当たり面積">
          <a:extLst>
            <a:ext uri="{FF2B5EF4-FFF2-40B4-BE49-F238E27FC236}">
              <a16:creationId xmlns:a16="http://schemas.microsoft.com/office/drawing/2014/main" id="{00000000-0008-0000-0E00-0000B4030000}"/>
            </a:ext>
          </a:extLst>
        </xdr:cNvPr>
        <xdr:cNvSpPr txBox="1"/>
      </xdr:nvSpPr>
      <xdr:spPr>
        <a:xfrm>
          <a:off x="18421427" y="1801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170705</xdr:rowOff>
    </xdr:from>
    <xdr:ext cx="469744" cy="259045"/>
    <xdr:sp macro="" textlink="">
      <xdr:nvSpPr>
        <xdr:cNvPr id="949" name="n_1mainValue【公民館】&#10;一人当たり面積">
          <a:extLst>
            <a:ext uri="{FF2B5EF4-FFF2-40B4-BE49-F238E27FC236}">
              <a16:creationId xmlns:a16="http://schemas.microsoft.com/office/drawing/2014/main" id="{00000000-0008-0000-0E00-0000B5030000}"/>
            </a:ext>
          </a:extLst>
        </xdr:cNvPr>
        <xdr:cNvSpPr txBox="1"/>
      </xdr:nvSpPr>
      <xdr:spPr>
        <a:xfrm>
          <a:off x="21075727" y="1834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3827</xdr:rowOff>
    </xdr:from>
    <xdr:ext cx="469744" cy="259045"/>
    <xdr:sp macro="" textlink="">
      <xdr:nvSpPr>
        <xdr:cNvPr id="950" name="n_2mainValue【公民館】&#10;一人当たり面積">
          <a:extLst>
            <a:ext uri="{FF2B5EF4-FFF2-40B4-BE49-F238E27FC236}">
              <a16:creationId xmlns:a16="http://schemas.microsoft.com/office/drawing/2014/main" id="{00000000-0008-0000-0E00-0000B6030000}"/>
            </a:ext>
          </a:extLst>
        </xdr:cNvPr>
        <xdr:cNvSpPr txBox="1"/>
      </xdr:nvSpPr>
      <xdr:spPr>
        <a:xfrm>
          <a:off x="20199427" y="183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6114</xdr:rowOff>
    </xdr:from>
    <xdr:ext cx="469744" cy="259045"/>
    <xdr:sp macro="" textlink="">
      <xdr:nvSpPr>
        <xdr:cNvPr id="951" name="n_3mainValue【公民館】&#10;一人当たり面積">
          <a:extLst>
            <a:ext uri="{FF2B5EF4-FFF2-40B4-BE49-F238E27FC236}">
              <a16:creationId xmlns:a16="http://schemas.microsoft.com/office/drawing/2014/main" id="{00000000-0008-0000-0E00-0000B7030000}"/>
            </a:ext>
          </a:extLst>
        </xdr:cNvPr>
        <xdr:cNvSpPr txBox="1"/>
      </xdr:nvSpPr>
      <xdr:spPr>
        <a:xfrm>
          <a:off x="19310427" y="183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10685</xdr:rowOff>
    </xdr:from>
    <xdr:ext cx="469744" cy="259045"/>
    <xdr:sp macro="" textlink="">
      <xdr:nvSpPr>
        <xdr:cNvPr id="952" name="n_4mainValue【公民館】&#10;一人当たり面積">
          <a:extLst>
            <a:ext uri="{FF2B5EF4-FFF2-40B4-BE49-F238E27FC236}">
              <a16:creationId xmlns:a16="http://schemas.microsoft.com/office/drawing/2014/main" id="{00000000-0008-0000-0E00-0000B8030000}"/>
            </a:ext>
          </a:extLst>
        </xdr:cNvPr>
        <xdr:cNvSpPr txBox="1"/>
      </xdr:nvSpPr>
      <xdr:spPr>
        <a:xfrm>
          <a:off x="18421427" y="1835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00000000-0008-0000-0E00-0000B9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00000000-0008-0000-0E00-0000BA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00000000-0008-0000-0E00-0000BB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橋りょう等においては、一人当たり有形固定資産（償却資産）額が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類似団体平均より高い値となっており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、維持管理や更新の負担が大きくなっている。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公営住宅においては、耐用年数を経過した空家の解体を進めているため有形固定資産減価償却率が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類似団体平均より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ポイント低くなっているが、一人当たり面積は広く滋賀県平均の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倍を超えている。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認定こども園等においては、有形固定資産減価償却率が類似団体</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平均や滋賀県平均より低く、</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また一人当たり面積も広</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いため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保育環境は良いといえるが、維持管理や更新の負担も大きくなる。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学校施設においては、有形固定資産減価償却率は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類似団体平均</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より高く、老朽化が進んでいる。一人当たり面積も広く、今後の維持管理や更新の費用が多く見込まれる。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全施設類型において当市は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町村が合併していることから施設が多いため、一人当たり面積が広</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く</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維持管理費用の負担が大きくなっていることから、計画的に施設の長寿命化を進めるとともに統合や廃止も検討していく必要がある。</a:t>
          </a:r>
          <a:endParaRPr lang="ja-JP" altLang="ja-JP" sz="11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46,394
45,752
693.05
32,217,131
31,443,638
687,905
17,315,463
23,627,839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102326</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760176"/>
          <a:ext cx="0" cy="1533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49003</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53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102326</xdr:rowOff>
    </xdr:from>
    <xdr:to>
      <xdr:col>24</xdr:col>
      <xdr:colOff>152400</xdr:colOff>
      <xdr:row>33</xdr:row>
      <xdr:rowOff>102326</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76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98896</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27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76019</xdr:rowOff>
    </xdr:from>
    <xdr:to>
      <xdr:col>24</xdr:col>
      <xdr:colOff>114300</xdr:colOff>
      <xdr:row>38</xdr:row>
      <xdr:rowOff>6169</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103777</xdr:rowOff>
    </xdr:from>
    <xdr:to>
      <xdr:col>20</xdr:col>
      <xdr:colOff>38100</xdr:colOff>
      <xdr:row>38</xdr:row>
      <xdr:rowOff>33927</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80917</xdr:rowOff>
    </xdr:from>
    <xdr:to>
      <xdr:col>15</xdr:col>
      <xdr:colOff>101600</xdr:colOff>
      <xdr:row>38</xdr:row>
      <xdr:rowOff>11068</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4245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15603</xdr:rowOff>
    </xdr:from>
    <xdr:to>
      <xdr:col>10</xdr:col>
      <xdr:colOff>165100</xdr:colOff>
      <xdr:row>37</xdr:row>
      <xdr:rowOff>117203</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164193</xdr:rowOff>
    </xdr:from>
    <xdr:to>
      <xdr:col>6</xdr:col>
      <xdr:colOff>38100</xdr:colOff>
      <xdr:row>37</xdr:row>
      <xdr:rowOff>94343</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3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95613</xdr:rowOff>
    </xdr:from>
    <xdr:to>
      <xdr:col>24</xdr:col>
      <xdr:colOff>114300</xdr:colOff>
      <xdr:row>38</xdr:row>
      <xdr:rowOff>25763</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43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74040</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41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62956</xdr:rowOff>
    </xdr:from>
    <xdr:to>
      <xdr:col>20</xdr:col>
      <xdr:colOff>38100</xdr:colOff>
      <xdr:row>37</xdr:row>
      <xdr:rowOff>164556</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113756</xdr:rowOff>
    </xdr:from>
    <xdr:to>
      <xdr:col>24</xdr:col>
      <xdr:colOff>63500</xdr:colOff>
      <xdr:row>37</xdr:row>
      <xdr:rowOff>146413</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645740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30299</xdr:rowOff>
    </xdr:from>
    <xdr:to>
      <xdr:col>15</xdr:col>
      <xdr:colOff>101600</xdr:colOff>
      <xdr:row>37</xdr:row>
      <xdr:rowOff>131899</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37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81099</xdr:rowOff>
    </xdr:from>
    <xdr:to>
      <xdr:col>19</xdr:col>
      <xdr:colOff>177800</xdr:colOff>
      <xdr:row>37</xdr:row>
      <xdr:rowOff>113756</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42474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169092</xdr:rowOff>
    </xdr:from>
    <xdr:to>
      <xdr:col>10</xdr:col>
      <xdr:colOff>165100</xdr:colOff>
      <xdr:row>37</xdr:row>
      <xdr:rowOff>99242</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34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48442</xdr:rowOff>
    </xdr:from>
    <xdr:to>
      <xdr:col>15</xdr:col>
      <xdr:colOff>50800</xdr:colOff>
      <xdr:row>37</xdr:row>
      <xdr:rowOff>81099</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39209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118473</xdr:rowOff>
    </xdr:from>
    <xdr:to>
      <xdr:col>6</xdr:col>
      <xdr:colOff>38100</xdr:colOff>
      <xdr:row>37</xdr:row>
      <xdr:rowOff>48623</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2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169273</xdr:rowOff>
    </xdr:from>
    <xdr:to>
      <xdr:col>10</xdr:col>
      <xdr:colOff>114300</xdr:colOff>
      <xdr:row>37</xdr:row>
      <xdr:rowOff>48442</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341473"/>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25054</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2194</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51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108330</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45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85470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429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9633</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18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148426</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14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115769</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11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65150</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F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121920</xdr:rowOff>
    </xdr:from>
    <xdr:to>
      <xdr:col>54</xdr:col>
      <xdr:colOff>189865</xdr:colOff>
      <xdr:row>41</xdr:row>
      <xdr:rowOff>87630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flipV="1">
          <a:off x="10476865" y="59512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F00-000074000000}"/>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68597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F00-000076000000}"/>
            </a:ext>
          </a:extLst>
        </xdr:cNvPr>
        <xdr:cNvSpPr txBox="1"/>
      </xdr:nvSpPr>
      <xdr:spPr>
        <a:xfrm>
          <a:off x="10515600" y="572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121920</xdr:rowOff>
    </xdr:from>
    <xdr:to>
      <xdr:col>55</xdr:col>
      <xdr:colOff>88900</xdr:colOff>
      <xdr:row>34</xdr:row>
      <xdr:rowOff>121920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140987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F00-000078000000}"/>
            </a:ext>
          </a:extLst>
        </xdr:cNvPr>
        <xdr:cNvSpPr txBox="1"/>
      </xdr:nvSpPr>
      <xdr:spPr>
        <a:xfrm>
          <a:off x="10515600" y="6656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162560</xdr:rowOff>
    </xdr:from>
    <xdr:to>
      <xdr:col>55</xdr:col>
      <xdr:colOff>50800</xdr:colOff>
      <xdr:row>39</xdr:row>
      <xdr:rowOff>92710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10426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170180</xdr:rowOff>
    </xdr:from>
    <xdr:to>
      <xdr:col>50</xdr:col>
      <xdr:colOff>165100</xdr:colOff>
      <xdr:row>39</xdr:row>
      <xdr:rowOff>100330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9588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8699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135890</xdr:rowOff>
    </xdr:from>
    <xdr:to>
      <xdr:col>41</xdr:col>
      <xdr:colOff>101600</xdr:colOff>
      <xdr:row>40</xdr:row>
      <xdr:rowOff>66040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7810500" y="682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135890</xdr:rowOff>
    </xdr:from>
    <xdr:to>
      <xdr:col>36</xdr:col>
      <xdr:colOff>165100</xdr:colOff>
      <xdr:row>40</xdr:row>
      <xdr:rowOff>66040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6921500" y="682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25400</xdr:rowOff>
    </xdr:from>
    <xdr:to>
      <xdr:col>55</xdr:col>
      <xdr:colOff>50800</xdr:colOff>
      <xdr:row>36</xdr:row>
      <xdr:rowOff>127000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10426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48277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F00-000084000000}"/>
            </a:ext>
          </a:extLst>
        </xdr:cNvPr>
        <xdr:cNvSpPr txBox="1"/>
      </xdr:nvSpPr>
      <xdr:spPr>
        <a:xfrm>
          <a:off x="10515600"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40640</xdr:rowOff>
    </xdr:from>
    <xdr:to>
      <xdr:col>50</xdr:col>
      <xdr:colOff>165100</xdr:colOff>
      <xdr:row>36</xdr:row>
      <xdr:rowOff>142240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5885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76200</xdr:rowOff>
    </xdr:from>
    <xdr:to>
      <xdr:col>55</xdr:col>
      <xdr:colOff>0</xdr:colOff>
      <xdr:row>36</xdr:row>
      <xdr:rowOff>91440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9639300" y="62484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48260</xdr:rowOff>
    </xdr:from>
    <xdr:to>
      <xdr:col>46</xdr:col>
      <xdr:colOff>38100</xdr:colOff>
      <xdr:row>36</xdr:row>
      <xdr:rowOff>149860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99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91440</xdr:rowOff>
    </xdr:from>
    <xdr:to>
      <xdr:col>50</xdr:col>
      <xdr:colOff>114300</xdr:colOff>
      <xdr:row>36</xdr:row>
      <xdr:rowOff>99060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8750300" y="62636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63500</xdr:rowOff>
    </xdr:from>
    <xdr:to>
      <xdr:col>41</xdr:col>
      <xdr:colOff>101600</xdr:colOff>
      <xdr:row>36</xdr:row>
      <xdr:rowOff>165100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105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99060</xdr:rowOff>
    </xdr:from>
    <xdr:to>
      <xdr:col>45</xdr:col>
      <xdr:colOff>177800</xdr:colOff>
      <xdr:row>36</xdr:row>
      <xdr:rowOff>114300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flipV="1">
          <a:off x="7861300" y="6271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78740</xdr:rowOff>
    </xdr:from>
    <xdr:to>
      <xdr:col>36</xdr:col>
      <xdr:colOff>165100</xdr:colOff>
      <xdr:row>37</xdr:row>
      <xdr:rowOff>8890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69215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114300</xdr:rowOff>
    </xdr:from>
    <xdr:to>
      <xdr:col>41</xdr:col>
      <xdr:colOff>50800</xdr:colOff>
      <xdr:row>36</xdr:row>
      <xdr:rowOff>129540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flipV="1">
          <a:off x="6972300" y="62865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91457</xdr:rowOff>
    </xdr:from>
    <xdr:ext cx="469744" cy="259045"/>
    <xdr:sp macro="" textlink="">
      <xdr:nvSpPr>
        <xdr:cNvPr id="141" name="n_1aveValue【図書館】&#10;一人当たり面積">
          <a:extLst>
            <a:ext uri="{FF2B5EF4-FFF2-40B4-BE49-F238E27FC236}">
              <a16:creationId xmlns:a16="http://schemas.microsoft.com/office/drawing/2014/main" id="{00000000-0008-0000-0F00-00008D000000}"/>
            </a:ext>
          </a:extLst>
        </xdr:cNvPr>
        <xdr:cNvSpPr txBox="1"/>
      </xdr:nvSpPr>
      <xdr:spPr>
        <a:xfrm>
          <a:off x="93917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129557</xdr:rowOff>
    </xdr:from>
    <xdr:ext cx="469744" cy="259045"/>
    <xdr:sp macro="" textlink="">
      <xdr:nvSpPr>
        <xdr:cNvPr id="142" name="n_2aveValue【図書館】&#10;一人当たり面積">
          <a:extLst>
            <a:ext uri="{FF2B5EF4-FFF2-40B4-BE49-F238E27FC236}">
              <a16:creationId xmlns:a16="http://schemas.microsoft.com/office/drawing/2014/main" id="{00000000-0008-0000-0F00-00008E000000}"/>
            </a:ext>
          </a:extLst>
        </xdr:cNvPr>
        <xdr:cNvSpPr txBox="1"/>
      </xdr:nvSpPr>
      <xdr:spPr>
        <a:xfrm>
          <a:off x="8515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57167</xdr:rowOff>
    </xdr:from>
    <xdr:ext cx="469744" cy="259045"/>
    <xdr:sp macro="" textlink="">
      <xdr:nvSpPr>
        <xdr:cNvPr id="143" name="n_3aveValue【図書館】&#10;一人当たり面積">
          <a:extLst>
            <a:ext uri="{FF2B5EF4-FFF2-40B4-BE49-F238E27FC236}">
              <a16:creationId xmlns:a16="http://schemas.microsoft.com/office/drawing/2014/main" id="{00000000-0008-0000-0F00-00008F000000}"/>
            </a:ext>
          </a:extLst>
        </xdr:cNvPr>
        <xdr:cNvSpPr txBox="1"/>
      </xdr:nvSpPr>
      <xdr:spPr>
        <a:xfrm>
          <a:off x="7626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57167</xdr:rowOff>
    </xdr:from>
    <xdr:ext cx="469744" cy="259045"/>
    <xdr:sp macro="" textlink="">
      <xdr:nvSpPr>
        <xdr:cNvPr id="144" name="n_4aveValue【図書館】&#10;一人当たり面積">
          <a:extLst>
            <a:ext uri="{FF2B5EF4-FFF2-40B4-BE49-F238E27FC236}">
              <a16:creationId xmlns:a16="http://schemas.microsoft.com/office/drawing/2014/main" id="{00000000-0008-0000-0F00-000090000000}"/>
            </a:ext>
          </a:extLst>
        </xdr:cNvPr>
        <xdr:cNvSpPr txBox="1"/>
      </xdr:nvSpPr>
      <xdr:spPr>
        <a:xfrm>
          <a:off x="6737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158767</xdr:rowOff>
    </xdr:from>
    <xdr:ext cx="469744" cy="259045"/>
    <xdr:sp macro="" textlink="">
      <xdr:nvSpPr>
        <xdr:cNvPr id="145" name="n_1mainValue【図書館】&#10;一人当たり面積">
          <a:extLst>
            <a:ext uri="{FF2B5EF4-FFF2-40B4-BE49-F238E27FC236}">
              <a16:creationId xmlns:a16="http://schemas.microsoft.com/office/drawing/2014/main" id="{00000000-0008-0000-0F00-000091000000}"/>
            </a:ext>
          </a:extLst>
        </xdr:cNvPr>
        <xdr:cNvSpPr txBox="1"/>
      </xdr:nvSpPr>
      <xdr:spPr>
        <a:xfrm>
          <a:off x="9391727" y="59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166387</xdr:rowOff>
    </xdr:from>
    <xdr:ext cx="469744" cy="259045"/>
    <xdr:sp macro="" textlink="">
      <xdr:nvSpPr>
        <xdr:cNvPr id="146" name="n_2mainValue【図書館】&#10;一人当たり面積">
          <a:extLst>
            <a:ext uri="{FF2B5EF4-FFF2-40B4-BE49-F238E27FC236}">
              <a16:creationId xmlns:a16="http://schemas.microsoft.com/office/drawing/2014/main" id="{00000000-0008-0000-0F00-000092000000}"/>
            </a:ext>
          </a:extLst>
        </xdr:cNvPr>
        <xdr:cNvSpPr txBox="1"/>
      </xdr:nvSpPr>
      <xdr:spPr>
        <a:xfrm>
          <a:off x="85154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10177</xdr:rowOff>
    </xdr:from>
    <xdr:ext cx="469744" cy="259045"/>
    <xdr:sp macro="" textlink="">
      <xdr:nvSpPr>
        <xdr:cNvPr id="147" name="n_3mainValue【図書館】&#10;一人当たり面積">
          <a:extLst>
            <a:ext uri="{FF2B5EF4-FFF2-40B4-BE49-F238E27FC236}">
              <a16:creationId xmlns:a16="http://schemas.microsoft.com/office/drawing/2014/main" id="{00000000-0008-0000-0F00-000093000000}"/>
            </a:ext>
          </a:extLst>
        </xdr:cNvPr>
        <xdr:cNvSpPr txBox="1"/>
      </xdr:nvSpPr>
      <xdr:spPr>
        <a:xfrm>
          <a:off x="7626427" y="60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25417</xdr:rowOff>
    </xdr:from>
    <xdr:ext cx="469744" cy="259045"/>
    <xdr:sp macro="" textlink="">
      <xdr:nvSpPr>
        <xdr:cNvPr id="148" name="n_4mainValue【図書館】&#10;一人当たり面積">
          <a:extLst>
            <a:ext uri="{FF2B5EF4-FFF2-40B4-BE49-F238E27FC236}">
              <a16:creationId xmlns:a16="http://schemas.microsoft.com/office/drawing/2014/main" id="{00000000-0008-0000-0F00-000094000000}"/>
            </a:ext>
          </a:extLst>
        </xdr:cNvPr>
        <xdr:cNvSpPr txBox="1"/>
      </xdr:nvSpPr>
      <xdr:spPr>
        <a:xfrm>
          <a:off x="6737427" y="602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0000000-0008-0000-0F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34290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flipV="1">
          <a:off x="4634865" y="963549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0000000-0008-0000-0F00-0000AE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152417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0000000-0008-0000-0F00-0000B0000000}"/>
            </a:ext>
          </a:extLst>
        </xdr:cNvPr>
        <xdr:cNvSpPr txBox="1"/>
      </xdr:nvSpPr>
      <xdr:spPr>
        <a:xfrm>
          <a:off x="4673600" y="941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34290</xdr:rowOff>
    </xdr:from>
    <xdr:to>
      <xdr:col>24</xdr:col>
      <xdr:colOff>152400</xdr:colOff>
      <xdr:row>56</xdr:row>
      <xdr:rowOff>34290</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546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120667</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00000000-0008-0000-0F00-0000B2000000}"/>
            </a:ext>
          </a:extLst>
        </xdr:cNvPr>
        <xdr:cNvSpPr txBox="1"/>
      </xdr:nvSpPr>
      <xdr:spPr>
        <a:xfrm>
          <a:off x="4673600" y="10236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97790</xdr:rowOff>
    </xdr:from>
    <xdr:to>
      <xdr:col>24</xdr:col>
      <xdr:colOff>114300</xdr:colOff>
      <xdr:row>61</xdr:row>
      <xdr:rowOff>27940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45847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76835</xdr:rowOff>
    </xdr:from>
    <xdr:to>
      <xdr:col>20</xdr:col>
      <xdr:colOff>38100</xdr:colOff>
      <xdr:row>61</xdr:row>
      <xdr:rowOff>6985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3746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55880</xdr:rowOff>
    </xdr:from>
    <xdr:to>
      <xdr:col>15</xdr:col>
      <xdr:colOff>101600</xdr:colOff>
      <xdr:row>60</xdr:row>
      <xdr:rowOff>157480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2857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154940</xdr:rowOff>
    </xdr:from>
    <xdr:to>
      <xdr:col>10</xdr:col>
      <xdr:colOff>165100</xdr:colOff>
      <xdr:row>60</xdr:row>
      <xdr:rowOff>85090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968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88265</xdr:rowOff>
    </xdr:from>
    <xdr:to>
      <xdr:col>24</xdr:col>
      <xdr:colOff>114300</xdr:colOff>
      <xdr:row>62</xdr:row>
      <xdr:rowOff>18415</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4584700" y="1054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66692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000000-0008-0000-0F00-0000BE000000}"/>
            </a:ext>
          </a:extLst>
        </xdr:cNvPr>
        <xdr:cNvSpPr txBox="1"/>
      </xdr:nvSpPr>
      <xdr:spPr>
        <a:xfrm>
          <a:off x="4673600"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80645</xdr:rowOff>
    </xdr:from>
    <xdr:to>
      <xdr:col>20</xdr:col>
      <xdr:colOff>38100</xdr:colOff>
      <xdr:row>62</xdr:row>
      <xdr:rowOff>10795</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37465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131445</xdr:rowOff>
    </xdr:from>
    <xdr:to>
      <xdr:col>24</xdr:col>
      <xdr:colOff>63500</xdr:colOff>
      <xdr:row>61</xdr:row>
      <xdr:rowOff>139065</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3797300" y="1058989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52070</xdr:rowOff>
    </xdr:from>
    <xdr:to>
      <xdr:col>15</xdr:col>
      <xdr:colOff>101600</xdr:colOff>
      <xdr:row>61</xdr:row>
      <xdr:rowOff>153670</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2857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102870</xdr:rowOff>
    </xdr:from>
    <xdr:to>
      <xdr:col>19</xdr:col>
      <xdr:colOff>177800</xdr:colOff>
      <xdr:row>61</xdr:row>
      <xdr:rowOff>131445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908300" y="1056132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6350</xdr:rowOff>
    </xdr:from>
    <xdr:to>
      <xdr:col>10</xdr:col>
      <xdr:colOff>165100</xdr:colOff>
      <xdr:row>61</xdr:row>
      <xdr:rowOff>107950</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968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57150</xdr:rowOff>
    </xdr:from>
    <xdr:to>
      <xdr:col>15</xdr:col>
      <xdr:colOff>50800</xdr:colOff>
      <xdr:row>61</xdr:row>
      <xdr:rowOff>102870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019300" y="105156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135890</xdr:rowOff>
    </xdr:from>
    <xdr:to>
      <xdr:col>6</xdr:col>
      <xdr:colOff>38100</xdr:colOff>
      <xdr:row>61</xdr:row>
      <xdr:rowOff>66040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07950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15240</xdr:rowOff>
    </xdr:from>
    <xdr:to>
      <xdr:col>10</xdr:col>
      <xdr:colOff>114300</xdr:colOff>
      <xdr:row>61</xdr:row>
      <xdr:rowOff>57150</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130300" y="104736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23512</xdr:rowOff>
    </xdr:from>
    <xdr:ext cx="405111" cy="259045"/>
    <xdr:sp macro="" textlink="">
      <xdr:nvSpPr>
        <xdr:cNvPr id="199" name="n_1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2557</xdr:rowOff>
    </xdr:from>
    <xdr:ext cx="405111" cy="259045"/>
    <xdr:sp macro="" textlink="">
      <xdr:nvSpPr>
        <xdr:cNvPr id="200" name="n_2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101617</xdr:rowOff>
    </xdr:from>
    <xdr:ext cx="405111" cy="259045"/>
    <xdr:sp macro="" textlink="">
      <xdr:nvSpPr>
        <xdr:cNvPr id="201" name="n_3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1922</xdr:rowOff>
    </xdr:from>
    <xdr:ext cx="405111" cy="259045"/>
    <xdr:sp macro="" textlink="">
      <xdr:nvSpPr>
        <xdr:cNvPr id="203" name="n_1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3582044" y="1063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144797</xdr:rowOff>
    </xdr:from>
    <xdr:ext cx="405111" cy="259045"/>
    <xdr:sp macro="" textlink="">
      <xdr:nvSpPr>
        <xdr:cNvPr id="204" name="n_2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27057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99077</xdr:rowOff>
    </xdr:from>
    <xdr:ext cx="405111" cy="259045"/>
    <xdr:sp macro="" textlink="">
      <xdr:nvSpPr>
        <xdr:cNvPr id="205" name="n_3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1816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57167</xdr:rowOff>
    </xdr:from>
    <xdr:ext cx="405111" cy="259045"/>
    <xdr:sp macro="" textlink="">
      <xdr:nvSpPr>
        <xdr:cNvPr id="206" name="n_4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927744" y="1051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128996</xdr:rowOff>
    </xdr:from>
    <xdr:to>
      <xdr:col>54</xdr:col>
      <xdr:colOff>189865</xdr:colOff>
      <xdr:row>64</xdr:row>
      <xdr:rowOff>99604</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10476865" y="9558746"/>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103431</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10515600" y="110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99604</xdr:rowOff>
    </xdr:from>
    <xdr:to>
      <xdr:col>55</xdr:col>
      <xdr:colOff>88900</xdr:colOff>
      <xdr:row>64</xdr:row>
      <xdr:rowOff>99604</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10388600" y="1107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75673</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10515600" y="933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128996</xdr:rowOff>
    </xdr:from>
    <xdr:to>
      <xdr:col>55</xdr:col>
      <xdr:colOff>88900</xdr:colOff>
      <xdr:row>55</xdr:row>
      <xdr:rowOff>128996</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10388600" y="955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68053</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10515600" y="10526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89626</xdr:rowOff>
    </xdr:from>
    <xdr:to>
      <xdr:col>55</xdr:col>
      <xdr:colOff>50800</xdr:colOff>
      <xdr:row>62</xdr:row>
      <xdr:rowOff>19776</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10426700" y="10548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87993</xdr:rowOff>
    </xdr:from>
    <xdr:to>
      <xdr:col>50</xdr:col>
      <xdr:colOff>165100</xdr:colOff>
      <xdr:row>62</xdr:row>
      <xdr:rowOff>18143</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9588500" y="1054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102688</xdr:rowOff>
    </xdr:from>
    <xdr:to>
      <xdr:col>46</xdr:col>
      <xdr:colOff>38100</xdr:colOff>
      <xdr:row>62</xdr:row>
      <xdr:rowOff>32838</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8699500" y="105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117384</xdr:rowOff>
    </xdr:from>
    <xdr:to>
      <xdr:col>41</xdr:col>
      <xdr:colOff>101600</xdr:colOff>
      <xdr:row>63</xdr:row>
      <xdr:rowOff>47534</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7810500" y="1074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42" name="フローチャート: 判断 241">
          <a:extLst>
            <a:ext uri="{FF2B5EF4-FFF2-40B4-BE49-F238E27FC236}">
              <a16:creationId xmlns:a16="http://schemas.microsoft.com/office/drawing/2014/main" id="{00000000-0008-0000-0F00-0000F2000000}"/>
            </a:ext>
          </a:extLst>
        </xdr:cNvPr>
        <xdr:cNvSpPr/>
      </xdr:nvSpPr>
      <xdr:spPr>
        <a:xfrm>
          <a:off x="6921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81462</xdr:rowOff>
    </xdr:from>
    <xdr:to>
      <xdr:col>55</xdr:col>
      <xdr:colOff>50800</xdr:colOff>
      <xdr:row>61</xdr:row>
      <xdr:rowOff>11612</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104267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104339</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F00-0000F9000000}"/>
            </a:ext>
          </a:extLst>
        </xdr:cNvPr>
        <xdr:cNvSpPr txBox="1"/>
      </xdr:nvSpPr>
      <xdr:spPr>
        <a:xfrm>
          <a:off x="10515600" y="10219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87993</xdr:rowOff>
    </xdr:from>
    <xdr:to>
      <xdr:col>50</xdr:col>
      <xdr:colOff>165100</xdr:colOff>
      <xdr:row>61</xdr:row>
      <xdr:rowOff>18143</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9588500" y="1037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132262</xdr:rowOff>
    </xdr:from>
    <xdr:to>
      <xdr:col>55</xdr:col>
      <xdr:colOff>0</xdr:colOff>
      <xdr:row>60</xdr:row>
      <xdr:rowOff>138793</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9639300" y="10419262"/>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97790</xdr:rowOff>
    </xdr:from>
    <xdr:to>
      <xdr:col>46</xdr:col>
      <xdr:colOff>38100</xdr:colOff>
      <xdr:row>61</xdr:row>
      <xdr:rowOff>27940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8699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138793</xdr:rowOff>
    </xdr:from>
    <xdr:to>
      <xdr:col>50</xdr:col>
      <xdr:colOff>114300</xdr:colOff>
      <xdr:row>60</xdr:row>
      <xdr:rowOff>148590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8750300" y="1042579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105954</xdr:rowOff>
    </xdr:from>
    <xdr:to>
      <xdr:col>41</xdr:col>
      <xdr:colOff>101600</xdr:colOff>
      <xdr:row>61</xdr:row>
      <xdr:rowOff>36104</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78105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148590</xdr:rowOff>
    </xdr:from>
    <xdr:to>
      <xdr:col>45</xdr:col>
      <xdr:colOff>177800</xdr:colOff>
      <xdr:row>60</xdr:row>
      <xdr:rowOff>156754</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flipV="1">
          <a:off x="7861300" y="1043559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117384</xdr:rowOff>
    </xdr:from>
    <xdr:to>
      <xdr:col>36</xdr:col>
      <xdr:colOff>165100</xdr:colOff>
      <xdr:row>61</xdr:row>
      <xdr:rowOff>47534</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6921500" y="1040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156754</xdr:rowOff>
    </xdr:from>
    <xdr:to>
      <xdr:col>41</xdr:col>
      <xdr:colOff>50800</xdr:colOff>
      <xdr:row>60</xdr:row>
      <xdr:rowOff>168184</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flipV="1">
          <a:off x="6972300" y="1044375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9270</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F00-000002010000}"/>
            </a:ext>
          </a:extLst>
        </xdr:cNvPr>
        <xdr:cNvSpPr txBox="1"/>
      </xdr:nvSpPr>
      <xdr:spPr>
        <a:xfrm>
          <a:off x="9391727" y="1063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23965</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F00-000003010000}"/>
            </a:ext>
          </a:extLst>
        </xdr:cNvPr>
        <xdr:cNvSpPr txBox="1"/>
      </xdr:nvSpPr>
      <xdr:spPr>
        <a:xfrm>
          <a:off x="8515427" y="1065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38661</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F00-000004010000}"/>
            </a:ext>
          </a:extLst>
        </xdr:cNvPr>
        <xdr:cNvSpPr txBox="1"/>
      </xdr:nvSpPr>
      <xdr:spPr>
        <a:xfrm>
          <a:off x="7626427" y="1084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144797</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F00-000005010000}"/>
            </a:ext>
          </a:extLst>
        </xdr:cNvPr>
        <xdr:cNvSpPr txBox="1"/>
      </xdr:nvSpPr>
      <xdr:spPr>
        <a:xfrm>
          <a:off x="6737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34670</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9391727" y="1015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44467</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8515427" y="1016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52631</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7626427" y="10168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64061</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737427" y="1017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00000000-0008-0000-0F00-000020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00000000-0008-0000-0F00-000021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95250</xdr:rowOff>
    </xdr:from>
    <xdr:to>
      <xdr:col>24</xdr:col>
      <xdr:colOff>62865</xdr:colOff>
      <xdr:row>86</xdr:row>
      <xdr:rowOff>104775</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flipV="1">
          <a:off x="4634865" y="13296900"/>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108602</xdr:rowOff>
    </xdr:from>
    <xdr:ext cx="405111" cy="259045"/>
    <xdr:sp macro="" textlink="">
      <xdr:nvSpPr>
        <xdr:cNvPr id="291" name="【福祉施設】&#10;有形固定資産減価償却率最小値テキスト">
          <a:extLst>
            <a:ext uri="{FF2B5EF4-FFF2-40B4-BE49-F238E27FC236}">
              <a16:creationId xmlns:a16="http://schemas.microsoft.com/office/drawing/2014/main" id="{00000000-0008-0000-0F00-000023010000}"/>
            </a:ext>
          </a:extLst>
        </xdr:cNvPr>
        <xdr:cNvSpPr txBox="1"/>
      </xdr:nvSpPr>
      <xdr:spPr>
        <a:xfrm>
          <a:off x="4673600" y="1485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104775</xdr:rowOff>
    </xdr:from>
    <xdr:to>
      <xdr:col>24</xdr:col>
      <xdr:colOff>152400</xdr:colOff>
      <xdr:row>86</xdr:row>
      <xdr:rowOff>104775</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4546600" y="1484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41927</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00000000-0008-0000-0F00-000025010000}"/>
            </a:ext>
          </a:extLst>
        </xdr:cNvPr>
        <xdr:cNvSpPr txBox="1"/>
      </xdr:nvSpPr>
      <xdr:spPr>
        <a:xfrm>
          <a:off x="46736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95250</xdr:rowOff>
    </xdr:from>
    <xdr:to>
      <xdr:col>24</xdr:col>
      <xdr:colOff>152400</xdr:colOff>
      <xdr:row>77</xdr:row>
      <xdr:rowOff>95250</xdr:rowOff>
    </xdr:to>
    <xdr:cxnSp macro="">
      <xdr:nvCxnSpPr>
        <xdr:cNvPr id="294" name="直線コネクタ 293">
          <a:extLst>
            <a:ext uri="{FF2B5EF4-FFF2-40B4-BE49-F238E27FC236}">
              <a16:creationId xmlns:a16="http://schemas.microsoft.com/office/drawing/2014/main" id="{00000000-0008-0000-0F00-000026010000}"/>
            </a:ext>
          </a:extLst>
        </xdr:cNvPr>
        <xdr:cNvCxnSpPr/>
      </xdr:nvCxnSpPr>
      <xdr:spPr>
        <a:xfrm>
          <a:off x="4546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124477</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00000000-0008-0000-0F00-000027010000}"/>
            </a:ext>
          </a:extLst>
        </xdr:cNvPr>
        <xdr:cNvSpPr txBox="1"/>
      </xdr:nvSpPr>
      <xdr:spPr>
        <a:xfrm>
          <a:off x="4673600" y="1384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101600</xdr:rowOff>
    </xdr:from>
    <xdr:to>
      <xdr:col>24</xdr:col>
      <xdr:colOff>114300</xdr:colOff>
      <xdr:row>82</xdr:row>
      <xdr:rowOff>31750</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45847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95886</xdr:rowOff>
    </xdr:from>
    <xdr:to>
      <xdr:col>20</xdr:col>
      <xdr:colOff>38100</xdr:colOff>
      <xdr:row>82</xdr:row>
      <xdr:rowOff>26036</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3746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2857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120650</xdr:rowOff>
    </xdr:from>
    <xdr:to>
      <xdr:col>10</xdr:col>
      <xdr:colOff>165100</xdr:colOff>
      <xdr:row>82</xdr:row>
      <xdr:rowOff>50800</xdr:rowOff>
    </xdr:to>
    <xdr:sp macro="" textlink="">
      <xdr:nvSpPr>
        <xdr:cNvPr id="299" name="フローチャート: 判断 298">
          <a:extLst>
            <a:ext uri="{FF2B5EF4-FFF2-40B4-BE49-F238E27FC236}">
              <a16:creationId xmlns:a16="http://schemas.microsoft.com/office/drawing/2014/main" id="{00000000-0008-0000-0F00-00002B010000}"/>
            </a:ext>
          </a:extLst>
        </xdr:cNvPr>
        <xdr:cNvSpPr/>
      </xdr:nvSpPr>
      <xdr:spPr>
        <a:xfrm>
          <a:off x="1968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86361</xdr:rowOff>
    </xdr:from>
    <xdr:to>
      <xdr:col>6</xdr:col>
      <xdr:colOff>38100</xdr:colOff>
      <xdr:row>82</xdr:row>
      <xdr:rowOff>16511</xdr:rowOff>
    </xdr:to>
    <xdr:sp macro="" textlink="">
      <xdr:nvSpPr>
        <xdr:cNvPr id="300" name="フローチャート: 判断 299">
          <a:extLst>
            <a:ext uri="{FF2B5EF4-FFF2-40B4-BE49-F238E27FC236}">
              <a16:creationId xmlns:a16="http://schemas.microsoft.com/office/drawing/2014/main" id="{00000000-0008-0000-0F00-00002C010000}"/>
            </a:ext>
          </a:extLst>
        </xdr:cNvPr>
        <xdr:cNvSpPr/>
      </xdr:nvSpPr>
      <xdr:spPr>
        <a:xfrm>
          <a:off x="1079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F00-000031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33020</xdr:rowOff>
    </xdr:from>
    <xdr:to>
      <xdr:col>24</xdr:col>
      <xdr:colOff>114300</xdr:colOff>
      <xdr:row>82</xdr:row>
      <xdr:rowOff>134620</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4584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11447</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00000000-0008-0000-0F00-000033010000}"/>
            </a:ext>
          </a:extLst>
        </xdr:cNvPr>
        <xdr:cNvSpPr txBox="1"/>
      </xdr:nvSpPr>
      <xdr:spPr>
        <a:xfrm>
          <a:off x="4673600"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17780</xdr:rowOff>
    </xdr:from>
    <xdr:to>
      <xdr:col>20</xdr:col>
      <xdr:colOff>38100</xdr:colOff>
      <xdr:row>82</xdr:row>
      <xdr:rowOff>119380</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37465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68580</xdr:rowOff>
    </xdr:from>
    <xdr:to>
      <xdr:col>24</xdr:col>
      <xdr:colOff>63500</xdr:colOff>
      <xdr:row>82</xdr:row>
      <xdr:rowOff>83820</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3797300" y="141274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149225</xdr:rowOff>
    </xdr:from>
    <xdr:to>
      <xdr:col>15</xdr:col>
      <xdr:colOff>101600</xdr:colOff>
      <xdr:row>82</xdr:row>
      <xdr:rowOff>79375</xdr:rowOff>
    </xdr:to>
    <xdr:sp macro="" textlink="">
      <xdr:nvSpPr>
        <xdr:cNvPr id="310" name="楕円 309">
          <a:extLst>
            <a:ext uri="{FF2B5EF4-FFF2-40B4-BE49-F238E27FC236}">
              <a16:creationId xmlns:a16="http://schemas.microsoft.com/office/drawing/2014/main" id="{00000000-0008-0000-0F00-000036010000}"/>
            </a:ext>
          </a:extLst>
        </xdr:cNvPr>
        <xdr:cNvSpPr/>
      </xdr:nvSpPr>
      <xdr:spPr>
        <a:xfrm>
          <a:off x="2857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28575</xdr:rowOff>
    </xdr:from>
    <xdr:to>
      <xdr:col>19</xdr:col>
      <xdr:colOff>177800</xdr:colOff>
      <xdr:row>82</xdr:row>
      <xdr:rowOff>68580</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2908300" y="140874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95886</xdr:rowOff>
    </xdr:from>
    <xdr:to>
      <xdr:col>10</xdr:col>
      <xdr:colOff>165100</xdr:colOff>
      <xdr:row>82</xdr:row>
      <xdr:rowOff>26036</xdr:rowOff>
    </xdr:to>
    <xdr:sp macro="" textlink="">
      <xdr:nvSpPr>
        <xdr:cNvPr id="312" name="楕円 311">
          <a:extLst>
            <a:ext uri="{FF2B5EF4-FFF2-40B4-BE49-F238E27FC236}">
              <a16:creationId xmlns:a16="http://schemas.microsoft.com/office/drawing/2014/main" id="{00000000-0008-0000-0F00-000038010000}"/>
            </a:ext>
          </a:extLst>
        </xdr:cNvPr>
        <xdr:cNvSpPr/>
      </xdr:nvSpPr>
      <xdr:spPr>
        <a:xfrm>
          <a:off x="19685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146686</xdr:rowOff>
    </xdr:from>
    <xdr:to>
      <xdr:col>15</xdr:col>
      <xdr:colOff>50800</xdr:colOff>
      <xdr:row>82</xdr:row>
      <xdr:rowOff>28575</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2019300" y="14034136"/>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86361</xdr:rowOff>
    </xdr:from>
    <xdr:to>
      <xdr:col>6</xdr:col>
      <xdr:colOff>38100</xdr:colOff>
      <xdr:row>82</xdr:row>
      <xdr:rowOff>16511</xdr:rowOff>
    </xdr:to>
    <xdr:sp macro="" textlink="">
      <xdr:nvSpPr>
        <xdr:cNvPr id="314" name="楕円 313">
          <a:extLst>
            <a:ext uri="{FF2B5EF4-FFF2-40B4-BE49-F238E27FC236}">
              <a16:creationId xmlns:a16="http://schemas.microsoft.com/office/drawing/2014/main" id="{00000000-0008-0000-0F00-00003A010000}"/>
            </a:ext>
          </a:extLst>
        </xdr:cNvPr>
        <xdr:cNvSpPr/>
      </xdr:nvSpPr>
      <xdr:spPr>
        <a:xfrm>
          <a:off x="1079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137161</xdr:rowOff>
    </xdr:from>
    <xdr:to>
      <xdr:col>10</xdr:col>
      <xdr:colOff>114300</xdr:colOff>
      <xdr:row>81</xdr:row>
      <xdr:rowOff>146686</xdr:rowOff>
    </xdr:to>
    <xdr:cxnSp macro="">
      <xdr:nvCxnSpPr>
        <xdr:cNvPr id="315" name="直線コネクタ 314">
          <a:extLst>
            <a:ext uri="{FF2B5EF4-FFF2-40B4-BE49-F238E27FC236}">
              <a16:creationId xmlns:a16="http://schemas.microsoft.com/office/drawing/2014/main" id="{00000000-0008-0000-0F00-00003B010000}"/>
            </a:ext>
          </a:extLst>
        </xdr:cNvPr>
        <xdr:cNvCxnSpPr/>
      </xdr:nvCxnSpPr>
      <xdr:spPr>
        <a:xfrm>
          <a:off x="1130300" y="14024611"/>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42563</xdr:rowOff>
    </xdr:from>
    <xdr:ext cx="405111" cy="259045"/>
    <xdr:sp macro="" textlink="">
      <xdr:nvSpPr>
        <xdr:cNvPr id="316" name="n_1aveValue【福祉施設】&#10;有形固定資産減価償却率">
          <a:extLst>
            <a:ext uri="{FF2B5EF4-FFF2-40B4-BE49-F238E27FC236}">
              <a16:creationId xmlns:a16="http://schemas.microsoft.com/office/drawing/2014/main" id="{00000000-0008-0000-0F00-00003C010000}"/>
            </a:ext>
          </a:extLst>
        </xdr:cNvPr>
        <xdr:cNvSpPr txBox="1"/>
      </xdr:nvSpPr>
      <xdr:spPr>
        <a:xfrm>
          <a:off x="35820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50182</xdr:rowOff>
    </xdr:from>
    <xdr:ext cx="405111" cy="259045"/>
    <xdr:sp macro="" textlink="">
      <xdr:nvSpPr>
        <xdr:cNvPr id="317" name="n_2aveValue【福祉施設】&#10;有形固定資産減価償却率">
          <a:extLst>
            <a:ext uri="{FF2B5EF4-FFF2-40B4-BE49-F238E27FC236}">
              <a16:creationId xmlns:a16="http://schemas.microsoft.com/office/drawing/2014/main" id="{00000000-0008-0000-0F00-00003D010000}"/>
            </a:ext>
          </a:extLst>
        </xdr:cNvPr>
        <xdr:cNvSpPr txBox="1"/>
      </xdr:nvSpPr>
      <xdr:spPr>
        <a:xfrm>
          <a:off x="2705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41927</xdr:rowOff>
    </xdr:from>
    <xdr:ext cx="405111" cy="259045"/>
    <xdr:sp macro="" textlink="">
      <xdr:nvSpPr>
        <xdr:cNvPr id="318" name="n_3aveValue【福祉施設】&#10;有形固定資産減価償却率">
          <a:extLst>
            <a:ext uri="{FF2B5EF4-FFF2-40B4-BE49-F238E27FC236}">
              <a16:creationId xmlns:a16="http://schemas.microsoft.com/office/drawing/2014/main" id="{00000000-0008-0000-0F00-00003E010000}"/>
            </a:ext>
          </a:extLst>
        </xdr:cNvPr>
        <xdr:cNvSpPr txBox="1"/>
      </xdr:nvSpPr>
      <xdr:spPr>
        <a:xfrm>
          <a:off x="1816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7638</xdr:rowOff>
    </xdr:from>
    <xdr:ext cx="405111" cy="259045"/>
    <xdr:sp macro="" textlink="">
      <xdr:nvSpPr>
        <xdr:cNvPr id="319" name="n_4aveValue【福祉施設】&#10;有形固定資産減価償却率">
          <a:extLst>
            <a:ext uri="{FF2B5EF4-FFF2-40B4-BE49-F238E27FC236}">
              <a16:creationId xmlns:a16="http://schemas.microsoft.com/office/drawing/2014/main" id="{00000000-0008-0000-0F00-00003F010000}"/>
            </a:ext>
          </a:extLst>
        </xdr:cNvPr>
        <xdr:cNvSpPr txBox="1"/>
      </xdr:nvSpPr>
      <xdr:spPr>
        <a:xfrm>
          <a:off x="9277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110507</xdr:rowOff>
    </xdr:from>
    <xdr:ext cx="405111" cy="259045"/>
    <xdr:sp macro="" textlink="">
      <xdr:nvSpPr>
        <xdr:cNvPr id="320" name="n_1mainValue【福祉施設】&#10;有形固定資産減価償却率">
          <a:extLst>
            <a:ext uri="{FF2B5EF4-FFF2-40B4-BE49-F238E27FC236}">
              <a16:creationId xmlns:a16="http://schemas.microsoft.com/office/drawing/2014/main" id="{00000000-0008-0000-0F00-000040010000}"/>
            </a:ext>
          </a:extLst>
        </xdr:cNvPr>
        <xdr:cNvSpPr txBox="1"/>
      </xdr:nvSpPr>
      <xdr:spPr>
        <a:xfrm>
          <a:off x="3582044" y="1416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70502</xdr:rowOff>
    </xdr:from>
    <xdr:ext cx="405111" cy="259045"/>
    <xdr:sp macro="" textlink="">
      <xdr:nvSpPr>
        <xdr:cNvPr id="321" name="n_2mainValue【福祉施設】&#10;有形固定資産減価償却率">
          <a:extLst>
            <a:ext uri="{FF2B5EF4-FFF2-40B4-BE49-F238E27FC236}">
              <a16:creationId xmlns:a16="http://schemas.microsoft.com/office/drawing/2014/main" id="{00000000-0008-0000-0F00-000041010000}"/>
            </a:ext>
          </a:extLst>
        </xdr:cNvPr>
        <xdr:cNvSpPr txBox="1"/>
      </xdr:nvSpPr>
      <xdr:spPr>
        <a:xfrm>
          <a:off x="2705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42563</xdr:rowOff>
    </xdr:from>
    <xdr:ext cx="405111" cy="259045"/>
    <xdr:sp macro="" textlink="">
      <xdr:nvSpPr>
        <xdr:cNvPr id="322" name="n_3mainValue【福祉施設】&#10;有形固定資産減価償却率">
          <a:extLst>
            <a:ext uri="{FF2B5EF4-FFF2-40B4-BE49-F238E27FC236}">
              <a16:creationId xmlns:a16="http://schemas.microsoft.com/office/drawing/2014/main" id="{00000000-0008-0000-0F00-000042010000}"/>
            </a:ext>
          </a:extLst>
        </xdr:cNvPr>
        <xdr:cNvSpPr txBox="1"/>
      </xdr:nvSpPr>
      <xdr:spPr>
        <a:xfrm>
          <a:off x="1816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33038</xdr:rowOff>
    </xdr:from>
    <xdr:ext cx="405111" cy="259045"/>
    <xdr:sp macro="" textlink="">
      <xdr:nvSpPr>
        <xdr:cNvPr id="323" name="n_4mainValue【福祉施設】&#10;有形固定資産減価償却率">
          <a:extLst>
            <a:ext uri="{FF2B5EF4-FFF2-40B4-BE49-F238E27FC236}">
              <a16:creationId xmlns:a16="http://schemas.microsoft.com/office/drawing/2014/main" id="{00000000-0008-0000-0F00-000043010000}"/>
            </a:ext>
          </a:extLst>
        </xdr:cNvPr>
        <xdr:cNvSpPr txBox="1"/>
      </xdr:nvSpPr>
      <xdr:spPr>
        <a:xfrm>
          <a:off x="9277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F00-00004A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00000000-0008-0000-0F00-00004B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00000000-0008-0000-0F00-000059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0000000-0008-0000-0F00-00005B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00000000-0008-0000-0F00-00005C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114844</xdr:rowOff>
    </xdr:from>
    <xdr:to>
      <xdr:col>54</xdr:col>
      <xdr:colOff>189865</xdr:colOff>
      <xdr:row>86</xdr:row>
      <xdr:rowOff>158931</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flipV="1">
          <a:off x="10476865" y="13316494"/>
          <a:ext cx="0" cy="1587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50" name="【福祉施設】&#10;一人当たり面積最小値テキスト">
          <a:extLst>
            <a:ext uri="{FF2B5EF4-FFF2-40B4-BE49-F238E27FC236}">
              <a16:creationId xmlns:a16="http://schemas.microsoft.com/office/drawing/2014/main" id="{00000000-0008-0000-0F00-00005E010000}"/>
            </a:ext>
          </a:extLst>
        </xdr:cNvPr>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51" name="直線コネクタ 350">
          <a:extLst>
            <a:ext uri="{FF2B5EF4-FFF2-40B4-BE49-F238E27FC236}">
              <a16:creationId xmlns:a16="http://schemas.microsoft.com/office/drawing/2014/main" id="{00000000-0008-0000-0F00-00005F010000}"/>
            </a:ext>
          </a:extLst>
        </xdr:cNvPr>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61521</xdr:rowOff>
    </xdr:from>
    <xdr:ext cx="469744" cy="259045"/>
    <xdr:sp macro="" textlink="">
      <xdr:nvSpPr>
        <xdr:cNvPr id="352" name="【福祉施設】&#10;一人当たり面積最大値テキスト">
          <a:extLst>
            <a:ext uri="{FF2B5EF4-FFF2-40B4-BE49-F238E27FC236}">
              <a16:creationId xmlns:a16="http://schemas.microsoft.com/office/drawing/2014/main" id="{00000000-0008-0000-0F00-000060010000}"/>
            </a:ext>
          </a:extLst>
        </xdr:cNvPr>
        <xdr:cNvSpPr txBox="1"/>
      </xdr:nvSpPr>
      <xdr:spPr>
        <a:xfrm>
          <a:off x="10515600" y="1309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114844</xdr:rowOff>
    </xdr:from>
    <xdr:to>
      <xdr:col>55</xdr:col>
      <xdr:colOff>88900</xdr:colOff>
      <xdr:row>77</xdr:row>
      <xdr:rowOff>114844</xdr:rowOff>
    </xdr:to>
    <xdr:cxnSp macro="">
      <xdr:nvCxnSpPr>
        <xdr:cNvPr id="353" name="直線コネクタ 352">
          <a:extLst>
            <a:ext uri="{FF2B5EF4-FFF2-40B4-BE49-F238E27FC236}">
              <a16:creationId xmlns:a16="http://schemas.microsoft.com/office/drawing/2014/main" id="{00000000-0008-0000-0F00-000061010000}"/>
            </a:ext>
          </a:extLst>
        </xdr:cNvPr>
        <xdr:cNvCxnSpPr/>
      </xdr:nvCxnSpPr>
      <xdr:spPr>
        <a:xfrm>
          <a:off x="10388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146975</xdr:rowOff>
    </xdr:from>
    <xdr:ext cx="469744" cy="259045"/>
    <xdr:sp macro="" textlink="">
      <xdr:nvSpPr>
        <xdr:cNvPr id="354" name="【福祉施設】&#10;一人当たり面積平均値テキスト">
          <a:extLst>
            <a:ext uri="{FF2B5EF4-FFF2-40B4-BE49-F238E27FC236}">
              <a16:creationId xmlns:a16="http://schemas.microsoft.com/office/drawing/2014/main" id="{00000000-0008-0000-0F00-000062010000}"/>
            </a:ext>
          </a:extLst>
        </xdr:cNvPr>
        <xdr:cNvSpPr txBox="1"/>
      </xdr:nvSpPr>
      <xdr:spPr>
        <a:xfrm>
          <a:off x="10515600" y="14377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168548</xdr:rowOff>
    </xdr:from>
    <xdr:to>
      <xdr:col>55</xdr:col>
      <xdr:colOff>50800</xdr:colOff>
      <xdr:row>84</xdr:row>
      <xdr:rowOff>98698</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104267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13426</xdr:rowOff>
    </xdr:from>
    <xdr:to>
      <xdr:col>50</xdr:col>
      <xdr:colOff>165100</xdr:colOff>
      <xdr:row>84</xdr:row>
      <xdr:rowOff>115026</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9588500" y="1441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126093</xdr:rowOff>
    </xdr:from>
    <xdr:to>
      <xdr:col>46</xdr:col>
      <xdr:colOff>38100</xdr:colOff>
      <xdr:row>84</xdr:row>
      <xdr:rowOff>56243</xdr:rowOff>
    </xdr:to>
    <xdr:sp macro="" textlink="">
      <xdr:nvSpPr>
        <xdr:cNvPr id="357" name="フローチャート: 判断 356">
          <a:extLst>
            <a:ext uri="{FF2B5EF4-FFF2-40B4-BE49-F238E27FC236}">
              <a16:creationId xmlns:a16="http://schemas.microsoft.com/office/drawing/2014/main" id="{00000000-0008-0000-0F00-000065010000}"/>
            </a:ext>
          </a:extLst>
        </xdr:cNvPr>
        <xdr:cNvSpPr/>
      </xdr:nvSpPr>
      <xdr:spPr>
        <a:xfrm>
          <a:off x="8699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5262</xdr:rowOff>
    </xdr:from>
    <xdr:to>
      <xdr:col>41</xdr:col>
      <xdr:colOff>101600</xdr:colOff>
      <xdr:row>85</xdr:row>
      <xdr:rowOff>106862</xdr:rowOff>
    </xdr:to>
    <xdr:sp macro="" textlink="">
      <xdr:nvSpPr>
        <xdr:cNvPr id="358" name="フローチャート: 判断 357">
          <a:extLst>
            <a:ext uri="{FF2B5EF4-FFF2-40B4-BE49-F238E27FC236}">
              <a16:creationId xmlns:a16="http://schemas.microsoft.com/office/drawing/2014/main" id="{00000000-0008-0000-0F00-000066010000}"/>
            </a:ext>
          </a:extLst>
        </xdr:cNvPr>
        <xdr:cNvSpPr/>
      </xdr:nvSpPr>
      <xdr:spPr>
        <a:xfrm>
          <a:off x="7810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11793</xdr:rowOff>
    </xdr:from>
    <xdr:to>
      <xdr:col>36</xdr:col>
      <xdr:colOff>165100</xdr:colOff>
      <xdr:row>85</xdr:row>
      <xdr:rowOff>113393</xdr:rowOff>
    </xdr:to>
    <xdr:sp macro="" textlink="">
      <xdr:nvSpPr>
        <xdr:cNvPr id="359" name="フローチャート: 判断 358">
          <a:extLst>
            <a:ext uri="{FF2B5EF4-FFF2-40B4-BE49-F238E27FC236}">
              <a16:creationId xmlns:a16="http://schemas.microsoft.com/office/drawing/2014/main" id="{00000000-0008-0000-0F00-000067010000}"/>
            </a:ext>
          </a:extLst>
        </xdr:cNvPr>
        <xdr:cNvSpPr/>
      </xdr:nvSpPr>
      <xdr:spPr>
        <a:xfrm>
          <a:off x="6921500" y="1458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F00-00006B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F00-00006C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91802</xdr:rowOff>
    </xdr:from>
    <xdr:to>
      <xdr:col>55</xdr:col>
      <xdr:colOff>50800</xdr:colOff>
      <xdr:row>83</xdr:row>
      <xdr:rowOff>21952</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10426700" y="1415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114679</xdr:rowOff>
    </xdr:from>
    <xdr:ext cx="469744" cy="259045"/>
    <xdr:sp macro="" textlink="">
      <xdr:nvSpPr>
        <xdr:cNvPr id="366" name="【福祉施設】&#10;一人当たり面積該当値テキスト">
          <a:extLst>
            <a:ext uri="{FF2B5EF4-FFF2-40B4-BE49-F238E27FC236}">
              <a16:creationId xmlns:a16="http://schemas.microsoft.com/office/drawing/2014/main" id="{00000000-0008-0000-0F00-00006E010000}"/>
            </a:ext>
          </a:extLst>
        </xdr:cNvPr>
        <xdr:cNvSpPr txBox="1"/>
      </xdr:nvSpPr>
      <xdr:spPr>
        <a:xfrm>
          <a:off x="10515600" y="1400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101600</xdr:rowOff>
    </xdr:from>
    <xdr:to>
      <xdr:col>50</xdr:col>
      <xdr:colOff>165100</xdr:colOff>
      <xdr:row>83</xdr:row>
      <xdr:rowOff>31750</xdr:rowOff>
    </xdr:to>
    <xdr:sp macro="" textlink="">
      <xdr:nvSpPr>
        <xdr:cNvPr id="367" name="楕円 366">
          <a:extLst>
            <a:ext uri="{FF2B5EF4-FFF2-40B4-BE49-F238E27FC236}">
              <a16:creationId xmlns:a16="http://schemas.microsoft.com/office/drawing/2014/main" id="{00000000-0008-0000-0F00-00006F010000}"/>
            </a:ext>
          </a:extLst>
        </xdr:cNvPr>
        <xdr:cNvSpPr/>
      </xdr:nvSpPr>
      <xdr:spPr>
        <a:xfrm>
          <a:off x="9588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142602</xdr:rowOff>
    </xdr:from>
    <xdr:to>
      <xdr:col>55</xdr:col>
      <xdr:colOff>0</xdr:colOff>
      <xdr:row>82</xdr:row>
      <xdr:rowOff>152400</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flipV="1">
          <a:off x="9639300" y="14201502"/>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111398</xdr:rowOff>
    </xdr:from>
    <xdr:to>
      <xdr:col>46</xdr:col>
      <xdr:colOff>38100</xdr:colOff>
      <xdr:row>83</xdr:row>
      <xdr:rowOff>41548</xdr:rowOff>
    </xdr:to>
    <xdr:sp macro="" textlink="">
      <xdr:nvSpPr>
        <xdr:cNvPr id="369" name="楕円 368">
          <a:extLst>
            <a:ext uri="{FF2B5EF4-FFF2-40B4-BE49-F238E27FC236}">
              <a16:creationId xmlns:a16="http://schemas.microsoft.com/office/drawing/2014/main" id="{00000000-0008-0000-0F00-000071010000}"/>
            </a:ext>
          </a:extLst>
        </xdr:cNvPr>
        <xdr:cNvSpPr/>
      </xdr:nvSpPr>
      <xdr:spPr>
        <a:xfrm>
          <a:off x="8699500" y="1417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152400</xdr:rowOff>
    </xdr:from>
    <xdr:to>
      <xdr:col>50</xdr:col>
      <xdr:colOff>114300</xdr:colOff>
      <xdr:row>82</xdr:row>
      <xdr:rowOff>162198</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flipV="1">
          <a:off x="8750300" y="14211300"/>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121194</xdr:rowOff>
    </xdr:from>
    <xdr:to>
      <xdr:col>41</xdr:col>
      <xdr:colOff>101600</xdr:colOff>
      <xdr:row>83</xdr:row>
      <xdr:rowOff>51344</xdr:rowOff>
    </xdr:to>
    <xdr:sp macro="" textlink="">
      <xdr:nvSpPr>
        <xdr:cNvPr id="371" name="楕円 370">
          <a:extLst>
            <a:ext uri="{FF2B5EF4-FFF2-40B4-BE49-F238E27FC236}">
              <a16:creationId xmlns:a16="http://schemas.microsoft.com/office/drawing/2014/main" id="{00000000-0008-0000-0F00-000073010000}"/>
            </a:ext>
          </a:extLst>
        </xdr:cNvPr>
        <xdr:cNvSpPr/>
      </xdr:nvSpPr>
      <xdr:spPr>
        <a:xfrm>
          <a:off x="7810500" y="1418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162198</xdr:rowOff>
    </xdr:from>
    <xdr:to>
      <xdr:col>45</xdr:col>
      <xdr:colOff>177800</xdr:colOff>
      <xdr:row>83</xdr:row>
      <xdr:rowOff>544</xdr:rowOff>
    </xdr:to>
    <xdr:cxnSp macro="">
      <xdr:nvCxnSpPr>
        <xdr:cNvPr id="372" name="直線コネクタ 371">
          <a:extLst>
            <a:ext uri="{FF2B5EF4-FFF2-40B4-BE49-F238E27FC236}">
              <a16:creationId xmlns:a16="http://schemas.microsoft.com/office/drawing/2014/main" id="{00000000-0008-0000-0F00-000074010000}"/>
            </a:ext>
          </a:extLst>
        </xdr:cNvPr>
        <xdr:cNvCxnSpPr/>
      </xdr:nvCxnSpPr>
      <xdr:spPr>
        <a:xfrm flipV="1">
          <a:off x="7861300" y="14221098"/>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130992</xdr:rowOff>
    </xdr:from>
    <xdr:to>
      <xdr:col>36</xdr:col>
      <xdr:colOff>165100</xdr:colOff>
      <xdr:row>83</xdr:row>
      <xdr:rowOff>61142</xdr:rowOff>
    </xdr:to>
    <xdr:sp macro="" textlink="">
      <xdr:nvSpPr>
        <xdr:cNvPr id="373" name="楕円 372">
          <a:extLst>
            <a:ext uri="{FF2B5EF4-FFF2-40B4-BE49-F238E27FC236}">
              <a16:creationId xmlns:a16="http://schemas.microsoft.com/office/drawing/2014/main" id="{00000000-0008-0000-0F00-000075010000}"/>
            </a:ext>
          </a:extLst>
        </xdr:cNvPr>
        <xdr:cNvSpPr/>
      </xdr:nvSpPr>
      <xdr:spPr>
        <a:xfrm>
          <a:off x="6921500" y="1418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544</xdr:rowOff>
    </xdr:from>
    <xdr:to>
      <xdr:col>41</xdr:col>
      <xdr:colOff>50800</xdr:colOff>
      <xdr:row>83</xdr:row>
      <xdr:rowOff>10342</xdr:rowOff>
    </xdr:to>
    <xdr:cxnSp macro="">
      <xdr:nvCxnSpPr>
        <xdr:cNvPr id="374" name="直線コネクタ 373">
          <a:extLst>
            <a:ext uri="{FF2B5EF4-FFF2-40B4-BE49-F238E27FC236}">
              <a16:creationId xmlns:a16="http://schemas.microsoft.com/office/drawing/2014/main" id="{00000000-0008-0000-0F00-000076010000}"/>
            </a:ext>
          </a:extLst>
        </xdr:cNvPr>
        <xdr:cNvCxnSpPr/>
      </xdr:nvCxnSpPr>
      <xdr:spPr>
        <a:xfrm flipV="1">
          <a:off x="6972300" y="14230894"/>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106153</xdr:rowOff>
    </xdr:from>
    <xdr:ext cx="469744" cy="259045"/>
    <xdr:sp macro="" textlink="">
      <xdr:nvSpPr>
        <xdr:cNvPr id="375" name="n_1aveValue【福祉施設】&#10;一人当たり面積">
          <a:extLst>
            <a:ext uri="{FF2B5EF4-FFF2-40B4-BE49-F238E27FC236}">
              <a16:creationId xmlns:a16="http://schemas.microsoft.com/office/drawing/2014/main" id="{00000000-0008-0000-0F00-000077010000}"/>
            </a:ext>
          </a:extLst>
        </xdr:cNvPr>
        <xdr:cNvSpPr txBox="1"/>
      </xdr:nvSpPr>
      <xdr:spPr>
        <a:xfrm>
          <a:off x="9391727" y="145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47370</xdr:rowOff>
    </xdr:from>
    <xdr:ext cx="469744" cy="259045"/>
    <xdr:sp macro="" textlink="">
      <xdr:nvSpPr>
        <xdr:cNvPr id="376" name="n_2aveValue【福祉施設】&#10;一人当たり面積">
          <a:extLst>
            <a:ext uri="{FF2B5EF4-FFF2-40B4-BE49-F238E27FC236}">
              <a16:creationId xmlns:a16="http://schemas.microsoft.com/office/drawing/2014/main" id="{00000000-0008-0000-0F00-000078010000}"/>
            </a:ext>
          </a:extLst>
        </xdr:cNvPr>
        <xdr:cNvSpPr txBox="1"/>
      </xdr:nvSpPr>
      <xdr:spPr>
        <a:xfrm>
          <a:off x="8515427"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97989</xdr:rowOff>
    </xdr:from>
    <xdr:ext cx="469744" cy="259045"/>
    <xdr:sp macro="" textlink="">
      <xdr:nvSpPr>
        <xdr:cNvPr id="377" name="n_3aveValue【福祉施設】&#10;一人当たり面積">
          <a:extLst>
            <a:ext uri="{FF2B5EF4-FFF2-40B4-BE49-F238E27FC236}">
              <a16:creationId xmlns:a16="http://schemas.microsoft.com/office/drawing/2014/main" id="{00000000-0008-0000-0F00-000079010000}"/>
            </a:ext>
          </a:extLst>
        </xdr:cNvPr>
        <xdr:cNvSpPr txBox="1"/>
      </xdr:nvSpPr>
      <xdr:spPr>
        <a:xfrm>
          <a:off x="7626427" y="1467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104520</xdr:rowOff>
    </xdr:from>
    <xdr:ext cx="469744" cy="259045"/>
    <xdr:sp macro="" textlink="">
      <xdr:nvSpPr>
        <xdr:cNvPr id="378" name="n_4aveValue【福祉施設】&#10;一人当たり面積">
          <a:extLst>
            <a:ext uri="{FF2B5EF4-FFF2-40B4-BE49-F238E27FC236}">
              <a16:creationId xmlns:a16="http://schemas.microsoft.com/office/drawing/2014/main" id="{00000000-0008-0000-0F00-00007A010000}"/>
            </a:ext>
          </a:extLst>
        </xdr:cNvPr>
        <xdr:cNvSpPr txBox="1"/>
      </xdr:nvSpPr>
      <xdr:spPr>
        <a:xfrm>
          <a:off x="6737427" y="1467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48277</xdr:rowOff>
    </xdr:from>
    <xdr:ext cx="469744" cy="259045"/>
    <xdr:sp macro="" textlink="">
      <xdr:nvSpPr>
        <xdr:cNvPr id="379" name="n_1mainValue【福祉施設】&#10;一人当たり面積">
          <a:extLst>
            <a:ext uri="{FF2B5EF4-FFF2-40B4-BE49-F238E27FC236}">
              <a16:creationId xmlns:a16="http://schemas.microsoft.com/office/drawing/2014/main" id="{00000000-0008-0000-0F00-00007B010000}"/>
            </a:ext>
          </a:extLst>
        </xdr:cNvPr>
        <xdr:cNvSpPr txBox="1"/>
      </xdr:nvSpPr>
      <xdr:spPr>
        <a:xfrm>
          <a:off x="93917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58075</xdr:rowOff>
    </xdr:from>
    <xdr:ext cx="469744" cy="259045"/>
    <xdr:sp macro="" textlink="">
      <xdr:nvSpPr>
        <xdr:cNvPr id="380" name="n_2mainValue【福祉施設】&#10;一人当たり面積">
          <a:extLst>
            <a:ext uri="{FF2B5EF4-FFF2-40B4-BE49-F238E27FC236}">
              <a16:creationId xmlns:a16="http://schemas.microsoft.com/office/drawing/2014/main" id="{00000000-0008-0000-0F00-00007C010000}"/>
            </a:ext>
          </a:extLst>
        </xdr:cNvPr>
        <xdr:cNvSpPr txBox="1"/>
      </xdr:nvSpPr>
      <xdr:spPr>
        <a:xfrm>
          <a:off x="8515427" y="1394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67871</xdr:rowOff>
    </xdr:from>
    <xdr:ext cx="469744" cy="259045"/>
    <xdr:sp macro="" textlink="">
      <xdr:nvSpPr>
        <xdr:cNvPr id="381" name="n_3mainValue【福祉施設】&#10;一人当たり面積">
          <a:extLst>
            <a:ext uri="{FF2B5EF4-FFF2-40B4-BE49-F238E27FC236}">
              <a16:creationId xmlns:a16="http://schemas.microsoft.com/office/drawing/2014/main" id="{00000000-0008-0000-0F00-00007D010000}"/>
            </a:ext>
          </a:extLst>
        </xdr:cNvPr>
        <xdr:cNvSpPr txBox="1"/>
      </xdr:nvSpPr>
      <xdr:spPr>
        <a:xfrm>
          <a:off x="7626427" y="1395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77669</xdr:rowOff>
    </xdr:from>
    <xdr:ext cx="469744" cy="259045"/>
    <xdr:sp macro="" textlink="">
      <xdr:nvSpPr>
        <xdr:cNvPr id="382" name="n_4mainValue【福祉施設】&#10;一人当たり面積">
          <a:extLst>
            <a:ext uri="{FF2B5EF4-FFF2-40B4-BE49-F238E27FC236}">
              <a16:creationId xmlns:a16="http://schemas.microsoft.com/office/drawing/2014/main" id="{00000000-0008-0000-0F00-00007E010000}"/>
            </a:ext>
          </a:extLst>
        </xdr:cNvPr>
        <xdr:cNvSpPr txBox="1"/>
      </xdr:nvSpPr>
      <xdr:spPr>
        <a:xfrm>
          <a:off x="6737427" y="1396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00000000-0008-0000-0F00-000084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00000000-0008-0000-0F00-000085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F00-000086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7" name="テキスト ボックス 396">
          <a:extLst>
            <a:ext uri="{FF2B5EF4-FFF2-40B4-BE49-F238E27FC236}">
              <a16:creationId xmlns:a16="http://schemas.microsoft.com/office/drawing/2014/main" id="{00000000-0008-0000-0F00-00008D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9" name="テキスト ボックス 398">
          <a:extLst>
            <a:ext uri="{FF2B5EF4-FFF2-40B4-BE49-F238E27FC236}">
              <a16:creationId xmlns:a16="http://schemas.microsoft.com/office/drawing/2014/main" id="{00000000-0008-0000-0F00-00008F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1" name="テキスト ボックス 400">
          <a:extLst>
            <a:ext uri="{FF2B5EF4-FFF2-40B4-BE49-F238E27FC236}">
              <a16:creationId xmlns:a16="http://schemas.microsoft.com/office/drawing/2014/main" id="{00000000-0008-0000-0F00-000091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5" name="テキスト ボックス 404">
          <a:extLst>
            <a:ext uri="{FF2B5EF4-FFF2-40B4-BE49-F238E27FC236}">
              <a16:creationId xmlns:a16="http://schemas.microsoft.com/office/drawing/2014/main" id="{00000000-0008-0000-0F00-000095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7" name="【市民会館】&#10;有形固定資産減価償却率グラフ枠">
          <a:extLst>
            <a:ext uri="{FF2B5EF4-FFF2-40B4-BE49-F238E27FC236}">
              <a16:creationId xmlns:a16="http://schemas.microsoft.com/office/drawing/2014/main" id="{00000000-0008-0000-0F00-000097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125186</xdr:rowOff>
    </xdr:from>
    <xdr:to>
      <xdr:col>24</xdr:col>
      <xdr:colOff>62865</xdr:colOff>
      <xdr:row>109</xdr:row>
      <xdr:rowOff>35379</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flipV="1">
          <a:off x="4634865" y="17270186"/>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9" name="【市民会館】&#10;有形固定資産減価償却率最小値テキスト">
          <a:extLst>
            <a:ext uri="{FF2B5EF4-FFF2-40B4-BE49-F238E27FC236}">
              <a16:creationId xmlns:a16="http://schemas.microsoft.com/office/drawing/2014/main" id="{00000000-0008-0000-0F00-000099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0" name="直線コネクタ 409">
          <a:extLst>
            <a:ext uri="{FF2B5EF4-FFF2-40B4-BE49-F238E27FC236}">
              <a16:creationId xmlns:a16="http://schemas.microsoft.com/office/drawing/2014/main" id="{00000000-0008-0000-0F00-00009A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71863</xdr:rowOff>
    </xdr:from>
    <xdr:ext cx="405111" cy="259045"/>
    <xdr:sp macro="" textlink="">
      <xdr:nvSpPr>
        <xdr:cNvPr id="411" name="【市民会館】&#10;有形固定資産減価償却率最大値テキスト">
          <a:extLst>
            <a:ext uri="{FF2B5EF4-FFF2-40B4-BE49-F238E27FC236}">
              <a16:creationId xmlns:a16="http://schemas.microsoft.com/office/drawing/2014/main" id="{00000000-0008-0000-0F00-00009B010000}"/>
            </a:ext>
          </a:extLst>
        </xdr:cNvPr>
        <xdr:cNvSpPr txBox="1"/>
      </xdr:nvSpPr>
      <xdr:spPr>
        <a:xfrm>
          <a:off x="4673600" y="1704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125186</xdr:rowOff>
    </xdr:from>
    <xdr:to>
      <xdr:col>24</xdr:col>
      <xdr:colOff>152400</xdr:colOff>
      <xdr:row>100</xdr:row>
      <xdr:rowOff>125186</xdr:rowOff>
    </xdr:to>
    <xdr:cxnSp macro="">
      <xdr:nvCxnSpPr>
        <xdr:cNvPr id="412" name="直線コネクタ 411">
          <a:extLst>
            <a:ext uri="{FF2B5EF4-FFF2-40B4-BE49-F238E27FC236}">
              <a16:creationId xmlns:a16="http://schemas.microsoft.com/office/drawing/2014/main" id="{00000000-0008-0000-0F00-00009C010000}"/>
            </a:ext>
          </a:extLst>
        </xdr:cNvPr>
        <xdr:cNvCxnSpPr/>
      </xdr:nvCxnSpPr>
      <xdr:spPr>
        <a:xfrm>
          <a:off x="4546600" y="1727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170741</xdr:rowOff>
    </xdr:from>
    <xdr:ext cx="405111" cy="259045"/>
    <xdr:sp macro="" textlink="">
      <xdr:nvSpPr>
        <xdr:cNvPr id="413" name="【市民会館】&#10;有形固定資産減価償却率平均値テキスト">
          <a:extLst>
            <a:ext uri="{FF2B5EF4-FFF2-40B4-BE49-F238E27FC236}">
              <a16:creationId xmlns:a16="http://schemas.microsoft.com/office/drawing/2014/main" id="{00000000-0008-0000-0F00-00009D010000}"/>
            </a:ext>
          </a:extLst>
        </xdr:cNvPr>
        <xdr:cNvSpPr txBox="1"/>
      </xdr:nvSpPr>
      <xdr:spPr>
        <a:xfrm>
          <a:off x="4673600" y="17830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147864</xdr:rowOff>
    </xdr:from>
    <xdr:to>
      <xdr:col>24</xdr:col>
      <xdr:colOff>114300</xdr:colOff>
      <xdr:row>105</xdr:row>
      <xdr:rowOff>78014</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4584700" y="1797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90714</xdr:rowOff>
    </xdr:from>
    <xdr:to>
      <xdr:col>20</xdr:col>
      <xdr:colOff>38100</xdr:colOff>
      <xdr:row>105</xdr:row>
      <xdr:rowOff>20864</xdr:rowOff>
    </xdr:to>
    <xdr:sp macro="" textlink="">
      <xdr:nvSpPr>
        <xdr:cNvPr id="415" name="フローチャート: 判断 414">
          <a:extLst>
            <a:ext uri="{FF2B5EF4-FFF2-40B4-BE49-F238E27FC236}">
              <a16:creationId xmlns:a16="http://schemas.microsoft.com/office/drawing/2014/main" id="{00000000-0008-0000-0F00-00009F010000}"/>
            </a:ext>
          </a:extLst>
        </xdr:cNvPr>
        <xdr:cNvSpPr/>
      </xdr:nvSpPr>
      <xdr:spPr>
        <a:xfrm>
          <a:off x="3746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82550</xdr:rowOff>
    </xdr:from>
    <xdr:to>
      <xdr:col>15</xdr:col>
      <xdr:colOff>101600</xdr:colOff>
      <xdr:row>105</xdr:row>
      <xdr:rowOff>12700</xdr:rowOff>
    </xdr:to>
    <xdr:sp macro="" textlink="">
      <xdr:nvSpPr>
        <xdr:cNvPr id="416" name="フローチャート: 判断 415">
          <a:extLst>
            <a:ext uri="{FF2B5EF4-FFF2-40B4-BE49-F238E27FC236}">
              <a16:creationId xmlns:a16="http://schemas.microsoft.com/office/drawing/2014/main" id="{00000000-0008-0000-0F00-0000A0010000}"/>
            </a:ext>
          </a:extLst>
        </xdr:cNvPr>
        <xdr:cNvSpPr/>
      </xdr:nvSpPr>
      <xdr:spPr>
        <a:xfrm>
          <a:off x="2857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7" name="フローチャート: 判断 416">
          <a:extLst>
            <a:ext uri="{FF2B5EF4-FFF2-40B4-BE49-F238E27FC236}">
              <a16:creationId xmlns:a16="http://schemas.microsoft.com/office/drawing/2014/main" id="{00000000-0008-0000-0F00-0000A1010000}"/>
            </a:ext>
          </a:extLst>
        </xdr:cNvPr>
        <xdr:cNvSpPr/>
      </xdr:nvSpPr>
      <xdr:spPr>
        <a:xfrm>
          <a:off x="1968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44994</xdr:rowOff>
    </xdr:from>
    <xdr:to>
      <xdr:col>6</xdr:col>
      <xdr:colOff>38100</xdr:colOff>
      <xdr:row>104</xdr:row>
      <xdr:rowOff>146594</xdr:rowOff>
    </xdr:to>
    <xdr:sp macro="" textlink="">
      <xdr:nvSpPr>
        <xdr:cNvPr id="418" name="フローチャート: 判断 417">
          <a:extLst>
            <a:ext uri="{FF2B5EF4-FFF2-40B4-BE49-F238E27FC236}">
              <a16:creationId xmlns:a16="http://schemas.microsoft.com/office/drawing/2014/main" id="{00000000-0008-0000-0F00-0000A2010000}"/>
            </a:ext>
          </a:extLst>
        </xdr:cNvPr>
        <xdr:cNvSpPr/>
      </xdr:nvSpPr>
      <xdr:spPr>
        <a:xfrm>
          <a:off x="1079500" y="1787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F00-0000A4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0000000-0008-0000-0F00-0000A5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00000000-0008-0000-0F00-0000A6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00000000-0008-0000-0F00-0000A7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105411</xdr:rowOff>
    </xdr:from>
    <xdr:to>
      <xdr:col>24</xdr:col>
      <xdr:colOff>114300</xdr:colOff>
      <xdr:row>107</xdr:row>
      <xdr:rowOff>35561</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45847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83838</xdr:rowOff>
    </xdr:from>
    <xdr:ext cx="405111" cy="259045"/>
    <xdr:sp macro="" textlink="">
      <xdr:nvSpPr>
        <xdr:cNvPr id="425" name="【市民会館】&#10;有形固定資産減価償却率該当値テキスト">
          <a:extLst>
            <a:ext uri="{FF2B5EF4-FFF2-40B4-BE49-F238E27FC236}">
              <a16:creationId xmlns:a16="http://schemas.microsoft.com/office/drawing/2014/main" id="{00000000-0008-0000-0F00-0000A9010000}"/>
            </a:ext>
          </a:extLst>
        </xdr:cNvPr>
        <xdr:cNvSpPr txBox="1"/>
      </xdr:nvSpPr>
      <xdr:spPr>
        <a:xfrm>
          <a:off x="4673600"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69487</xdr:rowOff>
    </xdr:from>
    <xdr:to>
      <xdr:col>20</xdr:col>
      <xdr:colOff>38100</xdr:colOff>
      <xdr:row>106</xdr:row>
      <xdr:rowOff>171087</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37465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120287</xdr:rowOff>
    </xdr:from>
    <xdr:to>
      <xdr:col>24</xdr:col>
      <xdr:colOff>63500</xdr:colOff>
      <xdr:row>106</xdr:row>
      <xdr:rowOff>156211</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3797300" y="18293987"/>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35198</xdr:rowOff>
    </xdr:from>
    <xdr:to>
      <xdr:col>15</xdr:col>
      <xdr:colOff>101600</xdr:colOff>
      <xdr:row>106</xdr:row>
      <xdr:rowOff>136798</xdr:rowOff>
    </xdr:to>
    <xdr:sp macro="" textlink="">
      <xdr:nvSpPr>
        <xdr:cNvPr id="428" name="楕円 427">
          <a:extLst>
            <a:ext uri="{FF2B5EF4-FFF2-40B4-BE49-F238E27FC236}">
              <a16:creationId xmlns:a16="http://schemas.microsoft.com/office/drawing/2014/main" id="{00000000-0008-0000-0F00-0000AC010000}"/>
            </a:ext>
          </a:extLst>
        </xdr:cNvPr>
        <xdr:cNvSpPr/>
      </xdr:nvSpPr>
      <xdr:spPr>
        <a:xfrm>
          <a:off x="2857500" y="1820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85998</xdr:rowOff>
    </xdr:from>
    <xdr:to>
      <xdr:col>19</xdr:col>
      <xdr:colOff>177800</xdr:colOff>
      <xdr:row>106</xdr:row>
      <xdr:rowOff>120287</xdr:rowOff>
    </xdr:to>
    <xdr:cxnSp macro="">
      <xdr:nvCxnSpPr>
        <xdr:cNvPr id="429" name="直線コネクタ 428">
          <a:extLst>
            <a:ext uri="{FF2B5EF4-FFF2-40B4-BE49-F238E27FC236}">
              <a16:creationId xmlns:a16="http://schemas.microsoft.com/office/drawing/2014/main" id="{00000000-0008-0000-0F00-0000AD010000}"/>
            </a:ext>
          </a:extLst>
        </xdr:cNvPr>
        <xdr:cNvCxnSpPr/>
      </xdr:nvCxnSpPr>
      <xdr:spPr>
        <a:xfrm>
          <a:off x="2908300" y="1825969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907</xdr:rowOff>
    </xdr:from>
    <xdr:to>
      <xdr:col>10</xdr:col>
      <xdr:colOff>165100</xdr:colOff>
      <xdr:row>106</xdr:row>
      <xdr:rowOff>102507</xdr:rowOff>
    </xdr:to>
    <xdr:sp macro="" textlink="">
      <xdr:nvSpPr>
        <xdr:cNvPr id="430" name="楕円 429">
          <a:extLst>
            <a:ext uri="{FF2B5EF4-FFF2-40B4-BE49-F238E27FC236}">
              <a16:creationId xmlns:a16="http://schemas.microsoft.com/office/drawing/2014/main" id="{00000000-0008-0000-0F00-0000AE010000}"/>
            </a:ext>
          </a:extLst>
        </xdr:cNvPr>
        <xdr:cNvSpPr/>
      </xdr:nvSpPr>
      <xdr:spPr>
        <a:xfrm>
          <a:off x="1968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51707</xdr:rowOff>
    </xdr:from>
    <xdr:to>
      <xdr:col>15</xdr:col>
      <xdr:colOff>50800</xdr:colOff>
      <xdr:row>106</xdr:row>
      <xdr:rowOff>85998</xdr:rowOff>
    </xdr:to>
    <xdr:cxnSp macro="">
      <xdr:nvCxnSpPr>
        <xdr:cNvPr id="431" name="直線コネクタ 430">
          <a:extLst>
            <a:ext uri="{FF2B5EF4-FFF2-40B4-BE49-F238E27FC236}">
              <a16:creationId xmlns:a16="http://schemas.microsoft.com/office/drawing/2014/main" id="{00000000-0008-0000-0F00-0000AF010000}"/>
            </a:ext>
          </a:extLst>
        </xdr:cNvPr>
        <xdr:cNvCxnSpPr/>
      </xdr:nvCxnSpPr>
      <xdr:spPr>
        <a:xfrm>
          <a:off x="2019300" y="1822540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136434</xdr:rowOff>
    </xdr:from>
    <xdr:to>
      <xdr:col>6</xdr:col>
      <xdr:colOff>38100</xdr:colOff>
      <xdr:row>106</xdr:row>
      <xdr:rowOff>66584</xdr:rowOff>
    </xdr:to>
    <xdr:sp macro="" textlink="">
      <xdr:nvSpPr>
        <xdr:cNvPr id="432" name="楕円 431">
          <a:extLst>
            <a:ext uri="{FF2B5EF4-FFF2-40B4-BE49-F238E27FC236}">
              <a16:creationId xmlns:a16="http://schemas.microsoft.com/office/drawing/2014/main" id="{00000000-0008-0000-0F00-0000B0010000}"/>
            </a:ext>
          </a:extLst>
        </xdr:cNvPr>
        <xdr:cNvSpPr/>
      </xdr:nvSpPr>
      <xdr:spPr>
        <a:xfrm>
          <a:off x="107950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15784</xdr:rowOff>
    </xdr:from>
    <xdr:to>
      <xdr:col>10</xdr:col>
      <xdr:colOff>114300</xdr:colOff>
      <xdr:row>106</xdr:row>
      <xdr:rowOff>51707</xdr:rowOff>
    </xdr:to>
    <xdr:cxnSp macro="">
      <xdr:nvCxnSpPr>
        <xdr:cNvPr id="433" name="直線コネクタ 432">
          <a:extLst>
            <a:ext uri="{FF2B5EF4-FFF2-40B4-BE49-F238E27FC236}">
              <a16:creationId xmlns:a16="http://schemas.microsoft.com/office/drawing/2014/main" id="{00000000-0008-0000-0F00-0000B1010000}"/>
            </a:ext>
          </a:extLst>
        </xdr:cNvPr>
        <xdr:cNvCxnSpPr/>
      </xdr:nvCxnSpPr>
      <xdr:spPr>
        <a:xfrm>
          <a:off x="1130300" y="1818948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37391</xdr:rowOff>
    </xdr:from>
    <xdr:ext cx="405111" cy="259045"/>
    <xdr:sp macro="" textlink="">
      <xdr:nvSpPr>
        <xdr:cNvPr id="434" name="n_1aveValue【市民会館】&#10;有形固定資産減価償却率">
          <a:extLst>
            <a:ext uri="{FF2B5EF4-FFF2-40B4-BE49-F238E27FC236}">
              <a16:creationId xmlns:a16="http://schemas.microsoft.com/office/drawing/2014/main" id="{00000000-0008-0000-0F00-0000B2010000}"/>
            </a:ext>
          </a:extLst>
        </xdr:cNvPr>
        <xdr:cNvSpPr txBox="1"/>
      </xdr:nvSpPr>
      <xdr:spPr>
        <a:xfrm>
          <a:off x="3582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29227</xdr:rowOff>
    </xdr:from>
    <xdr:ext cx="405111" cy="259045"/>
    <xdr:sp macro="" textlink="">
      <xdr:nvSpPr>
        <xdr:cNvPr id="435" name="n_2aveValue【市民会館】&#10;有形固定資産減価償却率">
          <a:extLst>
            <a:ext uri="{FF2B5EF4-FFF2-40B4-BE49-F238E27FC236}">
              <a16:creationId xmlns:a16="http://schemas.microsoft.com/office/drawing/2014/main" id="{00000000-0008-0000-0F00-0000B3010000}"/>
            </a:ext>
          </a:extLst>
        </xdr:cNvPr>
        <xdr:cNvSpPr txBox="1"/>
      </xdr:nvSpPr>
      <xdr:spPr>
        <a:xfrm>
          <a:off x="2705744" y="1768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166388</xdr:rowOff>
    </xdr:from>
    <xdr:ext cx="405111" cy="259045"/>
    <xdr:sp macro="" textlink="">
      <xdr:nvSpPr>
        <xdr:cNvPr id="436" name="n_3aveValue【市民会館】&#10;有形固定資産減価償却率">
          <a:extLst>
            <a:ext uri="{FF2B5EF4-FFF2-40B4-BE49-F238E27FC236}">
              <a16:creationId xmlns:a16="http://schemas.microsoft.com/office/drawing/2014/main" id="{00000000-0008-0000-0F00-0000B4010000}"/>
            </a:ext>
          </a:extLst>
        </xdr:cNvPr>
        <xdr:cNvSpPr txBox="1"/>
      </xdr:nvSpPr>
      <xdr:spPr>
        <a:xfrm>
          <a:off x="1816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163121</xdr:rowOff>
    </xdr:from>
    <xdr:ext cx="405111" cy="259045"/>
    <xdr:sp macro="" textlink="">
      <xdr:nvSpPr>
        <xdr:cNvPr id="437" name="n_4aveValue【市民会館】&#10;有形固定資産減価償却率">
          <a:extLst>
            <a:ext uri="{FF2B5EF4-FFF2-40B4-BE49-F238E27FC236}">
              <a16:creationId xmlns:a16="http://schemas.microsoft.com/office/drawing/2014/main" id="{00000000-0008-0000-0F00-0000B5010000}"/>
            </a:ext>
          </a:extLst>
        </xdr:cNvPr>
        <xdr:cNvSpPr txBox="1"/>
      </xdr:nvSpPr>
      <xdr:spPr>
        <a:xfrm>
          <a:off x="927744" y="1765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162214</xdr:rowOff>
    </xdr:from>
    <xdr:ext cx="405111" cy="259045"/>
    <xdr:sp macro="" textlink="">
      <xdr:nvSpPr>
        <xdr:cNvPr id="438" name="n_1mainValue【市民会館】&#10;有形固定資産減価償却率">
          <a:extLst>
            <a:ext uri="{FF2B5EF4-FFF2-40B4-BE49-F238E27FC236}">
              <a16:creationId xmlns:a16="http://schemas.microsoft.com/office/drawing/2014/main" id="{00000000-0008-0000-0F00-0000B6010000}"/>
            </a:ext>
          </a:extLst>
        </xdr:cNvPr>
        <xdr:cNvSpPr txBox="1"/>
      </xdr:nvSpPr>
      <xdr:spPr>
        <a:xfrm>
          <a:off x="3582044" y="1833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127925</xdr:rowOff>
    </xdr:from>
    <xdr:ext cx="405111" cy="259045"/>
    <xdr:sp macro="" textlink="">
      <xdr:nvSpPr>
        <xdr:cNvPr id="439" name="n_2mainValue【市民会館】&#10;有形固定資産減価償却率">
          <a:extLst>
            <a:ext uri="{FF2B5EF4-FFF2-40B4-BE49-F238E27FC236}">
              <a16:creationId xmlns:a16="http://schemas.microsoft.com/office/drawing/2014/main" id="{00000000-0008-0000-0F00-0000B7010000}"/>
            </a:ext>
          </a:extLst>
        </xdr:cNvPr>
        <xdr:cNvSpPr txBox="1"/>
      </xdr:nvSpPr>
      <xdr:spPr>
        <a:xfrm>
          <a:off x="2705744" y="1830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93634</xdr:rowOff>
    </xdr:from>
    <xdr:ext cx="405111" cy="259045"/>
    <xdr:sp macro="" textlink="">
      <xdr:nvSpPr>
        <xdr:cNvPr id="440" name="n_3mainValue【市民会館】&#10;有形固定資産減価償却率">
          <a:extLst>
            <a:ext uri="{FF2B5EF4-FFF2-40B4-BE49-F238E27FC236}">
              <a16:creationId xmlns:a16="http://schemas.microsoft.com/office/drawing/2014/main" id="{00000000-0008-0000-0F00-0000B8010000}"/>
            </a:ext>
          </a:extLst>
        </xdr:cNvPr>
        <xdr:cNvSpPr txBox="1"/>
      </xdr:nvSpPr>
      <xdr:spPr>
        <a:xfrm>
          <a:off x="1816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57711</xdr:rowOff>
    </xdr:from>
    <xdr:ext cx="405111" cy="259045"/>
    <xdr:sp macro="" textlink="">
      <xdr:nvSpPr>
        <xdr:cNvPr id="441" name="n_4mainValue【市民会館】&#10;有形固定資産減価償却率">
          <a:extLst>
            <a:ext uri="{FF2B5EF4-FFF2-40B4-BE49-F238E27FC236}">
              <a16:creationId xmlns:a16="http://schemas.microsoft.com/office/drawing/2014/main" id="{00000000-0008-0000-0F00-0000B9010000}"/>
            </a:ext>
          </a:extLst>
        </xdr:cNvPr>
        <xdr:cNvSpPr txBox="1"/>
      </xdr:nvSpPr>
      <xdr:spPr>
        <a:xfrm>
          <a:off x="9277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6" name="正方形/長方形 445">
          <a:extLst>
            <a:ext uri="{FF2B5EF4-FFF2-40B4-BE49-F238E27FC236}">
              <a16:creationId xmlns:a16="http://schemas.microsoft.com/office/drawing/2014/main" id="{00000000-0008-0000-0F00-0000B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7" name="正方形/長方形 446">
          <a:extLst>
            <a:ext uri="{FF2B5EF4-FFF2-40B4-BE49-F238E27FC236}">
              <a16:creationId xmlns:a16="http://schemas.microsoft.com/office/drawing/2014/main" id="{00000000-0008-0000-0F00-0000B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8" name="正方形/長方形 447">
          <a:extLst>
            <a:ext uri="{FF2B5EF4-FFF2-40B4-BE49-F238E27FC236}">
              <a16:creationId xmlns:a16="http://schemas.microsoft.com/office/drawing/2014/main" id="{00000000-0008-0000-0F00-0000C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9" name="正方形/長方形 448">
          <a:extLst>
            <a:ext uri="{FF2B5EF4-FFF2-40B4-BE49-F238E27FC236}">
              <a16:creationId xmlns:a16="http://schemas.microsoft.com/office/drawing/2014/main" id="{00000000-0008-0000-0F00-0000C1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9" name="テキスト ボックス 458">
          <a:extLst>
            <a:ext uri="{FF2B5EF4-FFF2-40B4-BE49-F238E27FC236}">
              <a16:creationId xmlns:a16="http://schemas.microsoft.com/office/drawing/2014/main" id="{00000000-0008-0000-0F00-0000CB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61" name="テキスト ボックス 460">
          <a:extLst>
            <a:ext uri="{FF2B5EF4-FFF2-40B4-BE49-F238E27FC236}">
              <a16:creationId xmlns:a16="http://schemas.microsoft.com/office/drawing/2014/main" id="{00000000-0008-0000-0F00-0000CD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3" name="テキスト ボックス 462">
          <a:extLst>
            <a:ext uri="{FF2B5EF4-FFF2-40B4-BE49-F238E27FC236}">
              <a16:creationId xmlns:a16="http://schemas.microsoft.com/office/drawing/2014/main" id="{00000000-0008-0000-0F00-0000CF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4" name="【市民会館】&#10;一人当たり面積グラフ枠">
          <a:extLst>
            <a:ext uri="{FF2B5EF4-FFF2-40B4-BE49-F238E27FC236}">
              <a16:creationId xmlns:a16="http://schemas.microsoft.com/office/drawing/2014/main" id="{00000000-0008-0000-0F00-0000D0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114300</xdr:rowOff>
    </xdr:from>
    <xdr:to>
      <xdr:col>54</xdr:col>
      <xdr:colOff>189865</xdr:colOff>
      <xdr:row>108</xdr:row>
      <xdr:rowOff>89536</xdr:rowOff>
    </xdr:to>
    <xdr:cxnSp macro="">
      <xdr:nvCxnSpPr>
        <xdr:cNvPr id="465" name="直線コネクタ 464">
          <a:extLst>
            <a:ext uri="{FF2B5EF4-FFF2-40B4-BE49-F238E27FC236}">
              <a16:creationId xmlns:a16="http://schemas.microsoft.com/office/drawing/2014/main" id="{00000000-0008-0000-0F00-0000D1010000}"/>
            </a:ext>
          </a:extLst>
        </xdr:cNvPr>
        <xdr:cNvCxnSpPr/>
      </xdr:nvCxnSpPr>
      <xdr:spPr>
        <a:xfrm flipV="1">
          <a:off x="10476865" y="17087850"/>
          <a:ext cx="0" cy="1518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93363</xdr:rowOff>
    </xdr:from>
    <xdr:ext cx="469744" cy="259045"/>
    <xdr:sp macro="" textlink="">
      <xdr:nvSpPr>
        <xdr:cNvPr id="466" name="【市民会館】&#10;一人当たり面積最小値テキスト">
          <a:extLst>
            <a:ext uri="{FF2B5EF4-FFF2-40B4-BE49-F238E27FC236}">
              <a16:creationId xmlns:a16="http://schemas.microsoft.com/office/drawing/2014/main" id="{00000000-0008-0000-0F00-0000D2010000}"/>
            </a:ext>
          </a:extLst>
        </xdr:cNvPr>
        <xdr:cNvSpPr txBox="1"/>
      </xdr:nvSpPr>
      <xdr:spPr>
        <a:xfrm>
          <a:off x="10515600" y="1860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89536</xdr:rowOff>
    </xdr:from>
    <xdr:to>
      <xdr:col>55</xdr:col>
      <xdr:colOff>88900</xdr:colOff>
      <xdr:row>108</xdr:row>
      <xdr:rowOff>89536</xdr:rowOff>
    </xdr:to>
    <xdr:cxnSp macro="">
      <xdr:nvCxnSpPr>
        <xdr:cNvPr id="467" name="直線コネクタ 466">
          <a:extLst>
            <a:ext uri="{FF2B5EF4-FFF2-40B4-BE49-F238E27FC236}">
              <a16:creationId xmlns:a16="http://schemas.microsoft.com/office/drawing/2014/main" id="{00000000-0008-0000-0F00-0000D3010000}"/>
            </a:ext>
          </a:extLst>
        </xdr:cNvPr>
        <xdr:cNvCxnSpPr/>
      </xdr:nvCxnSpPr>
      <xdr:spPr>
        <a:xfrm>
          <a:off x="10388600" y="1860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60977</xdr:rowOff>
    </xdr:from>
    <xdr:ext cx="469744" cy="259045"/>
    <xdr:sp macro="" textlink="">
      <xdr:nvSpPr>
        <xdr:cNvPr id="468" name="【市民会館】&#10;一人当たり面積最大値テキスト">
          <a:extLst>
            <a:ext uri="{FF2B5EF4-FFF2-40B4-BE49-F238E27FC236}">
              <a16:creationId xmlns:a16="http://schemas.microsoft.com/office/drawing/2014/main" id="{00000000-0008-0000-0F00-0000D4010000}"/>
            </a:ext>
          </a:extLst>
        </xdr:cNvPr>
        <xdr:cNvSpPr txBox="1"/>
      </xdr:nvSpPr>
      <xdr:spPr>
        <a:xfrm>
          <a:off x="10515600" y="1686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114300</xdr:rowOff>
    </xdr:from>
    <xdr:to>
      <xdr:col>55</xdr:col>
      <xdr:colOff>88900</xdr:colOff>
      <xdr:row>99</xdr:row>
      <xdr:rowOff>114300</xdr:rowOff>
    </xdr:to>
    <xdr:cxnSp macro="">
      <xdr:nvCxnSpPr>
        <xdr:cNvPr id="469" name="直線コネクタ 468">
          <a:extLst>
            <a:ext uri="{FF2B5EF4-FFF2-40B4-BE49-F238E27FC236}">
              <a16:creationId xmlns:a16="http://schemas.microsoft.com/office/drawing/2014/main" id="{00000000-0008-0000-0F00-0000D5010000}"/>
            </a:ext>
          </a:extLst>
        </xdr:cNvPr>
        <xdr:cNvCxnSpPr/>
      </xdr:nvCxnSpPr>
      <xdr:spPr>
        <a:xfrm>
          <a:off x="10388600" y="1708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38116</xdr:rowOff>
    </xdr:from>
    <xdr:ext cx="469744" cy="259045"/>
    <xdr:sp macro="" textlink="">
      <xdr:nvSpPr>
        <xdr:cNvPr id="470" name="【市民会館】&#10;一人当たり面積平均値テキスト">
          <a:extLst>
            <a:ext uri="{FF2B5EF4-FFF2-40B4-BE49-F238E27FC236}">
              <a16:creationId xmlns:a16="http://schemas.microsoft.com/office/drawing/2014/main" id="{00000000-0008-0000-0F00-0000D6010000}"/>
            </a:ext>
          </a:extLst>
        </xdr:cNvPr>
        <xdr:cNvSpPr txBox="1"/>
      </xdr:nvSpPr>
      <xdr:spPr>
        <a:xfrm>
          <a:off x="10515600" y="18211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71" name="フローチャート: 判断 470">
          <a:extLst>
            <a:ext uri="{FF2B5EF4-FFF2-40B4-BE49-F238E27FC236}">
              <a16:creationId xmlns:a16="http://schemas.microsoft.com/office/drawing/2014/main" id="{00000000-0008-0000-0F00-0000D7010000}"/>
            </a:ext>
          </a:extLst>
        </xdr:cNvPr>
        <xdr:cNvSpPr/>
      </xdr:nvSpPr>
      <xdr:spPr>
        <a:xfrm>
          <a:off x="104267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67311</xdr:rowOff>
    </xdr:from>
    <xdr:to>
      <xdr:col>50</xdr:col>
      <xdr:colOff>165100</xdr:colOff>
      <xdr:row>106</xdr:row>
      <xdr:rowOff>168911</xdr:rowOff>
    </xdr:to>
    <xdr:sp macro="" textlink="">
      <xdr:nvSpPr>
        <xdr:cNvPr id="472" name="フローチャート: 判断 471">
          <a:extLst>
            <a:ext uri="{FF2B5EF4-FFF2-40B4-BE49-F238E27FC236}">
              <a16:creationId xmlns:a16="http://schemas.microsoft.com/office/drawing/2014/main" id="{00000000-0008-0000-0F00-0000D8010000}"/>
            </a:ext>
          </a:extLst>
        </xdr:cNvPr>
        <xdr:cNvSpPr/>
      </xdr:nvSpPr>
      <xdr:spPr>
        <a:xfrm>
          <a:off x="9588500" y="1824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86361</xdr:rowOff>
    </xdr:from>
    <xdr:to>
      <xdr:col>46</xdr:col>
      <xdr:colOff>38100</xdr:colOff>
      <xdr:row>107</xdr:row>
      <xdr:rowOff>16511</xdr:rowOff>
    </xdr:to>
    <xdr:sp macro="" textlink="">
      <xdr:nvSpPr>
        <xdr:cNvPr id="473" name="フローチャート: 判断 472">
          <a:extLst>
            <a:ext uri="{FF2B5EF4-FFF2-40B4-BE49-F238E27FC236}">
              <a16:creationId xmlns:a16="http://schemas.microsoft.com/office/drawing/2014/main" id="{00000000-0008-0000-0F00-0000D9010000}"/>
            </a:ext>
          </a:extLst>
        </xdr:cNvPr>
        <xdr:cNvSpPr/>
      </xdr:nvSpPr>
      <xdr:spPr>
        <a:xfrm>
          <a:off x="8699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6350</xdr:rowOff>
    </xdr:from>
    <xdr:to>
      <xdr:col>41</xdr:col>
      <xdr:colOff>101600</xdr:colOff>
      <xdr:row>107</xdr:row>
      <xdr:rowOff>107950</xdr:rowOff>
    </xdr:to>
    <xdr:sp macro="" textlink="">
      <xdr:nvSpPr>
        <xdr:cNvPr id="474" name="フローチャート: 判断 473">
          <a:extLst>
            <a:ext uri="{FF2B5EF4-FFF2-40B4-BE49-F238E27FC236}">
              <a16:creationId xmlns:a16="http://schemas.microsoft.com/office/drawing/2014/main" id="{00000000-0008-0000-0F00-0000DA010000}"/>
            </a:ext>
          </a:extLst>
        </xdr:cNvPr>
        <xdr:cNvSpPr/>
      </xdr:nvSpPr>
      <xdr:spPr>
        <a:xfrm>
          <a:off x="7810500" y="1835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12064</xdr:rowOff>
    </xdr:from>
    <xdr:to>
      <xdr:col>36</xdr:col>
      <xdr:colOff>165100</xdr:colOff>
      <xdr:row>107</xdr:row>
      <xdr:rowOff>113664</xdr:rowOff>
    </xdr:to>
    <xdr:sp macro="" textlink="">
      <xdr:nvSpPr>
        <xdr:cNvPr id="475" name="フローチャート: 判断 474">
          <a:extLst>
            <a:ext uri="{FF2B5EF4-FFF2-40B4-BE49-F238E27FC236}">
              <a16:creationId xmlns:a16="http://schemas.microsoft.com/office/drawing/2014/main" id="{00000000-0008-0000-0F00-0000DB010000}"/>
            </a:ext>
          </a:extLst>
        </xdr:cNvPr>
        <xdr:cNvSpPr/>
      </xdr:nvSpPr>
      <xdr:spPr>
        <a:xfrm>
          <a:off x="6921500" y="183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F00-0000DC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00000000-0008-0000-0F00-0000DD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00000000-0008-0000-0F00-0000DE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00000000-0008-0000-0F00-0000DF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00000000-0008-0000-0F00-0000E0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12064</xdr:rowOff>
    </xdr:from>
    <xdr:to>
      <xdr:col>55</xdr:col>
      <xdr:colOff>50800</xdr:colOff>
      <xdr:row>106</xdr:row>
      <xdr:rowOff>113664</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10426700" y="1818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34941</xdr:rowOff>
    </xdr:from>
    <xdr:ext cx="469744" cy="259045"/>
    <xdr:sp macro="" textlink="">
      <xdr:nvSpPr>
        <xdr:cNvPr id="482" name="【市民会館】&#10;一人当たり面積該当値テキスト">
          <a:extLst>
            <a:ext uri="{FF2B5EF4-FFF2-40B4-BE49-F238E27FC236}">
              <a16:creationId xmlns:a16="http://schemas.microsoft.com/office/drawing/2014/main" id="{00000000-0008-0000-0F00-0000E2010000}"/>
            </a:ext>
          </a:extLst>
        </xdr:cNvPr>
        <xdr:cNvSpPr txBox="1"/>
      </xdr:nvSpPr>
      <xdr:spPr>
        <a:xfrm>
          <a:off x="10515600"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17780</xdr:rowOff>
    </xdr:from>
    <xdr:to>
      <xdr:col>50</xdr:col>
      <xdr:colOff>165100</xdr:colOff>
      <xdr:row>106</xdr:row>
      <xdr:rowOff>119380</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95885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62864</xdr:rowOff>
    </xdr:from>
    <xdr:to>
      <xdr:col>55</xdr:col>
      <xdr:colOff>0</xdr:colOff>
      <xdr:row>106</xdr:row>
      <xdr:rowOff>68580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flipV="1">
          <a:off x="9639300" y="18236564"/>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23495</xdr:rowOff>
    </xdr:from>
    <xdr:to>
      <xdr:col>46</xdr:col>
      <xdr:colOff>38100</xdr:colOff>
      <xdr:row>106</xdr:row>
      <xdr:rowOff>125095</xdr:rowOff>
    </xdr:to>
    <xdr:sp macro="" textlink="">
      <xdr:nvSpPr>
        <xdr:cNvPr id="485" name="楕円 484">
          <a:extLst>
            <a:ext uri="{FF2B5EF4-FFF2-40B4-BE49-F238E27FC236}">
              <a16:creationId xmlns:a16="http://schemas.microsoft.com/office/drawing/2014/main" id="{00000000-0008-0000-0F00-0000E5010000}"/>
            </a:ext>
          </a:extLst>
        </xdr:cNvPr>
        <xdr:cNvSpPr/>
      </xdr:nvSpPr>
      <xdr:spPr>
        <a:xfrm>
          <a:off x="8699500" y="1819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68580</xdr:rowOff>
    </xdr:from>
    <xdr:to>
      <xdr:col>50</xdr:col>
      <xdr:colOff>114300</xdr:colOff>
      <xdr:row>106</xdr:row>
      <xdr:rowOff>74295</xdr:rowOff>
    </xdr:to>
    <xdr:cxnSp macro="">
      <xdr:nvCxnSpPr>
        <xdr:cNvPr id="486" name="直線コネクタ 485">
          <a:extLst>
            <a:ext uri="{FF2B5EF4-FFF2-40B4-BE49-F238E27FC236}">
              <a16:creationId xmlns:a16="http://schemas.microsoft.com/office/drawing/2014/main" id="{00000000-0008-0000-0F00-0000E6010000}"/>
            </a:ext>
          </a:extLst>
        </xdr:cNvPr>
        <xdr:cNvCxnSpPr/>
      </xdr:nvCxnSpPr>
      <xdr:spPr>
        <a:xfrm flipV="1">
          <a:off x="8750300" y="182422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29211</xdr:rowOff>
    </xdr:from>
    <xdr:to>
      <xdr:col>41</xdr:col>
      <xdr:colOff>101600</xdr:colOff>
      <xdr:row>106</xdr:row>
      <xdr:rowOff>130811</xdr:rowOff>
    </xdr:to>
    <xdr:sp macro="" textlink="">
      <xdr:nvSpPr>
        <xdr:cNvPr id="487" name="楕円 486">
          <a:extLst>
            <a:ext uri="{FF2B5EF4-FFF2-40B4-BE49-F238E27FC236}">
              <a16:creationId xmlns:a16="http://schemas.microsoft.com/office/drawing/2014/main" id="{00000000-0008-0000-0F00-0000E7010000}"/>
            </a:ext>
          </a:extLst>
        </xdr:cNvPr>
        <xdr:cNvSpPr/>
      </xdr:nvSpPr>
      <xdr:spPr>
        <a:xfrm>
          <a:off x="7810500" y="1820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74295</xdr:rowOff>
    </xdr:from>
    <xdr:to>
      <xdr:col>45</xdr:col>
      <xdr:colOff>177800</xdr:colOff>
      <xdr:row>106</xdr:row>
      <xdr:rowOff>80011</xdr:rowOff>
    </xdr:to>
    <xdr:cxnSp macro="">
      <xdr:nvCxnSpPr>
        <xdr:cNvPr id="488" name="直線コネクタ 487">
          <a:extLst>
            <a:ext uri="{FF2B5EF4-FFF2-40B4-BE49-F238E27FC236}">
              <a16:creationId xmlns:a16="http://schemas.microsoft.com/office/drawing/2014/main" id="{00000000-0008-0000-0F00-0000E8010000}"/>
            </a:ext>
          </a:extLst>
        </xdr:cNvPr>
        <xdr:cNvCxnSpPr/>
      </xdr:nvCxnSpPr>
      <xdr:spPr>
        <a:xfrm flipV="1">
          <a:off x="7861300" y="1824799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34925</xdr:rowOff>
    </xdr:from>
    <xdr:to>
      <xdr:col>36</xdr:col>
      <xdr:colOff>165100</xdr:colOff>
      <xdr:row>106</xdr:row>
      <xdr:rowOff>136525</xdr:rowOff>
    </xdr:to>
    <xdr:sp macro="" textlink="">
      <xdr:nvSpPr>
        <xdr:cNvPr id="489" name="楕円 488">
          <a:extLst>
            <a:ext uri="{FF2B5EF4-FFF2-40B4-BE49-F238E27FC236}">
              <a16:creationId xmlns:a16="http://schemas.microsoft.com/office/drawing/2014/main" id="{00000000-0008-0000-0F00-0000E9010000}"/>
            </a:ext>
          </a:extLst>
        </xdr:cNvPr>
        <xdr:cNvSpPr/>
      </xdr:nvSpPr>
      <xdr:spPr>
        <a:xfrm>
          <a:off x="6921500" y="1820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80011</xdr:rowOff>
    </xdr:from>
    <xdr:to>
      <xdr:col>41</xdr:col>
      <xdr:colOff>50800</xdr:colOff>
      <xdr:row>106</xdr:row>
      <xdr:rowOff>85725</xdr:rowOff>
    </xdr:to>
    <xdr:cxnSp macro="">
      <xdr:nvCxnSpPr>
        <xdr:cNvPr id="490" name="直線コネクタ 489">
          <a:extLst>
            <a:ext uri="{FF2B5EF4-FFF2-40B4-BE49-F238E27FC236}">
              <a16:creationId xmlns:a16="http://schemas.microsoft.com/office/drawing/2014/main" id="{00000000-0008-0000-0F00-0000EA010000}"/>
            </a:ext>
          </a:extLst>
        </xdr:cNvPr>
        <xdr:cNvCxnSpPr/>
      </xdr:nvCxnSpPr>
      <xdr:spPr>
        <a:xfrm flipV="1">
          <a:off x="6972300" y="1825371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160038</xdr:rowOff>
    </xdr:from>
    <xdr:ext cx="469744" cy="259045"/>
    <xdr:sp macro="" textlink="">
      <xdr:nvSpPr>
        <xdr:cNvPr id="491" name="n_1aveValue【市民会館】&#10;一人当たり面積">
          <a:extLst>
            <a:ext uri="{FF2B5EF4-FFF2-40B4-BE49-F238E27FC236}">
              <a16:creationId xmlns:a16="http://schemas.microsoft.com/office/drawing/2014/main" id="{00000000-0008-0000-0F00-0000EB010000}"/>
            </a:ext>
          </a:extLst>
        </xdr:cNvPr>
        <xdr:cNvSpPr txBox="1"/>
      </xdr:nvSpPr>
      <xdr:spPr>
        <a:xfrm>
          <a:off x="9391727" y="1833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7638</xdr:rowOff>
    </xdr:from>
    <xdr:ext cx="469744" cy="259045"/>
    <xdr:sp macro="" textlink="">
      <xdr:nvSpPr>
        <xdr:cNvPr id="492" name="n_2aveValue【市民会館】&#10;一人当たり面積">
          <a:extLst>
            <a:ext uri="{FF2B5EF4-FFF2-40B4-BE49-F238E27FC236}">
              <a16:creationId xmlns:a16="http://schemas.microsoft.com/office/drawing/2014/main" id="{00000000-0008-0000-0F00-0000EC010000}"/>
            </a:ext>
          </a:extLst>
        </xdr:cNvPr>
        <xdr:cNvSpPr txBox="1"/>
      </xdr:nvSpPr>
      <xdr:spPr>
        <a:xfrm>
          <a:off x="85154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99077</xdr:rowOff>
    </xdr:from>
    <xdr:ext cx="469744" cy="259045"/>
    <xdr:sp macro="" textlink="">
      <xdr:nvSpPr>
        <xdr:cNvPr id="493" name="n_3aveValue【市民会館】&#10;一人当たり面積">
          <a:extLst>
            <a:ext uri="{FF2B5EF4-FFF2-40B4-BE49-F238E27FC236}">
              <a16:creationId xmlns:a16="http://schemas.microsoft.com/office/drawing/2014/main" id="{00000000-0008-0000-0F00-0000ED010000}"/>
            </a:ext>
          </a:extLst>
        </xdr:cNvPr>
        <xdr:cNvSpPr txBox="1"/>
      </xdr:nvSpPr>
      <xdr:spPr>
        <a:xfrm>
          <a:off x="7626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104791</xdr:rowOff>
    </xdr:from>
    <xdr:ext cx="469744" cy="259045"/>
    <xdr:sp macro="" textlink="">
      <xdr:nvSpPr>
        <xdr:cNvPr id="494" name="n_4aveValue【市民会館】&#10;一人当たり面積">
          <a:extLst>
            <a:ext uri="{FF2B5EF4-FFF2-40B4-BE49-F238E27FC236}">
              <a16:creationId xmlns:a16="http://schemas.microsoft.com/office/drawing/2014/main" id="{00000000-0008-0000-0F00-0000EE010000}"/>
            </a:ext>
          </a:extLst>
        </xdr:cNvPr>
        <xdr:cNvSpPr txBox="1"/>
      </xdr:nvSpPr>
      <xdr:spPr>
        <a:xfrm>
          <a:off x="6737427" y="1844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135907</xdr:rowOff>
    </xdr:from>
    <xdr:ext cx="469744" cy="259045"/>
    <xdr:sp macro="" textlink="">
      <xdr:nvSpPr>
        <xdr:cNvPr id="495" name="n_1mainValue【市民会館】&#10;一人当たり面積">
          <a:extLst>
            <a:ext uri="{FF2B5EF4-FFF2-40B4-BE49-F238E27FC236}">
              <a16:creationId xmlns:a16="http://schemas.microsoft.com/office/drawing/2014/main" id="{00000000-0008-0000-0F00-0000EF010000}"/>
            </a:ext>
          </a:extLst>
        </xdr:cNvPr>
        <xdr:cNvSpPr txBox="1"/>
      </xdr:nvSpPr>
      <xdr:spPr>
        <a:xfrm>
          <a:off x="9391727" y="1796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141622</xdr:rowOff>
    </xdr:from>
    <xdr:ext cx="469744" cy="259045"/>
    <xdr:sp macro="" textlink="">
      <xdr:nvSpPr>
        <xdr:cNvPr id="496" name="n_2mainValue【市民会館】&#10;一人当たり面積">
          <a:extLst>
            <a:ext uri="{FF2B5EF4-FFF2-40B4-BE49-F238E27FC236}">
              <a16:creationId xmlns:a16="http://schemas.microsoft.com/office/drawing/2014/main" id="{00000000-0008-0000-0F00-0000F0010000}"/>
            </a:ext>
          </a:extLst>
        </xdr:cNvPr>
        <xdr:cNvSpPr txBox="1"/>
      </xdr:nvSpPr>
      <xdr:spPr>
        <a:xfrm>
          <a:off x="8515427" y="1797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147338</xdr:rowOff>
    </xdr:from>
    <xdr:ext cx="469744" cy="259045"/>
    <xdr:sp macro="" textlink="">
      <xdr:nvSpPr>
        <xdr:cNvPr id="497" name="n_3mainValue【市民会館】&#10;一人当たり面積">
          <a:extLst>
            <a:ext uri="{FF2B5EF4-FFF2-40B4-BE49-F238E27FC236}">
              <a16:creationId xmlns:a16="http://schemas.microsoft.com/office/drawing/2014/main" id="{00000000-0008-0000-0F00-0000F1010000}"/>
            </a:ext>
          </a:extLst>
        </xdr:cNvPr>
        <xdr:cNvSpPr txBox="1"/>
      </xdr:nvSpPr>
      <xdr:spPr>
        <a:xfrm>
          <a:off x="7626427" y="1797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153052</xdr:rowOff>
    </xdr:from>
    <xdr:ext cx="469744" cy="259045"/>
    <xdr:sp macro="" textlink="">
      <xdr:nvSpPr>
        <xdr:cNvPr id="498" name="n_4mainValue【市民会館】&#10;一人当たり面積">
          <a:extLst>
            <a:ext uri="{FF2B5EF4-FFF2-40B4-BE49-F238E27FC236}">
              <a16:creationId xmlns:a16="http://schemas.microsoft.com/office/drawing/2014/main" id="{00000000-0008-0000-0F00-0000F2010000}"/>
            </a:ext>
          </a:extLst>
        </xdr:cNvPr>
        <xdr:cNvSpPr txBox="1"/>
      </xdr:nvSpPr>
      <xdr:spPr>
        <a:xfrm>
          <a:off x="6737427" y="17983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2" name="正方形/長方形 501">
          <a:extLst>
            <a:ext uri="{FF2B5EF4-FFF2-40B4-BE49-F238E27FC236}">
              <a16:creationId xmlns:a16="http://schemas.microsoft.com/office/drawing/2014/main" id="{00000000-0008-0000-0F00-0000F6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3" name="正方形/長方形 502">
          <a:extLst>
            <a:ext uri="{FF2B5EF4-FFF2-40B4-BE49-F238E27FC236}">
              <a16:creationId xmlns:a16="http://schemas.microsoft.com/office/drawing/2014/main" id="{00000000-0008-0000-0F00-0000F7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4" name="正方形/長方形 503">
          <a:extLst>
            <a:ext uri="{FF2B5EF4-FFF2-40B4-BE49-F238E27FC236}">
              <a16:creationId xmlns:a16="http://schemas.microsoft.com/office/drawing/2014/main" id="{00000000-0008-0000-0F00-0000F8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5" name="正方形/長方形 504">
          <a:extLst>
            <a:ext uri="{FF2B5EF4-FFF2-40B4-BE49-F238E27FC236}">
              <a16:creationId xmlns:a16="http://schemas.microsoft.com/office/drawing/2014/main" id="{00000000-0008-0000-0F00-0000F9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6" name="正方形/長方形 505">
          <a:extLst>
            <a:ext uri="{FF2B5EF4-FFF2-40B4-BE49-F238E27FC236}">
              <a16:creationId xmlns:a16="http://schemas.microsoft.com/office/drawing/2014/main" id="{00000000-0008-0000-0F00-0000FA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5" name="テキスト ボックス 514">
          <a:extLst>
            <a:ext uri="{FF2B5EF4-FFF2-40B4-BE49-F238E27FC236}">
              <a16:creationId xmlns:a16="http://schemas.microsoft.com/office/drawing/2014/main" id="{00000000-0008-0000-0F00-00000302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7" name="テキスト ボックス 516">
          <a:extLst>
            <a:ext uri="{FF2B5EF4-FFF2-40B4-BE49-F238E27FC236}">
              <a16:creationId xmlns:a16="http://schemas.microsoft.com/office/drawing/2014/main" id="{00000000-0008-0000-0F00-000005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9" name="テキスト ボックス 518">
          <a:extLst>
            <a:ext uri="{FF2B5EF4-FFF2-40B4-BE49-F238E27FC236}">
              <a16:creationId xmlns:a16="http://schemas.microsoft.com/office/drawing/2014/main" id="{00000000-0008-0000-0F00-000007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21" name="テキスト ボックス 520">
          <a:extLst>
            <a:ext uri="{FF2B5EF4-FFF2-40B4-BE49-F238E27FC236}">
              <a16:creationId xmlns:a16="http://schemas.microsoft.com/office/drawing/2014/main" id="{00000000-0008-0000-0F00-000009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a:extLst>
            <a:ext uri="{FF2B5EF4-FFF2-40B4-BE49-F238E27FC236}">
              <a16:creationId xmlns:a16="http://schemas.microsoft.com/office/drawing/2014/main" id="{00000000-0008-0000-0F00-00000A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xdr:rowOff>
    </xdr:from>
    <xdr:to>
      <xdr:col>85</xdr:col>
      <xdr:colOff>126364</xdr:colOff>
      <xdr:row>41</xdr:row>
      <xdr:rowOff>99060</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flipV="1">
          <a:off x="16318864" y="567309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102887</xdr:rowOff>
    </xdr:from>
    <xdr:ext cx="405111" cy="259045"/>
    <xdr:sp macro="" textlink="">
      <xdr:nvSpPr>
        <xdr:cNvPr id="524" name="【一般廃棄物処理施設】&#10;有形固定資産減価償却率最小値テキスト">
          <a:extLst>
            <a:ext uri="{FF2B5EF4-FFF2-40B4-BE49-F238E27FC236}">
              <a16:creationId xmlns:a16="http://schemas.microsoft.com/office/drawing/2014/main" id="{00000000-0008-0000-0F00-00000C020000}"/>
            </a:ext>
          </a:extLst>
        </xdr:cNvPr>
        <xdr:cNvSpPr txBox="1"/>
      </xdr:nvSpPr>
      <xdr:spPr>
        <a:xfrm>
          <a:off x="16357600" y="713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99060</xdr:rowOff>
    </xdr:from>
    <xdr:to>
      <xdr:col>86</xdr:col>
      <xdr:colOff>25400</xdr:colOff>
      <xdr:row>41</xdr:row>
      <xdr:rowOff>99060</xdr:rowOff>
    </xdr:to>
    <xdr:cxnSp macro="">
      <xdr:nvCxnSpPr>
        <xdr:cNvPr id="525" name="直線コネクタ 524">
          <a:extLst>
            <a:ext uri="{FF2B5EF4-FFF2-40B4-BE49-F238E27FC236}">
              <a16:creationId xmlns:a16="http://schemas.microsoft.com/office/drawing/2014/main" id="{00000000-0008-0000-0F00-00000D020000}"/>
            </a:ext>
          </a:extLst>
        </xdr:cNvPr>
        <xdr:cNvCxnSpPr/>
      </xdr:nvCxnSpPr>
      <xdr:spPr>
        <a:xfrm>
          <a:off x="16230600" y="712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133367</xdr:rowOff>
    </xdr:from>
    <xdr:ext cx="405111" cy="259045"/>
    <xdr:sp macro="" textlink="">
      <xdr:nvSpPr>
        <xdr:cNvPr id="526" name="【一般廃棄物処理施設】&#10;有形固定資産減価償却率最大値テキスト">
          <a:extLst>
            <a:ext uri="{FF2B5EF4-FFF2-40B4-BE49-F238E27FC236}">
              <a16:creationId xmlns:a16="http://schemas.microsoft.com/office/drawing/2014/main" id="{00000000-0008-0000-0F00-00000E020000}"/>
            </a:ext>
          </a:extLst>
        </xdr:cNvPr>
        <xdr:cNvSpPr txBox="1"/>
      </xdr:nvSpPr>
      <xdr:spPr>
        <a:xfrm>
          <a:off x="16357600" y="5448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xdr:rowOff>
    </xdr:from>
    <xdr:to>
      <xdr:col>86</xdr:col>
      <xdr:colOff>25400</xdr:colOff>
      <xdr:row>33</xdr:row>
      <xdr:rowOff>15240</xdr:rowOff>
    </xdr:to>
    <xdr:cxnSp macro="">
      <xdr:nvCxnSpPr>
        <xdr:cNvPr id="527" name="直線コネクタ 526">
          <a:extLst>
            <a:ext uri="{FF2B5EF4-FFF2-40B4-BE49-F238E27FC236}">
              <a16:creationId xmlns:a16="http://schemas.microsoft.com/office/drawing/2014/main" id="{00000000-0008-0000-0F00-00000F020000}"/>
            </a:ext>
          </a:extLst>
        </xdr:cNvPr>
        <xdr:cNvCxnSpPr/>
      </xdr:nvCxnSpPr>
      <xdr:spPr>
        <a:xfrm>
          <a:off x="16230600" y="567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57802</xdr:rowOff>
    </xdr:from>
    <xdr:ext cx="405111" cy="259045"/>
    <xdr:sp macro="" textlink="">
      <xdr:nvSpPr>
        <xdr:cNvPr id="528" name="【一般廃棄物処理施設】&#10;有形固定資産減価償却率平均値テキスト">
          <a:extLst>
            <a:ext uri="{FF2B5EF4-FFF2-40B4-BE49-F238E27FC236}">
              <a16:creationId xmlns:a16="http://schemas.microsoft.com/office/drawing/2014/main" id="{00000000-0008-0000-0F00-000010020000}"/>
            </a:ext>
          </a:extLst>
        </xdr:cNvPr>
        <xdr:cNvSpPr txBox="1"/>
      </xdr:nvSpPr>
      <xdr:spPr>
        <a:xfrm>
          <a:off x="16357600" y="6401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34925</xdr:rowOff>
    </xdr:from>
    <xdr:to>
      <xdr:col>85</xdr:col>
      <xdr:colOff>177800</xdr:colOff>
      <xdr:row>38</xdr:row>
      <xdr:rowOff>136525</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62687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30" name="フローチャート: 判断 529">
          <a:extLst>
            <a:ext uri="{FF2B5EF4-FFF2-40B4-BE49-F238E27FC236}">
              <a16:creationId xmlns:a16="http://schemas.microsoft.com/office/drawing/2014/main" id="{00000000-0008-0000-0F00-000012020000}"/>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97790</xdr:rowOff>
    </xdr:from>
    <xdr:to>
      <xdr:col>76</xdr:col>
      <xdr:colOff>165100</xdr:colOff>
      <xdr:row>38</xdr:row>
      <xdr:rowOff>27940</xdr:rowOff>
    </xdr:to>
    <xdr:sp macro="" textlink="">
      <xdr:nvSpPr>
        <xdr:cNvPr id="531" name="フローチャート: 判断 530">
          <a:extLst>
            <a:ext uri="{FF2B5EF4-FFF2-40B4-BE49-F238E27FC236}">
              <a16:creationId xmlns:a16="http://schemas.microsoft.com/office/drawing/2014/main" id="{00000000-0008-0000-0F00-000013020000}"/>
            </a:ext>
          </a:extLst>
        </xdr:cNvPr>
        <xdr:cNvSpPr/>
      </xdr:nvSpPr>
      <xdr:spPr>
        <a:xfrm>
          <a:off x="14541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55880</xdr:rowOff>
    </xdr:from>
    <xdr:to>
      <xdr:col>72</xdr:col>
      <xdr:colOff>38100</xdr:colOff>
      <xdr:row>38</xdr:row>
      <xdr:rowOff>157480</xdr:rowOff>
    </xdr:to>
    <xdr:sp macro="" textlink="">
      <xdr:nvSpPr>
        <xdr:cNvPr id="532" name="フローチャート: 判断 531">
          <a:extLst>
            <a:ext uri="{FF2B5EF4-FFF2-40B4-BE49-F238E27FC236}">
              <a16:creationId xmlns:a16="http://schemas.microsoft.com/office/drawing/2014/main" id="{00000000-0008-0000-0F00-000014020000}"/>
            </a:ext>
          </a:extLst>
        </xdr:cNvPr>
        <xdr:cNvSpPr/>
      </xdr:nvSpPr>
      <xdr:spPr>
        <a:xfrm>
          <a:off x="13652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10160</xdr:rowOff>
    </xdr:from>
    <xdr:to>
      <xdr:col>67</xdr:col>
      <xdr:colOff>101600</xdr:colOff>
      <xdr:row>38</xdr:row>
      <xdr:rowOff>111760</xdr:rowOff>
    </xdr:to>
    <xdr:sp macro="" textlink="">
      <xdr:nvSpPr>
        <xdr:cNvPr id="533" name="フローチャート: 判断 532">
          <a:extLst>
            <a:ext uri="{FF2B5EF4-FFF2-40B4-BE49-F238E27FC236}">
              <a16:creationId xmlns:a16="http://schemas.microsoft.com/office/drawing/2014/main" id="{00000000-0008-0000-0F00-000015020000}"/>
            </a:ext>
          </a:extLst>
        </xdr:cNvPr>
        <xdr:cNvSpPr/>
      </xdr:nvSpPr>
      <xdr:spPr>
        <a:xfrm>
          <a:off x="12763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0000000-0008-0000-0F00-000017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0000000-0008-0000-0F00-000018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00000000-0008-0000-0F00-000019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00000000-0008-0000-0F00-00001A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48260</xdr:rowOff>
    </xdr:from>
    <xdr:to>
      <xdr:col>85</xdr:col>
      <xdr:colOff>177800</xdr:colOff>
      <xdr:row>39</xdr:row>
      <xdr:rowOff>149860</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6268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26687</xdr:rowOff>
    </xdr:from>
    <xdr:ext cx="405111" cy="259045"/>
    <xdr:sp macro="" textlink="">
      <xdr:nvSpPr>
        <xdr:cNvPr id="540" name="【一般廃棄物処理施設】&#10;有形固定資産減価償却率該当値テキスト">
          <a:extLst>
            <a:ext uri="{FF2B5EF4-FFF2-40B4-BE49-F238E27FC236}">
              <a16:creationId xmlns:a16="http://schemas.microsoft.com/office/drawing/2014/main" id="{00000000-0008-0000-0F00-00001C020000}"/>
            </a:ext>
          </a:extLst>
        </xdr:cNvPr>
        <xdr:cNvSpPr txBox="1"/>
      </xdr:nvSpPr>
      <xdr:spPr>
        <a:xfrm>
          <a:off x="16357600"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25400</xdr:rowOff>
    </xdr:from>
    <xdr:to>
      <xdr:col>81</xdr:col>
      <xdr:colOff>101600</xdr:colOff>
      <xdr:row>39</xdr:row>
      <xdr:rowOff>127000</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5430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76200</xdr:rowOff>
    </xdr:from>
    <xdr:to>
      <xdr:col>85</xdr:col>
      <xdr:colOff>127000</xdr:colOff>
      <xdr:row>39</xdr:row>
      <xdr:rowOff>99060</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5481300" y="676275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2540</xdr:rowOff>
    </xdr:from>
    <xdr:to>
      <xdr:col>76</xdr:col>
      <xdr:colOff>165100</xdr:colOff>
      <xdr:row>39</xdr:row>
      <xdr:rowOff>104140</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4541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53340</xdr:rowOff>
    </xdr:from>
    <xdr:to>
      <xdr:col>81</xdr:col>
      <xdr:colOff>50800</xdr:colOff>
      <xdr:row>39</xdr:row>
      <xdr:rowOff>76200</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4592300" y="673989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149225</xdr:rowOff>
    </xdr:from>
    <xdr:to>
      <xdr:col>72</xdr:col>
      <xdr:colOff>38100</xdr:colOff>
      <xdr:row>39</xdr:row>
      <xdr:rowOff>79375</xdr:rowOff>
    </xdr:to>
    <xdr:sp macro="" textlink="">
      <xdr:nvSpPr>
        <xdr:cNvPr id="545" name="楕円 544">
          <a:extLst>
            <a:ext uri="{FF2B5EF4-FFF2-40B4-BE49-F238E27FC236}">
              <a16:creationId xmlns:a16="http://schemas.microsoft.com/office/drawing/2014/main" id="{00000000-0008-0000-0F00-000021020000}"/>
            </a:ext>
          </a:extLst>
        </xdr:cNvPr>
        <xdr:cNvSpPr/>
      </xdr:nvSpPr>
      <xdr:spPr>
        <a:xfrm>
          <a:off x="13652500" y="666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28575</xdr:rowOff>
    </xdr:from>
    <xdr:to>
      <xdr:col>76</xdr:col>
      <xdr:colOff>114300</xdr:colOff>
      <xdr:row>39</xdr:row>
      <xdr:rowOff>53340</xdr:rowOff>
    </xdr:to>
    <xdr:cxnSp macro="">
      <xdr:nvCxnSpPr>
        <xdr:cNvPr id="546" name="直線コネクタ 545">
          <a:extLst>
            <a:ext uri="{FF2B5EF4-FFF2-40B4-BE49-F238E27FC236}">
              <a16:creationId xmlns:a16="http://schemas.microsoft.com/office/drawing/2014/main" id="{00000000-0008-0000-0F00-000022020000}"/>
            </a:ext>
          </a:extLst>
        </xdr:cNvPr>
        <xdr:cNvCxnSpPr/>
      </xdr:nvCxnSpPr>
      <xdr:spPr>
        <a:xfrm>
          <a:off x="13703300" y="671512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124460</xdr:rowOff>
    </xdr:from>
    <xdr:to>
      <xdr:col>67</xdr:col>
      <xdr:colOff>101600</xdr:colOff>
      <xdr:row>39</xdr:row>
      <xdr:rowOff>54610</xdr:rowOff>
    </xdr:to>
    <xdr:sp macro="" textlink="">
      <xdr:nvSpPr>
        <xdr:cNvPr id="547" name="楕円 546">
          <a:extLst>
            <a:ext uri="{FF2B5EF4-FFF2-40B4-BE49-F238E27FC236}">
              <a16:creationId xmlns:a16="http://schemas.microsoft.com/office/drawing/2014/main" id="{00000000-0008-0000-0F00-000023020000}"/>
            </a:ext>
          </a:extLst>
        </xdr:cNvPr>
        <xdr:cNvSpPr/>
      </xdr:nvSpPr>
      <xdr:spPr>
        <a:xfrm>
          <a:off x="12763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3810</xdr:rowOff>
    </xdr:from>
    <xdr:to>
      <xdr:col>71</xdr:col>
      <xdr:colOff>177800</xdr:colOff>
      <xdr:row>39</xdr:row>
      <xdr:rowOff>28575</xdr:rowOff>
    </xdr:to>
    <xdr:cxnSp macro="">
      <xdr:nvCxnSpPr>
        <xdr:cNvPr id="548" name="直線コネクタ 547">
          <a:extLst>
            <a:ext uri="{FF2B5EF4-FFF2-40B4-BE49-F238E27FC236}">
              <a16:creationId xmlns:a16="http://schemas.microsoft.com/office/drawing/2014/main" id="{00000000-0008-0000-0F00-000024020000}"/>
            </a:ext>
          </a:extLst>
        </xdr:cNvPr>
        <xdr:cNvCxnSpPr/>
      </xdr:nvCxnSpPr>
      <xdr:spPr>
        <a:xfrm>
          <a:off x="12814300" y="669036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49" name="n_1ave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52660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44467</xdr:rowOff>
    </xdr:from>
    <xdr:ext cx="405111" cy="259045"/>
    <xdr:sp macro="" textlink="">
      <xdr:nvSpPr>
        <xdr:cNvPr id="550" name="n_2ave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4389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2557</xdr:rowOff>
    </xdr:from>
    <xdr:ext cx="405111" cy="259045"/>
    <xdr:sp macro="" textlink="">
      <xdr:nvSpPr>
        <xdr:cNvPr id="551" name="n_3ave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3500744" y="634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128287</xdr:rowOff>
    </xdr:from>
    <xdr:ext cx="405111" cy="259045"/>
    <xdr:sp macro="" textlink="">
      <xdr:nvSpPr>
        <xdr:cNvPr id="552" name="n_4ave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2611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118127</xdr:rowOff>
    </xdr:from>
    <xdr:ext cx="405111" cy="259045"/>
    <xdr:sp macro="" textlink="">
      <xdr:nvSpPr>
        <xdr:cNvPr id="553" name="n_1mainValue【一般廃棄物処理施設】&#10;有形固定資産減価償却率">
          <a:extLst>
            <a:ext uri="{FF2B5EF4-FFF2-40B4-BE49-F238E27FC236}">
              <a16:creationId xmlns:a16="http://schemas.microsoft.com/office/drawing/2014/main" id="{00000000-0008-0000-0F00-000029020000}"/>
            </a:ext>
          </a:extLst>
        </xdr:cNvPr>
        <xdr:cNvSpPr txBox="1"/>
      </xdr:nvSpPr>
      <xdr:spPr>
        <a:xfrm>
          <a:off x="152660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95267</xdr:rowOff>
    </xdr:from>
    <xdr:ext cx="405111" cy="259045"/>
    <xdr:sp macro="" textlink="">
      <xdr:nvSpPr>
        <xdr:cNvPr id="554" name="n_2mainValue【一般廃棄物処理施設】&#10;有形固定資産減価償却率">
          <a:extLst>
            <a:ext uri="{FF2B5EF4-FFF2-40B4-BE49-F238E27FC236}">
              <a16:creationId xmlns:a16="http://schemas.microsoft.com/office/drawing/2014/main" id="{00000000-0008-0000-0F00-00002A020000}"/>
            </a:ext>
          </a:extLst>
        </xdr:cNvPr>
        <xdr:cNvSpPr txBox="1"/>
      </xdr:nvSpPr>
      <xdr:spPr>
        <a:xfrm>
          <a:off x="143897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70502</xdr:rowOff>
    </xdr:from>
    <xdr:ext cx="405111" cy="259045"/>
    <xdr:sp macro="" textlink="">
      <xdr:nvSpPr>
        <xdr:cNvPr id="555" name="n_3mainValue【一般廃棄物処理施設】&#10;有形固定資産減価償却率">
          <a:extLst>
            <a:ext uri="{FF2B5EF4-FFF2-40B4-BE49-F238E27FC236}">
              <a16:creationId xmlns:a16="http://schemas.microsoft.com/office/drawing/2014/main" id="{00000000-0008-0000-0F00-00002B020000}"/>
            </a:ext>
          </a:extLst>
        </xdr:cNvPr>
        <xdr:cNvSpPr txBox="1"/>
      </xdr:nvSpPr>
      <xdr:spPr>
        <a:xfrm>
          <a:off x="13500744" y="675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45737</xdr:rowOff>
    </xdr:from>
    <xdr:ext cx="405111" cy="259045"/>
    <xdr:sp macro="" textlink="">
      <xdr:nvSpPr>
        <xdr:cNvPr id="556" name="n_4mainValue【一般廃棄物処理施設】&#10;有形固定資産減価償却率">
          <a:extLst>
            <a:ext uri="{FF2B5EF4-FFF2-40B4-BE49-F238E27FC236}">
              <a16:creationId xmlns:a16="http://schemas.microsoft.com/office/drawing/2014/main" id="{00000000-0008-0000-0F00-00002C020000}"/>
            </a:ext>
          </a:extLst>
        </xdr:cNvPr>
        <xdr:cNvSpPr txBox="1"/>
      </xdr:nvSpPr>
      <xdr:spPr>
        <a:xfrm>
          <a:off x="12611744"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a:extLst>
            <a:ext uri="{FF2B5EF4-FFF2-40B4-BE49-F238E27FC236}">
              <a16:creationId xmlns:a16="http://schemas.microsoft.com/office/drawing/2014/main" id="{00000000-0008-0000-0F00-000031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a:extLst>
            <a:ext uri="{FF2B5EF4-FFF2-40B4-BE49-F238E27FC236}">
              <a16:creationId xmlns:a16="http://schemas.microsoft.com/office/drawing/2014/main" id="{00000000-0008-0000-0F00-000032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a:extLst>
            <a:ext uri="{FF2B5EF4-FFF2-40B4-BE49-F238E27FC236}">
              <a16:creationId xmlns:a16="http://schemas.microsoft.com/office/drawing/2014/main" id="{00000000-0008-0000-0F00-000033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a:extLst>
            <a:ext uri="{FF2B5EF4-FFF2-40B4-BE49-F238E27FC236}">
              <a16:creationId xmlns:a16="http://schemas.microsoft.com/office/drawing/2014/main" id="{00000000-0008-0000-0F00-000034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6" name="テキスト ボックス 575">
          <a:extLst>
            <a:ext uri="{FF2B5EF4-FFF2-40B4-BE49-F238E27FC236}">
              <a16:creationId xmlns:a16="http://schemas.microsoft.com/office/drawing/2014/main" id="{00000000-0008-0000-0F00-00004002000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8" name="テキスト ボックス 577">
          <a:extLst>
            <a:ext uri="{FF2B5EF4-FFF2-40B4-BE49-F238E27FC236}">
              <a16:creationId xmlns:a16="http://schemas.microsoft.com/office/drawing/2014/main" id="{00000000-0008-0000-0F00-00004202000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9" name="直線コネクタ 578">
          <a:extLst>
            <a:ext uri="{FF2B5EF4-FFF2-40B4-BE49-F238E27FC236}">
              <a16:creationId xmlns:a16="http://schemas.microsoft.com/office/drawing/2014/main" id="{00000000-0008-0000-0F00-000043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1" name="【一般廃棄物処理施設】&#10;一人当たり有形固定資産（償却資産）額グラフ枠">
          <a:extLst>
            <a:ext uri="{FF2B5EF4-FFF2-40B4-BE49-F238E27FC236}">
              <a16:creationId xmlns:a16="http://schemas.microsoft.com/office/drawing/2014/main" id="{00000000-0008-0000-0F00-000045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40218</xdr:rowOff>
    </xdr:from>
    <xdr:to>
      <xdr:col>116</xdr:col>
      <xdr:colOff>62864</xdr:colOff>
      <xdr:row>42</xdr:row>
      <xdr:rowOff>86265</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flipV="1">
          <a:off x="22160864" y="5698068"/>
          <a:ext cx="0" cy="1589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90092</xdr:rowOff>
    </xdr:from>
    <xdr:ext cx="469744" cy="259045"/>
    <xdr:sp macro="" textlink="">
      <xdr:nvSpPr>
        <xdr:cNvPr id="583" name="【一般廃棄物処理施設】&#10;一人当たり有形固定資産（償却資産）額最小値テキスト">
          <a:extLst>
            <a:ext uri="{FF2B5EF4-FFF2-40B4-BE49-F238E27FC236}">
              <a16:creationId xmlns:a16="http://schemas.microsoft.com/office/drawing/2014/main" id="{00000000-0008-0000-0F00-000047020000}"/>
            </a:ext>
          </a:extLst>
        </xdr:cNvPr>
        <xdr:cNvSpPr txBox="1"/>
      </xdr:nvSpPr>
      <xdr:spPr>
        <a:xfrm>
          <a:off x="22199600" y="729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86265</xdr:rowOff>
    </xdr:from>
    <xdr:to>
      <xdr:col>116</xdr:col>
      <xdr:colOff>152400</xdr:colOff>
      <xdr:row>42</xdr:row>
      <xdr:rowOff>86265</xdr:rowOff>
    </xdr:to>
    <xdr:cxnSp macro="">
      <xdr:nvCxnSpPr>
        <xdr:cNvPr id="584" name="直線コネクタ 583">
          <a:extLst>
            <a:ext uri="{FF2B5EF4-FFF2-40B4-BE49-F238E27FC236}">
              <a16:creationId xmlns:a16="http://schemas.microsoft.com/office/drawing/2014/main" id="{00000000-0008-0000-0F00-000048020000}"/>
            </a:ext>
          </a:extLst>
        </xdr:cNvPr>
        <xdr:cNvCxnSpPr/>
      </xdr:nvCxnSpPr>
      <xdr:spPr>
        <a:xfrm>
          <a:off x="22072600" y="7287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158345</xdr:rowOff>
    </xdr:from>
    <xdr:ext cx="599010" cy="259045"/>
    <xdr:sp macro="" textlink="">
      <xdr:nvSpPr>
        <xdr:cNvPr id="585" name="【一般廃棄物処理施設】&#10;一人当たり有形固定資産（償却資産）額最大値テキスト">
          <a:extLst>
            <a:ext uri="{FF2B5EF4-FFF2-40B4-BE49-F238E27FC236}">
              <a16:creationId xmlns:a16="http://schemas.microsoft.com/office/drawing/2014/main" id="{00000000-0008-0000-0F00-000049020000}"/>
            </a:ext>
          </a:extLst>
        </xdr:cNvPr>
        <xdr:cNvSpPr txBox="1"/>
      </xdr:nvSpPr>
      <xdr:spPr>
        <a:xfrm>
          <a:off x="22199600" y="547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40218</xdr:rowOff>
    </xdr:from>
    <xdr:to>
      <xdr:col>116</xdr:col>
      <xdr:colOff>152400</xdr:colOff>
      <xdr:row>33</xdr:row>
      <xdr:rowOff>40218</xdr:rowOff>
    </xdr:to>
    <xdr:cxnSp macro="">
      <xdr:nvCxnSpPr>
        <xdr:cNvPr id="586" name="直線コネクタ 585">
          <a:extLst>
            <a:ext uri="{FF2B5EF4-FFF2-40B4-BE49-F238E27FC236}">
              <a16:creationId xmlns:a16="http://schemas.microsoft.com/office/drawing/2014/main" id="{00000000-0008-0000-0F00-00004A020000}"/>
            </a:ext>
          </a:extLst>
        </xdr:cNvPr>
        <xdr:cNvCxnSpPr/>
      </xdr:nvCxnSpPr>
      <xdr:spPr>
        <a:xfrm>
          <a:off x="22072600" y="5698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3526</xdr:rowOff>
    </xdr:from>
    <xdr:ext cx="599010" cy="259045"/>
    <xdr:sp macro="" textlink="">
      <xdr:nvSpPr>
        <xdr:cNvPr id="587" name="【一般廃棄物処理施設】&#10;一人当たり有形固定資産（償却資産）額平均値テキスト">
          <a:extLst>
            <a:ext uri="{FF2B5EF4-FFF2-40B4-BE49-F238E27FC236}">
              <a16:creationId xmlns:a16="http://schemas.microsoft.com/office/drawing/2014/main" id="{00000000-0008-0000-0F00-00004B020000}"/>
            </a:ext>
          </a:extLst>
        </xdr:cNvPr>
        <xdr:cNvSpPr txBox="1"/>
      </xdr:nvSpPr>
      <xdr:spPr>
        <a:xfrm>
          <a:off x="22199600" y="68615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25099</xdr:rowOff>
    </xdr:from>
    <xdr:to>
      <xdr:col>116</xdr:col>
      <xdr:colOff>114300</xdr:colOff>
      <xdr:row>40</xdr:row>
      <xdr:rowOff>126699</xdr:rowOff>
    </xdr:to>
    <xdr:sp macro="" textlink="">
      <xdr:nvSpPr>
        <xdr:cNvPr id="588" name="フローチャート: 判断 587">
          <a:extLst>
            <a:ext uri="{FF2B5EF4-FFF2-40B4-BE49-F238E27FC236}">
              <a16:creationId xmlns:a16="http://schemas.microsoft.com/office/drawing/2014/main" id="{00000000-0008-0000-0F00-00004C020000}"/>
            </a:ext>
          </a:extLst>
        </xdr:cNvPr>
        <xdr:cNvSpPr/>
      </xdr:nvSpPr>
      <xdr:spPr>
        <a:xfrm>
          <a:off x="22110700" y="688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35585</xdr:rowOff>
    </xdr:from>
    <xdr:to>
      <xdr:col>112</xdr:col>
      <xdr:colOff>38100</xdr:colOff>
      <xdr:row>40</xdr:row>
      <xdr:rowOff>137185</xdr:rowOff>
    </xdr:to>
    <xdr:sp macro="" textlink="">
      <xdr:nvSpPr>
        <xdr:cNvPr id="589" name="フローチャート: 判断 588">
          <a:extLst>
            <a:ext uri="{FF2B5EF4-FFF2-40B4-BE49-F238E27FC236}">
              <a16:creationId xmlns:a16="http://schemas.microsoft.com/office/drawing/2014/main" id="{00000000-0008-0000-0F00-00004D020000}"/>
            </a:ext>
          </a:extLst>
        </xdr:cNvPr>
        <xdr:cNvSpPr/>
      </xdr:nvSpPr>
      <xdr:spPr>
        <a:xfrm>
          <a:off x="21272500" y="689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58110</xdr:rowOff>
    </xdr:from>
    <xdr:to>
      <xdr:col>107</xdr:col>
      <xdr:colOff>101600</xdr:colOff>
      <xdr:row>40</xdr:row>
      <xdr:rowOff>159710</xdr:rowOff>
    </xdr:to>
    <xdr:sp macro="" textlink="">
      <xdr:nvSpPr>
        <xdr:cNvPr id="590" name="フローチャート: 判断 589">
          <a:extLst>
            <a:ext uri="{FF2B5EF4-FFF2-40B4-BE49-F238E27FC236}">
              <a16:creationId xmlns:a16="http://schemas.microsoft.com/office/drawing/2014/main" id="{00000000-0008-0000-0F00-00004E020000}"/>
            </a:ext>
          </a:extLst>
        </xdr:cNvPr>
        <xdr:cNvSpPr/>
      </xdr:nvSpPr>
      <xdr:spPr>
        <a:xfrm>
          <a:off x="20383500" y="691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84944</xdr:rowOff>
    </xdr:from>
    <xdr:to>
      <xdr:col>102</xdr:col>
      <xdr:colOff>165100</xdr:colOff>
      <xdr:row>41</xdr:row>
      <xdr:rowOff>15094</xdr:rowOff>
    </xdr:to>
    <xdr:sp macro="" textlink="">
      <xdr:nvSpPr>
        <xdr:cNvPr id="591" name="フローチャート: 判断 590">
          <a:extLst>
            <a:ext uri="{FF2B5EF4-FFF2-40B4-BE49-F238E27FC236}">
              <a16:creationId xmlns:a16="http://schemas.microsoft.com/office/drawing/2014/main" id="{00000000-0008-0000-0F00-00004F020000}"/>
            </a:ext>
          </a:extLst>
        </xdr:cNvPr>
        <xdr:cNvSpPr/>
      </xdr:nvSpPr>
      <xdr:spPr>
        <a:xfrm>
          <a:off x="19494500" y="694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83099</xdr:rowOff>
    </xdr:from>
    <xdr:to>
      <xdr:col>98</xdr:col>
      <xdr:colOff>38100</xdr:colOff>
      <xdr:row>41</xdr:row>
      <xdr:rowOff>13249</xdr:rowOff>
    </xdr:to>
    <xdr:sp macro="" textlink="">
      <xdr:nvSpPr>
        <xdr:cNvPr id="592" name="フローチャート: 判断 591">
          <a:extLst>
            <a:ext uri="{FF2B5EF4-FFF2-40B4-BE49-F238E27FC236}">
              <a16:creationId xmlns:a16="http://schemas.microsoft.com/office/drawing/2014/main" id="{00000000-0008-0000-0F00-000050020000}"/>
            </a:ext>
          </a:extLst>
        </xdr:cNvPr>
        <xdr:cNvSpPr/>
      </xdr:nvSpPr>
      <xdr:spPr>
        <a:xfrm>
          <a:off x="18605500" y="694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F00-000051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00000000-0008-0000-0F00-000052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5" name="テキスト ボックス 594">
          <a:extLst>
            <a:ext uri="{FF2B5EF4-FFF2-40B4-BE49-F238E27FC236}">
              <a16:creationId xmlns:a16="http://schemas.microsoft.com/office/drawing/2014/main" id="{00000000-0008-0000-0F00-000053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6" name="テキスト ボックス 595">
          <a:extLst>
            <a:ext uri="{FF2B5EF4-FFF2-40B4-BE49-F238E27FC236}">
              <a16:creationId xmlns:a16="http://schemas.microsoft.com/office/drawing/2014/main" id="{00000000-0008-0000-0F00-000054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7" name="テキスト ボックス 596">
          <a:extLst>
            <a:ext uri="{FF2B5EF4-FFF2-40B4-BE49-F238E27FC236}">
              <a16:creationId xmlns:a16="http://schemas.microsoft.com/office/drawing/2014/main" id="{00000000-0008-0000-0F00-000055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133959</xdr:rowOff>
    </xdr:from>
    <xdr:to>
      <xdr:col>116</xdr:col>
      <xdr:colOff>114300</xdr:colOff>
      <xdr:row>38</xdr:row>
      <xdr:rowOff>64109</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22110700" y="647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156836</xdr:rowOff>
    </xdr:from>
    <xdr:ext cx="599010" cy="259045"/>
    <xdr:sp macro="" textlink="">
      <xdr:nvSpPr>
        <xdr:cNvPr id="599" name="【一般廃棄物処理施設】&#10;一人当たり有形固定資産（償却資産）額該当値テキスト">
          <a:extLst>
            <a:ext uri="{FF2B5EF4-FFF2-40B4-BE49-F238E27FC236}">
              <a16:creationId xmlns:a16="http://schemas.microsoft.com/office/drawing/2014/main" id="{00000000-0008-0000-0F00-000057020000}"/>
            </a:ext>
          </a:extLst>
        </xdr:cNvPr>
        <xdr:cNvSpPr txBox="1"/>
      </xdr:nvSpPr>
      <xdr:spPr>
        <a:xfrm>
          <a:off x="22199600" y="6329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143456</xdr:rowOff>
    </xdr:from>
    <xdr:to>
      <xdr:col>112</xdr:col>
      <xdr:colOff>38100</xdr:colOff>
      <xdr:row>38</xdr:row>
      <xdr:rowOff>73606</xdr:rowOff>
    </xdr:to>
    <xdr:sp macro="" textlink="">
      <xdr:nvSpPr>
        <xdr:cNvPr id="600" name="楕円 599">
          <a:extLst>
            <a:ext uri="{FF2B5EF4-FFF2-40B4-BE49-F238E27FC236}">
              <a16:creationId xmlns:a16="http://schemas.microsoft.com/office/drawing/2014/main" id="{00000000-0008-0000-0F00-000058020000}"/>
            </a:ext>
          </a:extLst>
        </xdr:cNvPr>
        <xdr:cNvSpPr/>
      </xdr:nvSpPr>
      <xdr:spPr>
        <a:xfrm>
          <a:off x="21272500" y="648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13308</xdr:rowOff>
    </xdr:from>
    <xdr:to>
      <xdr:col>116</xdr:col>
      <xdr:colOff>63500</xdr:colOff>
      <xdr:row>38</xdr:row>
      <xdr:rowOff>22806</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flipV="1">
          <a:off x="21323300" y="6528408"/>
          <a:ext cx="838200" cy="9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153276</xdr:rowOff>
    </xdr:from>
    <xdr:to>
      <xdr:col>107</xdr:col>
      <xdr:colOff>101600</xdr:colOff>
      <xdr:row>38</xdr:row>
      <xdr:rowOff>83426</xdr:rowOff>
    </xdr:to>
    <xdr:sp macro="" textlink="">
      <xdr:nvSpPr>
        <xdr:cNvPr id="602" name="楕円 601">
          <a:extLst>
            <a:ext uri="{FF2B5EF4-FFF2-40B4-BE49-F238E27FC236}">
              <a16:creationId xmlns:a16="http://schemas.microsoft.com/office/drawing/2014/main" id="{00000000-0008-0000-0F00-00005A020000}"/>
            </a:ext>
          </a:extLst>
        </xdr:cNvPr>
        <xdr:cNvSpPr/>
      </xdr:nvSpPr>
      <xdr:spPr>
        <a:xfrm>
          <a:off x="20383500" y="649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22806</xdr:rowOff>
    </xdr:from>
    <xdr:to>
      <xdr:col>111</xdr:col>
      <xdr:colOff>177800</xdr:colOff>
      <xdr:row>38</xdr:row>
      <xdr:rowOff>32626</xdr:rowOff>
    </xdr:to>
    <xdr:cxnSp macro="">
      <xdr:nvCxnSpPr>
        <xdr:cNvPr id="603" name="直線コネクタ 602">
          <a:extLst>
            <a:ext uri="{FF2B5EF4-FFF2-40B4-BE49-F238E27FC236}">
              <a16:creationId xmlns:a16="http://schemas.microsoft.com/office/drawing/2014/main" id="{00000000-0008-0000-0F00-00005B020000}"/>
            </a:ext>
          </a:extLst>
        </xdr:cNvPr>
        <xdr:cNvCxnSpPr/>
      </xdr:nvCxnSpPr>
      <xdr:spPr>
        <a:xfrm flipV="1">
          <a:off x="20434300" y="6537906"/>
          <a:ext cx="889000" cy="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163471</xdr:rowOff>
    </xdr:from>
    <xdr:to>
      <xdr:col>102</xdr:col>
      <xdr:colOff>165100</xdr:colOff>
      <xdr:row>38</xdr:row>
      <xdr:rowOff>93621</xdr:rowOff>
    </xdr:to>
    <xdr:sp macro="" textlink="">
      <xdr:nvSpPr>
        <xdr:cNvPr id="604" name="楕円 603">
          <a:extLst>
            <a:ext uri="{FF2B5EF4-FFF2-40B4-BE49-F238E27FC236}">
              <a16:creationId xmlns:a16="http://schemas.microsoft.com/office/drawing/2014/main" id="{00000000-0008-0000-0F00-00005C020000}"/>
            </a:ext>
          </a:extLst>
        </xdr:cNvPr>
        <xdr:cNvSpPr/>
      </xdr:nvSpPr>
      <xdr:spPr>
        <a:xfrm>
          <a:off x="19494500" y="650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32626</xdr:rowOff>
    </xdr:from>
    <xdr:to>
      <xdr:col>107</xdr:col>
      <xdr:colOff>50800</xdr:colOff>
      <xdr:row>38</xdr:row>
      <xdr:rowOff>42821</xdr:rowOff>
    </xdr:to>
    <xdr:cxnSp macro="">
      <xdr:nvCxnSpPr>
        <xdr:cNvPr id="605" name="直線コネクタ 604">
          <a:extLst>
            <a:ext uri="{FF2B5EF4-FFF2-40B4-BE49-F238E27FC236}">
              <a16:creationId xmlns:a16="http://schemas.microsoft.com/office/drawing/2014/main" id="{00000000-0008-0000-0F00-00005D020000}"/>
            </a:ext>
          </a:extLst>
        </xdr:cNvPr>
        <xdr:cNvCxnSpPr/>
      </xdr:nvCxnSpPr>
      <xdr:spPr>
        <a:xfrm flipV="1">
          <a:off x="19545300" y="6547726"/>
          <a:ext cx="889000" cy="10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3438</xdr:rowOff>
    </xdr:from>
    <xdr:to>
      <xdr:col>98</xdr:col>
      <xdr:colOff>38100</xdr:colOff>
      <xdr:row>38</xdr:row>
      <xdr:rowOff>105038</xdr:rowOff>
    </xdr:to>
    <xdr:sp macro="" textlink="">
      <xdr:nvSpPr>
        <xdr:cNvPr id="606" name="楕円 605">
          <a:extLst>
            <a:ext uri="{FF2B5EF4-FFF2-40B4-BE49-F238E27FC236}">
              <a16:creationId xmlns:a16="http://schemas.microsoft.com/office/drawing/2014/main" id="{00000000-0008-0000-0F00-00005E020000}"/>
            </a:ext>
          </a:extLst>
        </xdr:cNvPr>
        <xdr:cNvSpPr/>
      </xdr:nvSpPr>
      <xdr:spPr>
        <a:xfrm>
          <a:off x="18605500" y="651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42821</xdr:rowOff>
    </xdr:from>
    <xdr:to>
      <xdr:col>102</xdr:col>
      <xdr:colOff>114300</xdr:colOff>
      <xdr:row>38</xdr:row>
      <xdr:rowOff>54238</xdr:rowOff>
    </xdr:to>
    <xdr:cxnSp macro="">
      <xdr:nvCxnSpPr>
        <xdr:cNvPr id="607" name="直線コネクタ 606">
          <a:extLst>
            <a:ext uri="{FF2B5EF4-FFF2-40B4-BE49-F238E27FC236}">
              <a16:creationId xmlns:a16="http://schemas.microsoft.com/office/drawing/2014/main" id="{00000000-0008-0000-0F00-00005F020000}"/>
            </a:ext>
          </a:extLst>
        </xdr:cNvPr>
        <xdr:cNvCxnSpPr/>
      </xdr:nvCxnSpPr>
      <xdr:spPr>
        <a:xfrm flipV="1">
          <a:off x="18656300" y="6557921"/>
          <a:ext cx="889000" cy="1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128312</xdr:rowOff>
    </xdr:from>
    <xdr:ext cx="599010" cy="259045"/>
    <xdr:sp macro="" textlink="">
      <xdr:nvSpPr>
        <xdr:cNvPr id="608" name="n_1ave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21011095" y="6986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150837</xdr:rowOff>
    </xdr:from>
    <xdr:ext cx="534377" cy="259045"/>
    <xdr:sp macro="" textlink="">
      <xdr:nvSpPr>
        <xdr:cNvPr id="609" name="n_2ave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20167111" y="700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6221</xdr:rowOff>
    </xdr:from>
    <xdr:ext cx="534377" cy="259045"/>
    <xdr:sp macro="" textlink="">
      <xdr:nvSpPr>
        <xdr:cNvPr id="610" name="n_3aveValue【一般廃棄物処理施設】&#10;一人当たり有形固定資産（償却資産）額">
          <a:extLst>
            <a:ext uri="{FF2B5EF4-FFF2-40B4-BE49-F238E27FC236}">
              <a16:creationId xmlns:a16="http://schemas.microsoft.com/office/drawing/2014/main" id="{00000000-0008-0000-0F00-000062020000}"/>
            </a:ext>
          </a:extLst>
        </xdr:cNvPr>
        <xdr:cNvSpPr txBox="1"/>
      </xdr:nvSpPr>
      <xdr:spPr>
        <a:xfrm>
          <a:off x="19278111" y="703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4376</xdr:rowOff>
    </xdr:from>
    <xdr:ext cx="534377" cy="259045"/>
    <xdr:sp macro="" textlink="">
      <xdr:nvSpPr>
        <xdr:cNvPr id="611" name="n_4aveValue【一般廃棄物処理施設】&#10;一人当たり有形固定資産（償却資産）額">
          <a:extLst>
            <a:ext uri="{FF2B5EF4-FFF2-40B4-BE49-F238E27FC236}">
              <a16:creationId xmlns:a16="http://schemas.microsoft.com/office/drawing/2014/main" id="{00000000-0008-0000-0F00-000063020000}"/>
            </a:ext>
          </a:extLst>
        </xdr:cNvPr>
        <xdr:cNvSpPr txBox="1"/>
      </xdr:nvSpPr>
      <xdr:spPr>
        <a:xfrm>
          <a:off x="18389111" y="7033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90133</xdr:rowOff>
    </xdr:from>
    <xdr:ext cx="599010" cy="259045"/>
    <xdr:sp macro="" textlink="">
      <xdr:nvSpPr>
        <xdr:cNvPr id="612" name="n_1mainValue【一般廃棄物処理施設】&#10;一人当たり有形固定資産（償却資産）額">
          <a:extLst>
            <a:ext uri="{FF2B5EF4-FFF2-40B4-BE49-F238E27FC236}">
              <a16:creationId xmlns:a16="http://schemas.microsoft.com/office/drawing/2014/main" id="{00000000-0008-0000-0F00-000064020000}"/>
            </a:ext>
          </a:extLst>
        </xdr:cNvPr>
        <xdr:cNvSpPr txBox="1"/>
      </xdr:nvSpPr>
      <xdr:spPr>
        <a:xfrm>
          <a:off x="21011095" y="6262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99953</xdr:rowOff>
    </xdr:from>
    <xdr:ext cx="599010" cy="259045"/>
    <xdr:sp macro="" textlink="">
      <xdr:nvSpPr>
        <xdr:cNvPr id="613" name="n_2mainValue【一般廃棄物処理施設】&#10;一人当たり有形固定資産（償却資産）額">
          <a:extLst>
            <a:ext uri="{FF2B5EF4-FFF2-40B4-BE49-F238E27FC236}">
              <a16:creationId xmlns:a16="http://schemas.microsoft.com/office/drawing/2014/main" id="{00000000-0008-0000-0F00-000065020000}"/>
            </a:ext>
          </a:extLst>
        </xdr:cNvPr>
        <xdr:cNvSpPr txBox="1"/>
      </xdr:nvSpPr>
      <xdr:spPr>
        <a:xfrm>
          <a:off x="20134795" y="6272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110148</xdr:rowOff>
    </xdr:from>
    <xdr:ext cx="599010" cy="259045"/>
    <xdr:sp macro="" textlink="">
      <xdr:nvSpPr>
        <xdr:cNvPr id="614" name="n_3mainValue【一般廃棄物処理施設】&#10;一人当たり有形固定資産（償却資産）額">
          <a:extLst>
            <a:ext uri="{FF2B5EF4-FFF2-40B4-BE49-F238E27FC236}">
              <a16:creationId xmlns:a16="http://schemas.microsoft.com/office/drawing/2014/main" id="{00000000-0008-0000-0F00-000066020000}"/>
            </a:ext>
          </a:extLst>
        </xdr:cNvPr>
        <xdr:cNvSpPr txBox="1"/>
      </xdr:nvSpPr>
      <xdr:spPr>
        <a:xfrm>
          <a:off x="19245795" y="62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121565</xdr:rowOff>
    </xdr:from>
    <xdr:ext cx="599010" cy="259045"/>
    <xdr:sp macro="" textlink="">
      <xdr:nvSpPr>
        <xdr:cNvPr id="615" name="n_4mainValue【一般廃棄物処理施設】&#10;一人当たり有形固定資産（償却資産）額">
          <a:extLst>
            <a:ext uri="{FF2B5EF4-FFF2-40B4-BE49-F238E27FC236}">
              <a16:creationId xmlns:a16="http://schemas.microsoft.com/office/drawing/2014/main" id="{00000000-0008-0000-0F00-000067020000}"/>
            </a:ext>
          </a:extLst>
        </xdr:cNvPr>
        <xdr:cNvSpPr txBox="1"/>
      </xdr:nvSpPr>
      <xdr:spPr>
        <a:xfrm>
          <a:off x="18356795" y="629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20" name="正方形/長方形 619">
          <a:extLst>
            <a:ext uri="{FF2B5EF4-FFF2-40B4-BE49-F238E27FC236}">
              <a16:creationId xmlns:a16="http://schemas.microsoft.com/office/drawing/2014/main" id="{00000000-0008-0000-0F00-00006C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1" name="正方形/長方形 620">
          <a:extLst>
            <a:ext uri="{FF2B5EF4-FFF2-40B4-BE49-F238E27FC236}">
              <a16:creationId xmlns:a16="http://schemas.microsoft.com/office/drawing/2014/main" id="{00000000-0008-0000-0F00-00006D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2" name="正方形/長方形 621">
          <a:extLst>
            <a:ext uri="{FF2B5EF4-FFF2-40B4-BE49-F238E27FC236}">
              <a16:creationId xmlns:a16="http://schemas.microsoft.com/office/drawing/2014/main" id="{00000000-0008-0000-0F00-00006E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正方形/長方形 622">
          <a:extLst>
            <a:ext uri="{FF2B5EF4-FFF2-40B4-BE49-F238E27FC236}">
              <a16:creationId xmlns:a16="http://schemas.microsoft.com/office/drawing/2014/main" id="{00000000-0008-0000-0F00-00006F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4" name="テキスト ボックス 633">
          <a:extLst>
            <a:ext uri="{FF2B5EF4-FFF2-40B4-BE49-F238E27FC236}">
              <a16:creationId xmlns:a16="http://schemas.microsoft.com/office/drawing/2014/main" id="{00000000-0008-0000-0F00-00007A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6" name="テキスト ボックス 635">
          <a:extLst>
            <a:ext uri="{FF2B5EF4-FFF2-40B4-BE49-F238E27FC236}">
              <a16:creationId xmlns:a16="http://schemas.microsoft.com/office/drawing/2014/main" id="{00000000-0008-0000-0F00-00007C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8" name="テキスト ボックス 637">
          <a:extLst>
            <a:ext uri="{FF2B5EF4-FFF2-40B4-BE49-F238E27FC236}">
              <a16:creationId xmlns:a16="http://schemas.microsoft.com/office/drawing/2014/main" id="{00000000-0008-0000-0F00-00007E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40" name="【保健センター・保健所】&#10;有形固定資産減価償却率グラフ枠">
          <a:extLst>
            <a:ext uri="{FF2B5EF4-FFF2-40B4-BE49-F238E27FC236}">
              <a16:creationId xmlns:a16="http://schemas.microsoft.com/office/drawing/2014/main" id="{00000000-0008-0000-0F00-000080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168184</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flipV="1">
          <a:off x="16318864" y="9470572"/>
          <a:ext cx="0" cy="1498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561</xdr:rowOff>
    </xdr:from>
    <xdr:ext cx="405111" cy="259045"/>
    <xdr:sp macro="" textlink="">
      <xdr:nvSpPr>
        <xdr:cNvPr id="642" name="【保健センター・保健所】&#10;有形固定資産減価償却率最小値テキスト">
          <a:extLst>
            <a:ext uri="{FF2B5EF4-FFF2-40B4-BE49-F238E27FC236}">
              <a16:creationId xmlns:a16="http://schemas.microsoft.com/office/drawing/2014/main" id="{00000000-0008-0000-0F00-000082020000}"/>
            </a:ext>
          </a:extLst>
        </xdr:cNvPr>
        <xdr:cNvSpPr txBox="1"/>
      </xdr:nvSpPr>
      <xdr:spPr>
        <a:xfrm>
          <a:off x="16357600" y="1097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168184</xdr:rowOff>
    </xdr:from>
    <xdr:to>
      <xdr:col>86</xdr:col>
      <xdr:colOff>25400</xdr:colOff>
      <xdr:row>63</xdr:row>
      <xdr:rowOff>168184</xdr:rowOff>
    </xdr:to>
    <xdr:cxnSp macro="">
      <xdr:nvCxnSpPr>
        <xdr:cNvPr id="643" name="直線コネクタ 642">
          <a:extLst>
            <a:ext uri="{FF2B5EF4-FFF2-40B4-BE49-F238E27FC236}">
              <a16:creationId xmlns:a16="http://schemas.microsoft.com/office/drawing/2014/main" id="{00000000-0008-0000-0F00-000083020000}"/>
            </a:ext>
          </a:extLst>
        </xdr:cNvPr>
        <xdr:cNvCxnSpPr/>
      </xdr:nvCxnSpPr>
      <xdr:spPr>
        <a:xfrm>
          <a:off x="16230600" y="1096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44" name="【保健センター・保健所】&#10;有形固定資産減価償却率最大値テキスト">
          <a:extLst>
            <a:ext uri="{FF2B5EF4-FFF2-40B4-BE49-F238E27FC236}">
              <a16:creationId xmlns:a16="http://schemas.microsoft.com/office/drawing/2014/main" id="{00000000-0008-0000-0F00-000084020000}"/>
            </a:ext>
          </a:extLst>
        </xdr:cNvPr>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45" name="直線コネクタ 644">
          <a:extLst>
            <a:ext uri="{FF2B5EF4-FFF2-40B4-BE49-F238E27FC236}">
              <a16:creationId xmlns:a16="http://schemas.microsoft.com/office/drawing/2014/main" id="{00000000-0008-0000-0F00-000085020000}"/>
            </a:ext>
          </a:extLst>
        </xdr:cNvPr>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30860</xdr:rowOff>
    </xdr:from>
    <xdr:ext cx="405111" cy="259045"/>
    <xdr:sp macro="" textlink="">
      <xdr:nvSpPr>
        <xdr:cNvPr id="646" name="【保健センター・保健所】&#10;有形固定資産減価償却率平均値テキスト">
          <a:extLst>
            <a:ext uri="{FF2B5EF4-FFF2-40B4-BE49-F238E27FC236}">
              <a16:creationId xmlns:a16="http://schemas.microsoft.com/office/drawing/2014/main" id="{00000000-0008-0000-0F00-000086020000}"/>
            </a:ext>
          </a:extLst>
        </xdr:cNvPr>
        <xdr:cNvSpPr txBox="1"/>
      </xdr:nvSpPr>
      <xdr:spPr>
        <a:xfrm>
          <a:off x="16357600" y="101464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7983</xdr:rowOff>
    </xdr:from>
    <xdr:to>
      <xdr:col>85</xdr:col>
      <xdr:colOff>177800</xdr:colOff>
      <xdr:row>60</xdr:row>
      <xdr:rowOff>109583</xdr:rowOff>
    </xdr:to>
    <xdr:sp macro="" textlink="">
      <xdr:nvSpPr>
        <xdr:cNvPr id="647" name="フローチャート: 判断 646">
          <a:extLst>
            <a:ext uri="{FF2B5EF4-FFF2-40B4-BE49-F238E27FC236}">
              <a16:creationId xmlns:a16="http://schemas.microsoft.com/office/drawing/2014/main" id="{00000000-0008-0000-0F00-000087020000}"/>
            </a:ext>
          </a:extLst>
        </xdr:cNvPr>
        <xdr:cNvSpPr/>
      </xdr:nvSpPr>
      <xdr:spPr>
        <a:xfrm>
          <a:off x="162687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143510</xdr:rowOff>
    </xdr:from>
    <xdr:to>
      <xdr:col>81</xdr:col>
      <xdr:colOff>101600</xdr:colOff>
      <xdr:row>60</xdr:row>
      <xdr:rowOff>73660</xdr:rowOff>
    </xdr:to>
    <xdr:sp macro="" textlink="">
      <xdr:nvSpPr>
        <xdr:cNvPr id="648" name="フローチャート: 判断 647">
          <a:extLst>
            <a:ext uri="{FF2B5EF4-FFF2-40B4-BE49-F238E27FC236}">
              <a16:creationId xmlns:a16="http://schemas.microsoft.com/office/drawing/2014/main" id="{00000000-0008-0000-0F00-000088020000}"/>
            </a:ext>
          </a:extLst>
        </xdr:cNvPr>
        <xdr:cNvSpPr/>
      </xdr:nvSpPr>
      <xdr:spPr>
        <a:xfrm>
          <a:off x="15430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9" name="フローチャート: 判断 648">
          <a:extLst>
            <a:ext uri="{FF2B5EF4-FFF2-40B4-BE49-F238E27FC236}">
              <a16:creationId xmlns:a16="http://schemas.microsoft.com/office/drawing/2014/main" id="{00000000-0008-0000-0F00-000089020000}"/>
            </a:ext>
          </a:extLst>
        </xdr:cNvPr>
        <xdr:cNvSpPr/>
      </xdr:nvSpPr>
      <xdr:spPr>
        <a:xfrm>
          <a:off x="14541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148409</xdr:rowOff>
    </xdr:from>
    <xdr:to>
      <xdr:col>72</xdr:col>
      <xdr:colOff>38100</xdr:colOff>
      <xdr:row>60</xdr:row>
      <xdr:rowOff>78559</xdr:rowOff>
    </xdr:to>
    <xdr:sp macro="" textlink="">
      <xdr:nvSpPr>
        <xdr:cNvPr id="650" name="フローチャート: 判断 649">
          <a:extLst>
            <a:ext uri="{FF2B5EF4-FFF2-40B4-BE49-F238E27FC236}">
              <a16:creationId xmlns:a16="http://schemas.microsoft.com/office/drawing/2014/main" id="{00000000-0008-0000-0F00-00008A020000}"/>
            </a:ext>
          </a:extLst>
        </xdr:cNvPr>
        <xdr:cNvSpPr/>
      </xdr:nvSpPr>
      <xdr:spPr>
        <a:xfrm>
          <a:off x="13652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119017</xdr:rowOff>
    </xdr:from>
    <xdr:to>
      <xdr:col>67</xdr:col>
      <xdr:colOff>101600</xdr:colOff>
      <xdr:row>60</xdr:row>
      <xdr:rowOff>49167</xdr:rowOff>
    </xdr:to>
    <xdr:sp macro="" textlink="">
      <xdr:nvSpPr>
        <xdr:cNvPr id="651" name="フローチャート: 判断 650">
          <a:extLst>
            <a:ext uri="{FF2B5EF4-FFF2-40B4-BE49-F238E27FC236}">
              <a16:creationId xmlns:a16="http://schemas.microsoft.com/office/drawing/2014/main" id="{00000000-0008-0000-0F00-00008B020000}"/>
            </a:ext>
          </a:extLst>
        </xdr:cNvPr>
        <xdr:cNvSpPr/>
      </xdr:nvSpPr>
      <xdr:spPr>
        <a:xfrm>
          <a:off x="12763500" y="1023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0000000-0008-0000-0F00-00008C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00000000-0008-0000-0F00-00008D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00000000-0008-0000-0F00-00008E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5" name="テキスト ボックス 654">
          <a:extLst>
            <a:ext uri="{FF2B5EF4-FFF2-40B4-BE49-F238E27FC236}">
              <a16:creationId xmlns:a16="http://schemas.microsoft.com/office/drawing/2014/main" id="{00000000-0008-0000-0F00-00008F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6" name="テキスト ボックス 655">
          <a:extLst>
            <a:ext uri="{FF2B5EF4-FFF2-40B4-BE49-F238E27FC236}">
              <a16:creationId xmlns:a16="http://schemas.microsoft.com/office/drawing/2014/main" id="{00000000-0008-0000-0F00-000090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119017</xdr:rowOff>
    </xdr:from>
    <xdr:to>
      <xdr:col>85</xdr:col>
      <xdr:colOff>177800</xdr:colOff>
      <xdr:row>61</xdr:row>
      <xdr:rowOff>49167</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6268700" y="1040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97444</xdr:rowOff>
    </xdr:from>
    <xdr:ext cx="405111" cy="259045"/>
    <xdr:sp macro="" textlink="">
      <xdr:nvSpPr>
        <xdr:cNvPr id="658" name="【保健センター・保健所】&#10;有形固定資産減価償却率該当値テキスト">
          <a:extLst>
            <a:ext uri="{FF2B5EF4-FFF2-40B4-BE49-F238E27FC236}">
              <a16:creationId xmlns:a16="http://schemas.microsoft.com/office/drawing/2014/main" id="{00000000-0008-0000-0F00-000092020000}"/>
            </a:ext>
          </a:extLst>
        </xdr:cNvPr>
        <xdr:cNvSpPr txBox="1"/>
      </xdr:nvSpPr>
      <xdr:spPr>
        <a:xfrm>
          <a:off x="16357600"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79828</xdr:rowOff>
    </xdr:from>
    <xdr:to>
      <xdr:col>81</xdr:col>
      <xdr:colOff>101600</xdr:colOff>
      <xdr:row>61</xdr:row>
      <xdr:rowOff>9978</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54305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130628</xdr:rowOff>
    </xdr:from>
    <xdr:to>
      <xdr:col>85</xdr:col>
      <xdr:colOff>127000</xdr:colOff>
      <xdr:row>60</xdr:row>
      <xdr:rowOff>169817</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5481300" y="10417628"/>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42273</xdr:rowOff>
    </xdr:from>
    <xdr:to>
      <xdr:col>76</xdr:col>
      <xdr:colOff>165100</xdr:colOff>
      <xdr:row>60</xdr:row>
      <xdr:rowOff>143873</xdr:rowOff>
    </xdr:to>
    <xdr:sp macro="" textlink="">
      <xdr:nvSpPr>
        <xdr:cNvPr id="661" name="楕円 660">
          <a:extLst>
            <a:ext uri="{FF2B5EF4-FFF2-40B4-BE49-F238E27FC236}">
              <a16:creationId xmlns:a16="http://schemas.microsoft.com/office/drawing/2014/main" id="{00000000-0008-0000-0F00-000095020000}"/>
            </a:ext>
          </a:extLst>
        </xdr:cNvPr>
        <xdr:cNvSpPr/>
      </xdr:nvSpPr>
      <xdr:spPr>
        <a:xfrm>
          <a:off x="145415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93073</xdr:rowOff>
    </xdr:from>
    <xdr:to>
      <xdr:col>81</xdr:col>
      <xdr:colOff>50800</xdr:colOff>
      <xdr:row>60</xdr:row>
      <xdr:rowOff>130628</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a:off x="14592300" y="10380073"/>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55335</xdr:rowOff>
    </xdr:from>
    <xdr:to>
      <xdr:col>72</xdr:col>
      <xdr:colOff>38100</xdr:colOff>
      <xdr:row>60</xdr:row>
      <xdr:rowOff>156935</xdr:rowOff>
    </xdr:to>
    <xdr:sp macro="" textlink="">
      <xdr:nvSpPr>
        <xdr:cNvPr id="663" name="楕円 662">
          <a:extLst>
            <a:ext uri="{FF2B5EF4-FFF2-40B4-BE49-F238E27FC236}">
              <a16:creationId xmlns:a16="http://schemas.microsoft.com/office/drawing/2014/main" id="{00000000-0008-0000-0F00-000097020000}"/>
            </a:ext>
          </a:extLst>
        </xdr:cNvPr>
        <xdr:cNvSpPr/>
      </xdr:nvSpPr>
      <xdr:spPr>
        <a:xfrm>
          <a:off x="13652500" y="1034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93073</xdr:rowOff>
    </xdr:from>
    <xdr:to>
      <xdr:col>76</xdr:col>
      <xdr:colOff>114300</xdr:colOff>
      <xdr:row>60</xdr:row>
      <xdr:rowOff>106135</xdr:rowOff>
    </xdr:to>
    <xdr:cxnSp macro="">
      <xdr:nvCxnSpPr>
        <xdr:cNvPr id="664" name="直線コネクタ 663">
          <a:extLst>
            <a:ext uri="{FF2B5EF4-FFF2-40B4-BE49-F238E27FC236}">
              <a16:creationId xmlns:a16="http://schemas.microsoft.com/office/drawing/2014/main" id="{00000000-0008-0000-0F00-000098020000}"/>
            </a:ext>
          </a:extLst>
        </xdr:cNvPr>
        <xdr:cNvCxnSpPr/>
      </xdr:nvCxnSpPr>
      <xdr:spPr>
        <a:xfrm flipV="1">
          <a:off x="13703300" y="10380073"/>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17780</xdr:rowOff>
    </xdr:from>
    <xdr:to>
      <xdr:col>67</xdr:col>
      <xdr:colOff>101600</xdr:colOff>
      <xdr:row>60</xdr:row>
      <xdr:rowOff>119380</xdr:rowOff>
    </xdr:to>
    <xdr:sp macro="" textlink="">
      <xdr:nvSpPr>
        <xdr:cNvPr id="665" name="楕円 664">
          <a:extLst>
            <a:ext uri="{FF2B5EF4-FFF2-40B4-BE49-F238E27FC236}">
              <a16:creationId xmlns:a16="http://schemas.microsoft.com/office/drawing/2014/main" id="{00000000-0008-0000-0F00-000099020000}"/>
            </a:ext>
          </a:extLst>
        </xdr:cNvPr>
        <xdr:cNvSpPr/>
      </xdr:nvSpPr>
      <xdr:spPr>
        <a:xfrm>
          <a:off x="12763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68580</xdr:rowOff>
    </xdr:from>
    <xdr:to>
      <xdr:col>71</xdr:col>
      <xdr:colOff>177800</xdr:colOff>
      <xdr:row>60</xdr:row>
      <xdr:rowOff>106135</xdr:rowOff>
    </xdr:to>
    <xdr:cxnSp macro="">
      <xdr:nvCxnSpPr>
        <xdr:cNvPr id="666" name="直線コネクタ 665">
          <a:extLst>
            <a:ext uri="{FF2B5EF4-FFF2-40B4-BE49-F238E27FC236}">
              <a16:creationId xmlns:a16="http://schemas.microsoft.com/office/drawing/2014/main" id="{00000000-0008-0000-0F00-00009A020000}"/>
            </a:ext>
          </a:extLst>
        </xdr:cNvPr>
        <xdr:cNvCxnSpPr/>
      </xdr:nvCxnSpPr>
      <xdr:spPr>
        <a:xfrm>
          <a:off x="12814300" y="10355580"/>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90187</xdr:rowOff>
    </xdr:from>
    <xdr:ext cx="405111" cy="259045"/>
    <xdr:sp macro="" textlink="">
      <xdr:nvSpPr>
        <xdr:cNvPr id="667" name="n_1ave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52660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68" name="n_2ave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4389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95086</xdr:rowOff>
    </xdr:from>
    <xdr:ext cx="405111" cy="259045"/>
    <xdr:sp macro="" textlink="">
      <xdr:nvSpPr>
        <xdr:cNvPr id="669" name="n_3aveValue【保健センター・保健所】&#10;有形固定資産減価償却率">
          <a:extLst>
            <a:ext uri="{FF2B5EF4-FFF2-40B4-BE49-F238E27FC236}">
              <a16:creationId xmlns:a16="http://schemas.microsoft.com/office/drawing/2014/main" id="{00000000-0008-0000-0F00-00009D020000}"/>
            </a:ext>
          </a:extLst>
        </xdr:cNvPr>
        <xdr:cNvSpPr txBox="1"/>
      </xdr:nvSpPr>
      <xdr:spPr>
        <a:xfrm>
          <a:off x="13500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65694</xdr:rowOff>
    </xdr:from>
    <xdr:ext cx="405111" cy="259045"/>
    <xdr:sp macro="" textlink="">
      <xdr:nvSpPr>
        <xdr:cNvPr id="670" name="n_4aveValue【保健センター・保健所】&#10;有形固定資産減価償却率">
          <a:extLst>
            <a:ext uri="{FF2B5EF4-FFF2-40B4-BE49-F238E27FC236}">
              <a16:creationId xmlns:a16="http://schemas.microsoft.com/office/drawing/2014/main" id="{00000000-0008-0000-0F00-00009E020000}"/>
            </a:ext>
          </a:extLst>
        </xdr:cNvPr>
        <xdr:cNvSpPr txBox="1"/>
      </xdr:nvSpPr>
      <xdr:spPr>
        <a:xfrm>
          <a:off x="1261174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1105</xdr:rowOff>
    </xdr:from>
    <xdr:ext cx="405111" cy="259045"/>
    <xdr:sp macro="" textlink="">
      <xdr:nvSpPr>
        <xdr:cNvPr id="671" name="n_1mainValue【保健センター・保健所】&#10;有形固定資産減価償却率">
          <a:extLst>
            <a:ext uri="{FF2B5EF4-FFF2-40B4-BE49-F238E27FC236}">
              <a16:creationId xmlns:a16="http://schemas.microsoft.com/office/drawing/2014/main" id="{00000000-0008-0000-0F00-00009F020000}"/>
            </a:ext>
          </a:extLst>
        </xdr:cNvPr>
        <xdr:cNvSpPr txBox="1"/>
      </xdr:nvSpPr>
      <xdr:spPr>
        <a:xfrm>
          <a:off x="152660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135000</xdr:rowOff>
    </xdr:from>
    <xdr:ext cx="405111" cy="259045"/>
    <xdr:sp macro="" textlink="">
      <xdr:nvSpPr>
        <xdr:cNvPr id="672" name="n_2mainValue【保健センター・保健所】&#10;有形固定資産減価償却率">
          <a:extLst>
            <a:ext uri="{FF2B5EF4-FFF2-40B4-BE49-F238E27FC236}">
              <a16:creationId xmlns:a16="http://schemas.microsoft.com/office/drawing/2014/main" id="{00000000-0008-0000-0F00-0000A0020000}"/>
            </a:ext>
          </a:extLst>
        </xdr:cNvPr>
        <xdr:cNvSpPr txBox="1"/>
      </xdr:nvSpPr>
      <xdr:spPr>
        <a:xfrm>
          <a:off x="14389744" y="1042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148062</xdr:rowOff>
    </xdr:from>
    <xdr:ext cx="405111" cy="259045"/>
    <xdr:sp macro="" textlink="">
      <xdr:nvSpPr>
        <xdr:cNvPr id="673" name="n_3mainValue【保健センター・保健所】&#10;有形固定資産減価償却率">
          <a:extLst>
            <a:ext uri="{FF2B5EF4-FFF2-40B4-BE49-F238E27FC236}">
              <a16:creationId xmlns:a16="http://schemas.microsoft.com/office/drawing/2014/main" id="{00000000-0008-0000-0F00-0000A1020000}"/>
            </a:ext>
          </a:extLst>
        </xdr:cNvPr>
        <xdr:cNvSpPr txBox="1"/>
      </xdr:nvSpPr>
      <xdr:spPr>
        <a:xfrm>
          <a:off x="13500744" y="1043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110507</xdr:rowOff>
    </xdr:from>
    <xdr:ext cx="405111" cy="259045"/>
    <xdr:sp macro="" textlink="">
      <xdr:nvSpPr>
        <xdr:cNvPr id="674" name="n_4mainValue【保健センター・保健所】&#10;有形固定資産減価償却率">
          <a:extLst>
            <a:ext uri="{FF2B5EF4-FFF2-40B4-BE49-F238E27FC236}">
              <a16:creationId xmlns:a16="http://schemas.microsoft.com/office/drawing/2014/main" id="{00000000-0008-0000-0F00-0000A2020000}"/>
            </a:ext>
          </a:extLst>
        </xdr:cNvPr>
        <xdr:cNvSpPr txBox="1"/>
      </xdr:nvSpPr>
      <xdr:spPr>
        <a:xfrm>
          <a:off x="12611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8" name="正方形/長方形 677">
          <a:extLst>
            <a:ext uri="{FF2B5EF4-FFF2-40B4-BE49-F238E27FC236}">
              <a16:creationId xmlns:a16="http://schemas.microsoft.com/office/drawing/2014/main" id="{00000000-0008-0000-0F00-0000A6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9" name="正方形/長方形 678">
          <a:extLst>
            <a:ext uri="{FF2B5EF4-FFF2-40B4-BE49-F238E27FC236}">
              <a16:creationId xmlns:a16="http://schemas.microsoft.com/office/drawing/2014/main" id="{00000000-0008-0000-0F00-0000A7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80" name="正方形/長方形 679">
          <a:extLst>
            <a:ext uri="{FF2B5EF4-FFF2-40B4-BE49-F238E27FC236}">
              <a16:creationId xmlns:a16="http://schemas.microsoft.com/office/drawing/2014/main" id="{00000000-0008-0000-0F00-0000A8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1" name="正方形/長方形 680">
          <a:extLst>
            <a:ext uri="{FF2B5EF4-FFF2-40B4-BE49-F238E27FC236}">
              <a16:creationId xmlns:a16="http://schemas.microsoft.com/office/drawing/2014/main" id="{00000000-0008-0000-0F00-0000A9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2" name="正方形/長方形 681">
          <a:extLst>
            <a:ext uri="{FF2B5EF4-FFF2-40B4-BE49-F238E27FC236}">
              <a16:creationId xmlns:a16="http://schemas.microsoft.com/office/drawing/2014/main" id="{00000000-0008-0000-0F00-0000AA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7" name="【保健センター・保健所】&#10;一人当たり面積グラフ枠">
          <a:extLst>
            <a:ext uri="{FF2B5EF4-FFF2-40B4-BE49-F238E27FC236}">
              <a16:creationId xmlns:a16="http://schemas.microsoft.com/office/drawing/2014/main" id="{00000000-0008-0000-0F00-0000B9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64</xdr:row>
      <xdr:rowOff>53340</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flipV="1">
          <a:off x="22160864" y="946404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699" name="【保健センター・保健所】&#10;一人当たり面積最小値テキスト">
          <a:extLst>
            <a:ext uri="{FF2B5EF4-FFF2-40B4-BE49-F238E27FC236}">
              <a16:creationId xmlns:a16="http://schemas.microsoft.com/office/drawing/2014/main" id="{00000000-0008-0000-0F00-0000BB020000}"/>
            </a:ext>
          </a:extLst>
        </xdr:cNvPr>
        <xdr:cNvSpPr txBox="1"/>
      </xdr:nvSpPr>
      <xdr:spPr>
        <a:xfrm>
          <a:off x="22199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700" name="直線コネクタ 699">
          <a:extLst>
            <a:ext uri="{FF2B5EF4-FFF2-40B4-BE49-F238E27FC236}">
              <a16:creationId xmlns:a16="http://schemas.microsoft.com/office/drawing/2014/main" id="{00000000-0008-0000-0F00-0000BC020000}"/>
            </a:ext>
          </a:extLst>
        </xdr:cNvPr>
        <xdr:cNvCxnSpPr/>
      </xdr:nvCxnSpPr>
      <xdr:spPr>
        <a:xfrm>
          <a:off x="22072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701" name="【保健センター・保健所】&#10;一人当たり面積最大値テキスト">
          <a:extLst>
            <a:ext uri="{FF2B5EF4-FFF2-40B4-BE49-F238E27FC236}">
              <a16:creationId xmlns:a16="http://schemas.microsoft.com/office/drawing/2014/main" id="{00000000-0008-0000-0F00-0000BD020000}"/>
            </a:ext>
          </a:extLst>
        </xdr:cNvPr>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702" name="直線コネクタ 701">
          <a:extLst>
            <a:ext uri="{FF2B5EF4-FFF2-40B4-BE49-F238E27FC236}">
              <a16:creationId xmlns:a16="http://schemas.microsoft.com/office/drawing/2014/main" id="{00000000-0008-0000-0F00-0000BE020000}"/>
            </a:ext>
          </a:extLst>
        </xdr:cNvPr>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114317</xdr:rowOff>
    </xdr:from>
    <xdr:ext cx="469744" cy="259045"/>
    <xdr:sp macro="" textlink="">
      <xdr:nvSpPr>
        <xdr:cNvPr id="703" name="【保健センター・保健所】&#10;一人当たり面積平均値テキスト">
          <a:extLst>
            <a:ext uri="{FF2B5EF4-FFF2-40B4-BE49-F238E27FC236}">
              <a16:creationId xmlns:a16="http://schemas.microsoft.com/office/drawing/2014/main" id="{00000000-0008-0000-0F00-0000BF020000}"/>
            </a:ext>
          </a:extLst>
        </xdr:cNvPr>
        <xdr:cNvSpPr txBox="1"/>
      </xdr:nvSpPr>
      <xdr:spPr>
        <a:xfrm>
          <a:off x="22199600" y="10744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135890</xdr:rowOff>
    </xdr:from>
    <xdr:to>
      <xdr:col>116</xdr:col>
      <xdr:colOff>114300</xdr:colOff>
      <xdr:row>63</xdr:row>
      <xdr:rowOff>66040</xdr:rowOff>
    </xdr:to>
    <xdr:sp macro="" textlink="">
      <xdr:nvSpPr>
        <xdr:cNvPr id="704" name="フローチャート: 判断 703">
          <a:extLst>
            <a:ext uri="{FF2B5EF4-FFF2-40B4-BE49-F238E27FC236}">
              <a16:creationId xmlns:a16="http://schemas.microsoft.com/office/drawing/2014/main" id="{00000000-0008-0000-0F00-0000C0020000}"/>
            </a:ext>
          </a:extLst>
        </xdr:cNvPr>
        <xdr:cNvSpPr/>
      </xdr:nvSpPr>
      <xdr:spPr>
        <a:xfrm>
          <a:off x="2211070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139700</xdr:rowOff>
    </xdr:from>
    <xdr:to>
      <xdr:col>112</xdr:col>
      <xdr:colOff>38100</xdr:colOff>
      <xdr:row>63</xdr:row>
      <xdr:rowOff>69850</xdr:rowOff>
    </xdr:to>
    <xdr:sp macro="" textlink="">
      <xdr:nvSpPr>
        <xdr:cNvPr id="705" name="フローチャート: 判断 704">
          <a:extLst>
            <a:ext uri="{FF2B5EF4-FFF2-40B4-BE49-F238E27FC236}">
              <a16:creationId xmlns:a16="http://schemas.microsoft.com/office/drawing/2014/main" id="{00000000-0008-0000-0F00-0000C1020000}"/>
            </a:ext>
          </a:extLst>
        </xdr:cNvPr>
        <xdr:cNvSpPr/>
      </xdr:nvSpPr>
      <xdr:spPr>
        <a:xfrm>
          <a:off x="212725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151130</xdr:rowOff>
    </xdr:from>
    <xdr:to>
      <xdr:col>107</xdr:col>
      <xdr:colOff>101600</xdr:colOff>
      <xdr:row>63</xdr:row>
      <xdr:rowOff>81280</xdr:rowOff>
    </xdr:to>
    <xdr:sp macro="" textlink="">
      <xdr:nvSpPr>
        <xdr:cNvPr id="706" name="フローチャート: 判断 705">
          <a:extLst>
            <a:ext uri="{FF2B5EF4-FFF2-40B4-BE49-F238E27FC236}">
              <a16:creationId xmlns:a16="http://schemas.microsoft.com/office/drawing/2014/main" id="{00000000-0008-0000-0F00-0000C2020000}"/>
            </a:ext>
          </a:extLst>
        </xdr:cNvPr>
        <xdr:cNvSpPr/>
      </xdr:nvSpPr>
      <xdr:spPr>
        <a:xfrm>
          <a:off x="20383500" y="107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36830</xdr:rowOff>
    </xdr:from>
    <xdr:to>
      <xdr:col>102</xdr:col>
      <xdr:colOff>165100</xdr:colOff>
      <xdr:row>63</xdr:row>
      <xdr:rowOff>138430</xdr:rowOff>
    </xdr:to>
    <xdr:sp macro="" textlink="">
      <xdr:nvSpPr>
        <xdr:cNvPr id="707" name="フローチャート: 判断 706">
          <a:extLst>
            <a:ext uri="{FF2B5EF4-FFF2-40B4-BE49-F238E27FC236}">
              <a16:creationId xmlns:a16="http://schemas.microsoft.com/office/drawing/2014/main" id="{00000000-0008-0000-0F00-0000C3020000}"/>
            </a:ext>
          </a:extLst>
        </xdr:cNvPr>
        <xdr:cNvSpPr/>
      </xdr:nvSpPr>
      <xdr:spPr>
        <a:xfrm>
          <a:off x="19494500" y="1083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36830</xdr:rowOff>
    </xdr:from>
    <xdr:to>
      <xdr:col>98</xdr:col>
      <xdr:colOff>38100</xdr:colOff>
      <xdr:row>63</xdr:row>
      <xdr:rowOff>138430</xdr:rowOff>
    </xdr:to>
    <xdr:sp macro="" textlink="">
      <xdr:nvSpPr>
        <xdr:cNvPr id="708" name="フローチャート: 判断 707">
          <a:extLst>
            <a:ext uri="{FF2B5EF4-FFF2-40B4-BE49-F238E27FC236}">
              <a16:creationId xmlns:a16="http://schemas.microsoft.com/office/drawing/2014/main" id="{00000000-0008-0000-0F00-0000C4020000}"/>
            </a:ext>
          </a:extLst>
        </xdr:cNvPr>
        <xdr:cNvSpPr/>
      </xdr:nvSpPr>
      <xdr:spPr>
        <a:xfrm>
          <a:off x="18605500" y="1083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00000000-0008-0000-0F00-0000C5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00000000-0008-0000-0F00-0000C6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1" name="テキスト ボックス 710">
          <a:extLst>
            <a:ext uri="{FF2B5EF4-FFF2-40B4-BE49-F238E27FC236}">
              <a16:creationId xmlns:a16="http://schemas.microsoft.com/office/drawing/2014/main" id="{00000000-0008-0000-0F00-0000C7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2" name="テキスト ボックス 711">
          <a:extLst>
            <a:ext uri="{FF2B5EF4-FFF2-40B4-BE49-F238E27FC236}">
              <a16:creationId xmlns:a16="http://schemas.microsoft.com/office/drawing/2014/main" id="{00000000-0008-0000-0F00-0000C8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3" name="テキスト ボックス 712">
          <a:extLst>
            <a:ext uri="{FF2B5EF4-FFF2-40B4-BE49-F238E27FC236}">
              <a16:creationId xmlns:a16="http://schemas.microsoft.com/office/drawing/2014/main" id="{00000000-0008-0000-0F00-0000C9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10160</xdr:rowOff>
    </xdr:from>
    <xdr:to>
      <xdr:col>116</xdr:col>
      <xdr:colOff>114300</xdr:colOff>
      <xdr:row>62</xdr:row>
      <xdr:rowOff>111760</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221107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33037</xdr:rowOff>
    </xdr:from>
    <xdr:ext cx="469744" cy="259045"/>
    <xdr:sp macro="" textlink="">
      <xdr:nvSpPr>
        <xdr:cNvPr id="715" name="【保健センター・保健所】&#10;一人当たり面積該当値テキスト">
          <a:extLst>
            <a:ext uri="{FF2B5EF4-FFF2-40B4-BE49-F238E27FC236}">
              <a16:creationId xmlns:a16="http://schemas.microsoft.com/office/drawing/2014/main" id="{00000000-0008-0000-0F00-0000CB020000}"/>
            </a:ext>
          </a:extLst>
        </xdr:cNvPr>
        <xdr:cNvSpPr txBox="1"/>
      </xdr:nvSpPr>
      <xdr:spPr>
        <a:xfrm>
          <a:off x="22199600"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13970</xdr:rowOff>
    </xdr:from>
    <xdr:to>
      <xdr:col>112</xdr:col>
      <xdr:colOff>38100</xdr:colOff>
      <xdr:row>62</xdr:row>
      <xdr:rowOff>115570</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21272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60960</xdr:rowOff>
    </xdr:from>
    <xdr:to>
      <xdr:col>116</xdr:col>
      <xdr:colOff>63500</xdr:colOff>
      <xdr:row>62</xdr:row>
      <xdr:rowOff>64770</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flipV="1">
          <a:off x="21323300" y="106908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17780</xdr:rowOff>
    </xdr:from>
    <xdr:to>
      <xdr:col>107</xdr:col>
      <xdr:colOff>101600</xdr:colOff>
      <xdr:row>62</xdr:row>
      <xdr:rowOff>119380</xdr:rowOff>
    </xdr:to>
    <xdr:sp macro="" textlink="">
      <xdr:nvSpPr>
        <xdr:cNvPr id="718" name="楕円 717">
          <a:extLst>
            <a:ext uri="{FF2B5EF4-FFF2-40B4-BE49-F238E27FC236}">
              <a16:creationId xmlns:a16="http://schemas.microsoft.com/office/drawing/2014/main" id="{00000000-0008-0000-0F00-0000CE020000}"/>
            </a:ext>
          </a:extLst>
        </xdr:cNvPr>
        <xdr:cNvSpPr/>
      </xdr:nvSpPr>
      <xdr:spPr>
        <a:xfrm>
          <a:off x="20383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64770</xdr:rowOff>
    </xdr:from>
    <xdr:to>
      <xdr:col>111</xdr:col>
      <xdr:colOff>177800</xdr:colOff>
      <xdr:row>62</xdr:row>
      <xdr:rowOff>68580</xdr:rowOff>
    </xdr:to>
    <xdr:cxnSp macro="">
      <xdr:nvCxnSpPr>
        <xdr:cNvPr id="719" name="直線コネクタ 718">
          <a:extLst>
            <a:ext uri="{FF2B5EF4-FFF2-40B4-BE49-F238E27FC236}">
              <a16:creationId xmlns:a16="http://schemas.microsoft.com/office/drawing/2014/main" id="{00000000-0008-0000-0F00-0000CF020000}"/>
            </a:ext>
          </a:extLst>
        </xdr:cNvPr>
        <xdr:cNvCxnSpPr/>
      </xdr:nvCxnSpPr>
      <xdr:spPr>
        <a:xfrm flipV="1">
          <a:off x="20434300" y="106946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20" name="楕円 719">
          <a:extLst>
            <a:ext uri="{FF2B5EF4-FFF2-40B4-BE49-F238E27FC236}">
              <a16:creationId xmlns:a16="http://schemas.microsoft.com/office/drawing/2014/main" id="{00000000-0008-0000-0F00-0000D0020000}"/>
            </a:ext>
          </a:extLst>
        </xdr:cNvPr>
        <xdr:cNvSpPr/>
      </xdr:nvSpPr>
      <xdr:spPr>
        <a:xfrm>
          <a:off x="19494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68580</xdr:rowOff>
    </xdr:from>
    <xdr:to>
      <xdr:col>107</xdr:col>
      <xdr:colOff>50800</xdr:colOff>
      <xdr:row>62</xdr:row>
      <xdr:rowOff>76200</xdr:rowOff>
    </xdr:to>
    <xdr:cxnSp macro="">
      <xdr:nvCxnSpPr>
        <xdr:cNvPr id="721" name="直線コネクタ 720">
          <a:extLst>
            <a:ext uri="{FF2B5EF4-FFF2-40B4-BE49-F238E27FC236}">
              <a16:creationId xmlns:a16="http://schemas.microsoft.com/office/drawing/2014/main" id="{00000000-0008-0000-0F00-0000D1020000}"/>
            </a:ext>
          </a:extLst>
        </xdr:cNvPr>
        <xdr:cNvCxnSpPr/>
      </xdr:nvCxnSpPr>
      <xdr:spPr>
        <a:xfrm flipV="1">
          <a:off x="19545300" y="10698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29210</xdr:rowOff>
    </xdr:from>
    <xdr:to>
      <xdr:col>98</xdr:col>
      <xdr:colOff>38100</xdr:colOff>
      <xdr:row>62</xdr:row>
      <xdr:rowOff>130810</xdr:rowOff>
    </xdr:to>
    <xdr:sp macro="" textlink="">
      <xdr:nvSpPr>
        <xdr:cNvPr id="722" name="楕円 721">
          <a:extLst>
            <a:ext uri="{FF2B5EF4-FFF2-40B4-BE49-F238E27FC236}">
              <a16:creationId xmlns:a16="http://schemas.microsoft.com/office/drawing/2014/main" id="{00000000-0008-0000-0F00-0000D2020000}"/>
            </a:ext>
          </a:extLst>
        </xdr:cNvPr>
        <xdr:cNvSpPr/>
      </xdr:nvSpPr>
      <xdr:spPr>
        <a:xfrm>
          <a:off x="18605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76200</xdr:rowOff>
    </xdr:from>
    <xdr:to>
      <xdr:col>102</xdr:col>
      <xdr:colOff>114300</xdr:colOff>
      <xdr:row>62</xdr:row>
      <xdr:rowOff>80010</xdr:rowOff>
    </xdr:to>
    <xdr:cxnSp macro="">
      <xdr:nvCxnSpPr>
        <xdr:cNvPr id="723" name="直線コネクタ 722">
          <a:extLst>
            <a:ext uri="{FF2B5EF4-FFF2-40B4-BE49-F238E27FC236}">
              <a16:creationId xmlns:a16="http://schemas.microsoft.com/office/drawing/2014/main" id="{00000000-0008-0000-0F00-0000D3020000}"/>
            </a:ext>
          </a:extLst>
        </xdr:cNvPr>
        <xdr:cNvCxnSpPr/>
      </xdr:nvCxnSpPr>
      <xdr:spPr>
        <a:xfrm flipV="1">
          <a:off x="18656300" y="107061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60977</xdr:rowOff>
    </xdr:from>
    <xdr:ext cx="469744" cy="259045"/>
    <xdr:sp macro="" textlink="">
      <xdr:nvSpPr>
        <xdr:cNvPr id="724" name="n_1aveValue【保健センター・保健所】&#10;一人当たり面積">
          <a:extLst>
            <a:ext uri="{FF2B5EF4-FFF2-40B4-BE49-F238E27FC236}">
              <a16:creationId xmlns:a16="http://schemas.microsoft.com/office/drawing/2014/main" id="{00000000-0008-0000-0F00-0000D4020000}"/>
            </a:ext>
          </a:extLst>
        </xdr:cNvPr>
        <xdr:cNvSpPr txBox="1"/>
      </xdr:nvSpPr>
      <xdr:spPr>
        <a:xfrm>
          <a:off x="210757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72407</xdr:rowOff>
    </xdr:from>
    <xdr:ext cx="469744" cy="259045"/>
    <xdr:sp macro="" textlink="">
      <xdr:nvSpPr>
        <xdr:cNvPr id="725" name="n_2aveValue【保健センター・保健所】&#10;一人当たり面積">
          <a:extLst>
            <a:ext uri="{FF2B5EF4-FFF2-40B4-BE49-F238E27FC236}">
              <a16:creationId xmlns:a16="http://schemas.microsoft.com/office/drawing/2014/main" id="{00000000-0008-0000-0F00-0000D5020000}"/>
            </a:ext>
          </a:extLst>
        </xdr:cNvPr>
        <xdr:cNvSpPr txBox="1"/>
      </xdr:nvSpPr>
      <xdr:spPr>
        <a:xfrm>
          <a:off x="20199427"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129557</xdr:rowOff>
    </xdr:from>
    <xdr:ext cx="469744" cy="259045"/>
    <xdr:sp macro="" textlink="">
      <xdr:nvSpPr>
        <xdr:cNvPr id="726" name="n_3aveValue【保健センター・保健所】&#10;一人当たり面積">
          <a:extLst>
            <a:ext uri="{FF2B5EF4-FFF2-40B4-BE49-F238E27FC236}">
              <a16:creationId xmlns:a16="http://schemas.microsoft.com/office/drawing/2014/main" id="{00000000-0008-0000-0F00-0000D6020000}"/>
            </a:ext>
          </a:extLst>
        </xdr:cNvPr>
        <xdr:cNvSpPr txBox="1"/>
      </xdr:nvSpPr>
      <xdr:spPr>
        <a:xfrm>
          <a:off x="19310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129557</xdr:rowOff>
    </xdr:from>
    <xdr:ext cx="469744" cy="259045"/>
    <xdr:sp macro="" textlink="">
      <xdr:nvSpPr>
        <xdr:cNvPr id="727" name="n_4aveValue【保健センター・保健所】&#10;一人当たり面積">
          <a:extLst>
            <a:ext uri="{FF2B5EF4-FFF2-40B4-BE49-F238E27FC236}">
              <a16:creationId xmlns:a16="http://schemas.microsoft.com/office/drawing/2014/main" id="{00000000-0008-0000-0F00-0000D7020000}"/>
            </a:ext>
          </a:extLst>
        </xdr:cNvPr>
        <xdr:cNvSpPr txBox="1"/>
      </xdr:nvSpPr>
      <xdr:spPr>
        <a:xfrm>
          <a:off x="18421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132097</xdr:rowOff>
    </xdr:from>
    <xdr:ext cx="469744" cy="259045"/>
    <xdr:sp macro="" textlink="">
      <xdr:nvSpPr>
        <xdr:cNvPr id="728" name="n_1mainValue【保健センター・保健所】&#10;一人当たり面積">
          <a:extLst>
            <a:ext uri="{FF2B5EF4-FFF2-40B4-BE49-F238E27FC236}">
              <a16:creationId xmlns:a16="http://schemas.microsoft.com/office/drawing/2014/main" id="{00000000-0008-0000-0F00-0000D8020000}"/>
            </a:ext>
          </a:extLst>
        </xdr:cNvPr>
        <xdr:cNvSpPr txBox="1"/>
      </xdr:nvSpPr>
      <xdr:spPr>
        <a:xfrm>
          <a:off x="210757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135907</xdr:rowOff>
    </xdr:from>
    <xdr:ext cx="469744" cy="259045"/>
    <xdr:sp macro="" textlink="">
      <xdr:nvSpPr>
        <xdr:cNvPr id="729" name="n_2mainValue【保健センター・保健所】&#10;一人当たり面積">
          <a:extLst>
            <a:ext uri="{FF2B5EF4-FFF2-40B4-BE49-F238E27FC236}">
              <a16:creationId xmlns:a16="http://schemas.microsoft.com/office/drawing/2014/main" id="{00000000-0008-0000-0F00-0000D9020000}"/>
            </a:ext>
          </a:extLst>
        </xdr:cNvPr>
        <xdr:cNvSpPr txBox="1"/>
      </xdr:nvSpPr>
      <xdr:spPr>
        <a:xfrm>
          <a:off x="201994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30" name="n_3mainValue【保健センター・保健所】&#10;一人当たり面積">
          <a:extLst>
            <a:ext uri="{FF2B5EF4-FFF2-40B4-BE49-F238E27FC236}">
              <a16:creationId xmlns:a16="http://schemas.microsoft.com/office/drawing/2014/main" id="{00000000-0008-0000-0F00-0000DA020000}"/>
            </a:ext>
          </a:extLst>
        </xdr:cNvPr>
        <xdr:cNvSpPr txBox="1"/>
      </xdr:nvSpPr>
      <xdr:spPr>
        <a:xfrm>
          <a:off x="19310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147337</xdr:rowOff>
    </xdr:from>
    <xdr:ext cx="469744" cy="259045"/>
    <xdr:sp macro="" textlink="">
      <xdr:nvSpPr>
        <xdr:cNvPr id="731" name="n_4mainValue【保健センター・保健所】&#10;一人当たり面積">
          <a:extLst>
            <a:ext uri="{FF2B5EF4-FFF2-40B4-BE49-F238E27FC236}">
              <a16:creationId xmlns:a16="http://schemas.microsoft.com/office/drawing/2014/main" id="{00000000-0008-0000-0F00-0000DB020000}"/>
            </a:ext>
          </a:extLst>
        </xdr:cNvPr>
        <xdr:cNvSpPr txBox="1"/>
      </xdr:nvSpPr>
      <xdr:spPr>
        <a:xfrm>
          <a:off x="18421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6" name="正方形/長方形 735">
          <a:extLst>
            <a:ext uri="{FF2B5EF4-FFF2-40B4-BE49-F238E27FC236}">
              <a16:creationId xmlns:a16="http://schemas.microsoft.com/office/drawing/2014/main" id="{00000000-0008-0000-0F00-0000E0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7" name="正方形/長方形 736">
          <a:extLst>
            <a:ext uri="{FF2B5EF4-FFF2-40B4-BE49-F238E27FC236}">
              <a16:creationId xmlns:a16="http://schemas.microsoft.com/office/drawing/2014/main" id="{00000000-0008-0000-0F00-0000E1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8" name="正方形/長方形 737">
          <a:extLst>
            <a:ext uri="{FF2B5EF4-FFF2-40B4-BE49-F238E27FC236}">
              <a16:creationId xmlns:a16="http://schemas.microsoft.com/office/drawing/2014/main" id="{00000000-0008-0000-0F00-0000E2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9" name="正方形/長方形 738">
          <a:extLst>
            <a:ext uri="{FF2B5EF4-FFF2-40B4-BE49-F238E27FC236}">
              <a16:creationId xmlns:a16="http://schemas.microsoft.com/office/drawing/2014/main" id="{00000000-0008-0000-0F00-0000E3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5" name="【消防施設】&#10;有形固定資産減価償却率グラフ枠">
          <a:extLst>
            <a:ext uri="{FF2B5EF4-FFF2-40B4-BE49-F238E27FC236}">
              <a16:creationId xmlns:a16="http://schemas.microsoft.com/office/drawing/2014/main" id="{00000000-0008-0000-0F00-0000F3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19050</xdr:rowOff>
    </xdr:from>
    <xdr:to>
      <xdr:col>85</xdr:col>
      <xdr:colOff>126364</xdr:colOff>
      <xdr:row>86</xdr:row>
      <xdr:rowOff>59055</xdr:rowOff>
    </xdr:to>
    <xdr:cxnSp macro="">
      <xdr:nvCxnSpPr>
        <xdr:cNvPr id="756" name="直線コネクタ 755">
          <a:extLst>
            <a:ext uri="{FF2B5EF4-FFF2-40B4-BE49-F238E27FC236}">
              <a16:creationId xmlns:a16="http://schemas.microsoft.com/office/drawing/2014/main" id="{00000000-0008-0000-0F00-0000F4020000}"/>
            </a:ext>
          </a:extLst>
        </xdr:cNvPr>
        <xdr:cNvCxnSpPr/>
      </xdr:nvCxnSpPr>
      <xdr:spPr>
        <a:xfrm flipV="1">
          <a:off x="16318864" y="13392150"/>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62882</xdr:rowOff>
    </xdr:from>
    <xdr:ext cx="405111" cy="259045"/>
    <xdr:sp macro="" textlink="">
      <xdr:nvSpPr>
        <xdr:cNvPr id="757" name="【消防施設】&#10;有形固定資産減価償却率最小値テキスト">
          <a:extLst>
            <a:ext uri="{FF2B5EF4-FFF2-40B4-BE49-F238E27FC236}">
              <a16:creationId xmlns:a16="http://schemas.microsoft.com/office/drawing/2014/main" id="{00000000-0008-0000-0F00-0000F5020000}"/>
            </a:ext>
          </a:extLst>
        </xdr:cNvPr>
        <xdr:cNvSpPr txBox="1"/>
      </xdr:nvSpPr>
      <xdr:spPr>
        <a:xfrm>
          <a:off x="16357600" y="1480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59055</xdr:rowOff>
    </xdr:from>
    <xdr:to>
      <xdr:col>86</xdr:col>
      <xdr:colOff>25400</xdr:colOff>
      <xdr:row>86</xdr:row>
      <xdr:rowOff>59055</xdr:rowOff>
    </xdr:to>
    <xdr:cxnSp macro="">
      <xdr:nvCxnSpPr>
        <xdr:cNvPr id="758" name="直線コネクタ 757">
          <a:extLst>
            <a:ext uri="{FF2B5EF4-FFF2-40B4-BE49-F238E27FC236}">
              <a16:creationId xmlns:a16="http://schemas.microsoft.com/office/drawing/2014/main" id="{00000000-0008-0000-0F00-0000F6020000}"/>
            </a:ext>
          </a:extLst>
        </xdr:cNvPr>
        <xdr:cNvCxnSpPr/>
      </xdr:nvCxnSpPr>
      <xdr:spPr>
        <a:xfrm>
          <a:off x="16230600" y="1480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137177</xdr:rowOff>
    </xdr:from>
    <xdr:ext cx="405111" cy="259045"/>
    <xdr:sp macro="" textlink="">
      <xdr:nvSpPr>
        <xdr:cNvPr id="759" name="【消防施設】&#10;有形固定資産減価償却率最大値テキスト">
          <a:extLst>
            <a:ext uri="{FF2B5EF4-FFF2-40B4-BE49-F238E27FC236}">
              <a16:creationId xmlns:a16="http://schemas.microsoft.com/office/drawing/2014/main" id="{00000000-0008-0000-0F00-0000F7020000}"/>
            </a:ext>
          </a:extLst>
        </xdr:cNvPr>
        <xdr:cNvSpPr txBox="1"/>
      </xdr:nvSpPr>
      <xdr:spPr>
        <a:xfrm>
          <a:off x="16357600" y="1316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19050</xdr:rowOff>
    </xdr:from>
    <xdr:to>
      <xdr:col>86</xdr:col>
      <xdr:colOff>25400</xdr:colOff>
      <xdr:row>78</xdr:row>
      <xdr:rowOff>19050</xdr:rowOff>
    </xdr:to>
    <xdr:cxnSp macro="">
      <xdr:nvCxnSpPr>
        <xdr:cNvPr id="760" name="直線コネクタ 759">
          <a:extLst>
            <a:ext uri="{FF2B5EF4-FFF2-40B4-BE49-F238E27FC236}">
              <a16:creationId xmlns:a16="http://schemas.microsoft.com/office/drawing/2014/main" id="{00000000-0008-0000-0F00-0000F8020000}"/>
            </a:ext>
          </a:extLst>
        </xdr:cNvPr>
        <xdr:cNvCxnSpPr/>
      </xdr:nvCxnSpPr>
      <xdr:spPr>
        <a:xfrm>
          <a:off x="16230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52088</xdr:rowOff>
    </xdr:from>
    <xdr:ext cx="405111" cy="259045"/>
    <xdr:sp macro="" textlink="">
      <xdr:nvSpPr>
        <xdr:cNvPr id="761" name="【消防施設】&#10;有形固定資産減価償却率平均値テキスト">
          <a:extLst>
            <a:ext uri="{FF2B5EF4-FFF2-40B4-BE49-F238E27FC236}">
              <a16:creationId xmlns:a16="http://schemas.microsoft.com/office/drawing/2014/main" id="{00000000-0008-0000-0F00-0000F9020000}"/>
            </a:ext>
          </a:extLst>
        </xdr:cNvPr>
        <xdr:cNvSpPr txBox="1"/>
      </xdr:nvSpPr>
      <xdr:spPr>
        <a:xfrm>
          <a:off x="16357600" y="13939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29211</xdr:rowOff>
    </xdr:from>
    <xdr:to>
      <xdr:col>85</xdr:col>
      <xdr:colOff>177800</xdr:colOff>
      <xdr:row>82</xdr:row>
      <xdr:rowOff>130811</xdr:rowOff>
    </xdr:to>
    <xdr:sp macro="" textlink="">
      <xdr:nvSpPr>
        <xdr:cNvPr id="762" name="フローチャート: 判断 761">
          <a:extLst>
            <a:ext uri="{FF2B5EF4-FFF2-40B4-BE49-F238E27FC236}">
              <a16:creationId xmlns:a16="http://schemas.microsoft.com/office/drawing/2014/main" id="{00000000-0008-0000-0F00-0000FA020000}"/>
            </a:ext>
          </a:extLst>
        </xdr:cNvPr>
        <xdr:cNvSpPr/>
      </xdr:nvSpPr>
      <xdr:spPr>
        <a:xfrm>
          <a:off x="162687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158750</xdr:rowOff>
    </xdr:from>
    <xdr:to>
      <xdr:col>81</xdr:col>
      <xdr:colOff>101600</xdr:colOff>
      <xdr:row>82</xdr:row>
      <xdr:rowOff>88900</xdr:rowOff>
    </xdr:to>
    <xdr:sp macro="" textlink="">
      <xdr:nvSpPr>
        <xdr:cNvPr id="763" name="フローチャート: 判断 762">
          <a:extLst>
            <a:ext uri="{FF2B5EF4-FFF2-40B4-BE49-F238E27FC236}">
              <a16:creationId xmlns:a16="http://schemas.microsoft.com/office/drawing/2014/main" id="{00000000-0008-0000-0F00-0000FB020000}"/>
            </a:ext>
          </a:extLst>
        </xdr:cNvPr>
        <xdr:cNvSpPr/>
      </xdr:nvSpPr>
      <xdr:spPr>
        <a:xfrm>
          <a:off x="15430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153036</xdr:rowOff>
    </xdr:from>
    <xdr:to>
      <xdr:col>76</xdr:col>
      <xdr:colOff>165100</xdr:colOff>
      <xdr:row>82</xdr:row>
      <xdr:rowOff>83186</xdr:rowOff>
    </xdr:to>
    <xdr:sp macro="" textlink="">
      <xdr:nvSpPr>
        <xdr:cNvPr id="764" name="フローチャート: 判断 763">
          <a:extLst>
            <a:ext uri="{FF2B5EF4-FFF2-40B4-BE49-F238E27FC236}">
              <a16:creationId xmlns:a16="http://schemas.microsoft.com/office/drawing/2014/main" id="{00000000-0008-0000-0F00-0000FC020000}"/>
            </a:ext>
          </a:extLst>
        </xdr:cNvPr>
        <xdr:cNvSpPr/>
      </xdr:nvSpPr>
      <xdr:spPr>
        <a:xfrm>
          <a:off x="14541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160655</xdr:rowOff>
    </xdr:from>
    <xdr:to>
      <xdr:col>72</xdr:col>
      <xdr:colOff>38100</xdr:colOff>
      <xdr:row>82</xdr:row>
      <xdr:rowOff>90805</xdr:rowOff>
    </xdr:to>
    <xdr:sp macro="" textlink="">
      <xdr:nvSpPr>
        <xdr:cNvPr id="765" name="フローチャート: 判断 764">
          <a:extLst>
            <a:ext uri="{FF2B5EF4-FFF2-40B4-BE49-F238E27FC236}">
              <a16:creationId xmlns:a16="http://schemas.microsoft.com/office/drawing/2014/main" id="{00000000-0008-0000-0F00-0000FD020000}"/>
            </a:ext>
          </a:extLst>
        </xdr:cNvPr>
        <xdr:cNvSpPr/>
      </xdr:nvSpPr>
      <xdr:spPr>
        <a:xfrm>
          <a:off x="13652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151130</xdr:rowOff>
    </xdr:from>
    <xdr:to>
      <xdr:col>67</xdr:col>
      <xdr:colOff>101600</xdr:colOff>
      <xdr:row>82</xdr:row>
      <xdr:rowOff>81280</xdr:rowOff>
    </xdr:to>
    <xdr:sp macro="" textlink="">
      <xdr:nvSpPr>
        <xdr:cNvPr id="766" name="フローチャート: 判断 765">
          <a:extLst>
            <a:ext uri="{FF2B5EF4-FFF2-40B4-BE49-F238E27FC236}">
              <a16:creationId xmlns:a16="http://schemas.microsoft.com/office/drawing/2014/main" id="{00000000-0008-0000-0F00-0000FE020000}"/>
            </a:ext>
          </a:extLst>
        </xdr:cNvPr>
        <xdr:cNvSpPr/>
      </xdr:nvSpPr>
      <xdr:spPr>
        <a:xfrm>
          <a:off x="12763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00000000-0008-0000-0F00-0000FF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00000000-0008-0000-0F00-00000003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id="{00000000-0008-0000-0F00-00000103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0" name="テキスト ボックス 769">
          <a:extLst>
            <a:ext uri="{FF2B5EF4-FFF2-40B4-BE49-F238E27FC236}">
              <a16:creationId xmlns:a16="http://schemas.microsoft.com/office/drawing/2014/main" id="{00000000-0008-0000-0F00-00000203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1" name="テキスト ボックス 770">
          <a:extLst>
            <a:ext uri="{FF2B5EF4-FFF2-40B4-BE49-F238E27FC236}">
              <a16:creationId xmlns:a16="http://schemas.microsoft.com/office/drawing/2014/main" id="{00000000-0008-0000-0F00-00000303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55880</xdr:rowOff>
    </xdr:from>
    <xdr:to>
      <xdr:col>85</xdr:col>
      <xdr:colOff>177800</xdr:colOff>
      <xdr:row>84</xdr:row>
      <xdr:rowOff>157480</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62687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34307</xdr:rowOff>
    </xdr:from>
    <xdr:ext cx="405111" cy="259045"/>
    <xdr:sp macro="" textlink="">
      <xdr:nvSpPr>
        <xdr:cNvPr id="773" name="【消防施設】&#10;有形固定資産減価償却率該当値テキスト">
          <a:extLst>
            <a:ext uri="{FF2B5EF4-FFF2-40B4-BE49-F238E27FC236}">
              <a16:creationId xmlns:a16="http://schemas.microsoft.com/office/drawing/2014/main" id="{00000000-0008-0000-0F00-000005030000}"/>
            </a:ext>
          </a:extLst>
        </xdr:cNvPr>
        <xdr:cNvSpPr txBox="1"/>
      </xdr:nvSpPr>
      <xdr:spPr>
        <a:xfrm>
          <a:off x="16357600"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46355</xdr:rowOff>
    </xdr:from>
    <xdr:to>
      <xdr:col>81</xdr:col>
      <xdr:colOff>101600</xdr:colOff>
      <xdr:row>84</xdr:row>
      <xdr:rowOff>147955</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5430500" y="1444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97155</xdr:rowOff>
    </xdr:from>
    <xdr:to>
      <xdr:col>85</xdr:col>
      <xdr:colOff>127000</xdr:colOff>
      <xdr:row>84</xdr:row>
      <xdr:rowOff>106680</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a:off x="15481300" y="1449895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48261</xdr:rowOff>
    </xdr:from>
    <xdr:to>
      <xdr:col>76</xdr:col>
      <xdr:colOff>165100</xdr:colOff>
      <xdr:row>84</xdr:row>
      <xdr:rowOff>149861</xdr:rowOff>
    </xdr:to>
    <xdr:sp macro="" textlink="">
      <xdr:nvSpPr>
        <xdr:cNvPr id="776" name="楕円 775">
          <a:extLst>
            <a:ext uri="{FF2B5EF4-FFF2-40B4-BE49-F238E27FC236}">
              <a16:creationId xmlns:a16="http://schemas.microsoft.com/office/drawing/2014/main" id="{00000000-0008-0000-0F00-000008030000}"/>
            </a:ext>
          </a:extLst>
        </xdr:cNvPr>
        <xdr:cNvSpPr/>
      </xdr:nvSpPr>
      <xdr:spPr>
        <a:xfrm>
          <a:off x="14541500" y="1445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97155</xdr:rowOff>
    </xdr:from>
    <xdr:to>
      <xdr:col>81</xdr:col>
      <xdr:colOff>50800</xdr:colOff>
      <xdr:row>84</xdr:row>
      <xdr:rowOff>99061</xdr:rowOff>
    </xdr:to>
    <xdr:cxnSp macro="">
      <xdr:nvCxnSpPr>
        <xdr:cNvPr id="777" name="直線コネクタ 776">
          <a:extLst>
            <a:ext uri="{FF2B5EF4-FFF2-40B4-BE49-F238E27FC236}">
              <a16:creationId xmlns:a16="http://schemas.microsoft.com/office/drawing/2014/main" id="{00000000-0008-0000-0F00-000009030000}"/>
            </a:ext>
          </a:extLst>
        </xdr:cNvPr>
        <xdr:cNvCxnSpPr/>
      </xdr:nvCxnSpPr>
      <xdr:spPr>
        <a:xfrm flipV="1">
          <a:off x="14592300" y="1449895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29211</xdr:rowOff>
    </xdr:from>
    <xdr:to>
      <xdr:col>72</xdr:col>
      <xdr:colOff>38100</xdr:colOff>
      <xdr:row>84</xdr:row>
      <xdr:rowOff>130811</xdr:rowOff>
    </xdr:to>
    <xdr:sp macro="" textlink="">
      <xdr:nvSpPr>
        <xdr:cNvPr id="778" name="楕円 777">
          <a:extLst>
            <a:ext uri="{FF2B5EF4-FFF2-40B4-BE49-F238E27FC236}">
              <a16:creationId xmlns:a16="http://schemas.microsoft.com/office/drawing/2014/main" id="{00000000-0008-0000-0F00-00000A030000}"/>
            </a:ext>
          </a:extLst>
        </xdr:cNvPr>
        <xdr:cNvSpPr/>
      </xdr:nvSpPr>
      <xdr:spPr>
        <a:xfrm>
          <a:off x="13652500" y="1443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80011</xdr:rowOff>
    </xdr:from>
    <xdr:to>
      <xdr:col>76</xdr:col>
      <xdr:colOff>114300</xdr:colOff>
      <xdr:row>84</xdr:row>
      <xdr:rowOff>99061</xdr:rowOff>
    </xdr:to>
    <xdr:cxnSp macro="">
      <xdr:nvCxnSpPr>
        <xdr:cNvPr id="779" name="直線コネクタ 778">
          <a:extLst>
            <a:ext uri="{FF2B5EF4-FFF2-40B4-BE49-F238E27FC236}">
              <a16:creationId xmlns:a16="http://schemas.microsoft.com/office/drawing/2014/main" id="{00000000-0008-0000-0F00-00000B030000}"/>
            </a:ext>
          </a:extLst>
        </xdr:cNvPr>
        <xdr:cNvCxnSpPr/>
      </xdr:nvCxnSpPr>
      <xdr:spPr>
        <a:xfrm>
          <a:off x="13703300" y="144818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31114</xdr:rowOff>
    </xdr:from>
    <xdr:to>
      <xdr:col>67</xdr:col>
      <xdr:colOff>101600</xdr:colOff>
      <xdr:row>84</xdr:row>
      <xdr:rowOff>132714</xdr:rowOff>
    </xdr:to>
    <xdr:sp macro="" textlink="">
      <xdr:nvSpPr>
        <xdr:cNvPr id="780" name="楕円 779">
          <a:extLst>
            <a:ext uri="{FF2B5EF4-FFF2-40B4-BE49-F238E27FC236}">
              <a16:creationId xmlns:a16="http://schemas.microsoft.com/office/drawing/2014/main" id="{00000000-0008-0000-0F00-00000C030000}"/>
            </a:ext>
          </a:extLst>
        </xdr:cNvPr>
        <xdr:cNvSpPr/>
      </xdr:nvSpPr>
      <xdr:spPr>
        <a:xfrm>
          <a:off x="12763500" y="1443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80011</xdr:rowOff>
    </xdr:from>
    <xdr:to>
      <xdr:col>71</xdr:col>
      <xdr:colOff>177800</xdr:colOff>
      <xdr:row>84</xdr:row>
      <xdr:rowOff>81914</xdr:rowOff>
    </xdr:to>
    <xdr:cxnSp macro="">
      <xdr:nvCxnSpPr>
        <xdr:cNvPr id="781" name="直線コネクタ 780">
          <a:extLst>
            <a:ext uri="{FF2B5EF4-FFF2-40B4-BE49-F238E27FC236}">
              <a16:creationId xmlns:a16="http://schemas.microsoft.com/office/drawing/2014/main" id="{00000000-0008-0000-0F00-00000D030000}"/>
            </a:ext>
          </a:extLst>
        </xdr:cNvPr>
        <xdr:cNvCxnSpPr/>
      </xdr:nvCxnSpPr>
      <xdr:spPr>
        <a:xfrm flipV="1">
          <a:off x="12814300" y="1448181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105427</xdr:rowOff>
    </xdr:from>
    <xdr:ext cx="405111" cy="259045"/>
    <xdr:sp macro="" textlink="">
      <xdr:nvSpPr>
        <xdr:cNvPr id="782" name="n_1aveValue【消防施設】&#10;有形固定資産減価償却率">
          <a:extLst>
            <a:ext uri="{FF2B5EF4-FFF2-40B4-BE49-F238E27FC236}">
              <a16:creationId xmlns:a16="http://schemas.microsoft.com/office/drawing/2014/main" id="{00000000-0008-0000-0F00-00000E030000}"/>
            </a:ext>
          </a:extLst>
        </xdr:cNvPr>
        <xdr:cNvSpPr txBox="1"/>
      </xdr:nvSpPr>
      <xdr:spPr>
        <a:xfrm>
          <a:off x="152660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99713</xdr:rowOff>
    </xdr:from>
    <xdr:ext cx="405111" cy="259045"/>
    <xdr:sp macro="" textlink="">
      <xdr:nvSpPr>
        <xdr:cNvPr id="783" name="n_2aveValue【消防施設】&#10;有形固定資産減価償却率">
          <a:extLst>
            <a:ext uri="{FF2B5EF4-FFF2-40B4-BE49-F238E27FC236}">
              <a16:creationId xmlns:a16="http://schemas.microsoft.com/office/drawing/2014/main" id="{00000000-0008-0000-0F00-00000F030000}"/>
            </a:ext>
          </a:extLst>
        </xdr:cNvPr>
        <xdr:cNvSpPr txBox="1"/>
      </xdr:nvSpPr>
      <xdr:spPr>
        <a:xfrm>
          <a:off x="14389744"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107332</xdr:rowOff>
    </xdr:from>
    <xdr:ext cx="405111" cy="259045"/>
    <xdr:sp macro="" textlink="">
      <xdr:nvSpPr>
        <xdr:cNvPr id="784" name="n_3aveValue【消防施設】&#10;有形固定資産減価償却率">
          <a:extLst>
            <a:ext uri="{FF2B5EF4-FFF2-40B4-BE49-F238E27FC236}">
              <a16:creationId xmlns:a16="http://schemas.microsoft.com/office/drawing/2014/main" id="{00000000-0008-0000-0F00-000010030000}"/>
            </a:ext>
          </a:extLst>
        </xdr:cNvPr>
        <xdr:cNvSpPr txBox="1"/>
      </xdr:nvSpPr>
      <xdr:spPr>
        <a:xfrm>
          <a:off x="135007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97807</xdr:rowOff>
    </xdr:from>
    <xdr:ext cx="405111" cy="259045"/>
    <xdr:sp macro="" textlink="">
      <xdr:nvSpPr>
        <xdr:cNvPr id="785" name="n_4aveValue【消防施設】&#10;有形固定資産減価償却率">
          <a:extLst>
            <a:ext uri="{FF2B5EF4-FFF2-40B4-BE49-F238E27FC236}">
              <a16:creationId xmlns:a16="http://schemas.microsoft.com/office/drawing/2014/main" id="{00000000-0008-0000-0F00-000011030000}"/>
            </a:ext>
          </a:extLst>
        </xdr:cNvPr>
        <xdr:cNvSpPr txBox="1"/>
      </xdr:nvSpPr>
      <xdr:spPr>
        <a:xfrm>
          <a:off x="12611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139082</xdr:rowOff>
    </xdr:from>
    <xdr:ext cx="405111" cy="259045"/>
    <xdr:sp macro="" textlink="">
      <xdr:nvSpPr>
        <xdr:cNvPr id="786" name="n_1mainValue【消防施設】&#10;有形固定資産減価償却率">
          <a:extLst>
            <a:ext uri="{FF2B5EF4-FFF2-40B4-BE49-F238E27FC236}">
              <a16:creationId xmlns:a16="http://schemas.microsoft.com/office/drawing/2014/main" id="{00000000-0008-0000-0F00-000012030000}"/>
            </a:ext>
          </a:extLst>
        </xdr:cNvPr>
        <xdr:cNvSpPr txBox="1"/>
      </xdr:nvSpPr>
      <xdr:spPr>
        <a:xfrm>
          <a:off x="15266044" y="1454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140988</xdr:rowOff>
    </xdr:from>
    <xdr:ext cx="405111" cy="259045"/>
    <xdr:sp macro="" textlink="">
      <xdr:nvSpPr>
        <xdr:cNvPr id="787" name="n_2mainValue【消防施設】&#10;有形固定資産減価償却率">
          <a:extLst>
            <a:ext uri="{FF2B5EF4-FFF2-40B4-BE49-F238E27FC236}">
              <a16:creationId xmlns:a16="http://schemas.microsoft.com/office/drawing/2014/main" id="{00000000-0008-0000-0F00-000013030000}"/>
            </a:ext>
          </a:extLst>
        </xdr:cNvPr>
        <xdr:cNvSpPr txBox="1"/>
      </xdr:nvSpPr>
      <xdr:spPr>
        <a:xfrm>
          <a:off x="14389744" y="1454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121938</xdr:rowOff>
    </xdr:from>
    <xdr:ext cx="405111" cy="259045"/>
    <xdr:sp macro="" textlink="">
      <xdr:nvSpPr>
        <xdr:cNvPr id="788" name="n_3mainValue【消防施設】&#10;有形固定資産減価償却率">
          <a:extLst>
            <a:ext uri="{FF2B5EF4-FFF2-40B4-BE49-F238E27FC236}">
              <a16:creationId xmlns:a16="http://schemas.microsoft.com/office/drawing/2014/main" id="{00000000-0008-0000-0F00-000014030000}"/>
            </a:ext>
          </a:extLst>
        </xdr:cNvPr>
        <xdr:cNvSpPr txBox="1"/>
      </xdr:nvSpPr>
      <xdr:spPr>
        <a:xfrm>
          <a:off x="13500744" y="1452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123841</xdr:rowOff>
    </xdr:from>
    <xdr:ext cx="405111" cy="259045"/>
    <xdr:sp macro="" textlink="">
      <xdr:nvSpPr>
        <xdr:cNvPr id="789" name="n_4mainValue【消防施設】&#10;有形固定資産減価償却率">
          <a:extLst>
            <a:ext uri="{FF2B5EF4-FFF2-40B4-BE49-F238E27FC236}">
              <a16:creationId xmlns:a16="http://schemas.microsoft.com/office/drawing/2014/main" id="{00000000-0008-0000-0F00-000015030000}"/>
            </a:ext>
          </a:extLst>
        </xdr:cNvPr>
        <xdr:cNvSpPr txBox="1"/>
      </xdr:nvSpPr>
      <xdr:spPr>
        <a:xfrm>
          <a:off x="12611744" y="1452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4" name="正方形/長方形 793">
          <a:extLst>
            <a:ext uri="{FF2B5EF4-FFF2-40B4-BE49-F238E27FC236}">
              <a16:creationId xmlns:a16="http://schemas.microsoft.com/office/drawing/2014/main" id="{00000000-0008-0000-0F00-00001A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5" name="正方形/長方形 794">
          <a:extLst>
            <a:ext uri="{FF2B5EF4-FFF2-40B4-BE49-F238E27FC236}">
              <a16:creationId xmlns:a16="http://schemas.microsoft.com/office/drawing/2014/main" id="{00000000-0008-0000-0F00-00001B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6" name="正方形/長方形 795">
          <a:extLst>
            <a:ext uri="{FF2B5EF4-FFF2-40B4-BE49-F238E27FC236}">
              <a16:creationId xmlns:a16="http://schemas.microsoft.com/office/drawing/2014/main" id="{00000000-0008-0000-0F00-00001C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7" name="正方形/長方形 796">
          <a:extLst>
            <a:ext uri="{FF2B5EF4-FFF2-40B4-BE49-F238E27FC236}">
              <a16:creationId xmlns:a16="http://schemas.microsoft.com/office/drawing/2014/main" id="{00000000-0008-0000-0F00-00001D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8" name="テキスト ボックス 797">
          <a:extLst>
            <a:ext uri="{FF2B5EF4-FFF2-40B4-BE49-F238E27FC236}">
              <a16:creationId xmlns:a16="http://schemas.microsoft.com/office/drawing/2014/main" id="{00000000-0008-0000-0F00-00001E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804" name="直線コネクタ 803">
          <a:extLst>
            <a:ext uri="{FF2B5EF4-FFF2-40B4-BE49-F238E27FC236}">
              <a16:creationId xmlns:a16="http://schemas.microsoft.com/office/drawing/2014/main" id="{00000000-0008-0000-0F00-00002403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806" name="直線コネクタ 805">
          <a:extLst>
            <a:ext uri="{FF2B5EF4-FFF2-40B4-BE49-F238E27FC236}">
              <a16:creationId xmlns:a16="http://schemas.microsoft.com/office/drawing/2014/main" id="{00000000-0008-0000-0F00-00002603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12" name="直線コネクタ 811">
          <a:extLst>
            <a:ext uri="{FF2B5EF4-FFF2-40B4-BE49-F238E27FC236}">
              <a16:creationId xmlns:a16="http://schemas.microsoft.com/office/drawing/2014/main" id="{00000000-0008-0000-0F00-00002C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13" name="テキスト ボックス 812">
          <a:extLst>
            <a:ext uri="{FF2B5EF4-FFF2-40B4-BE49-F238E27FC236}">
              <a16:creationId xmlns:a16="http://schemas.microsoft.com/office/drawing/2014/main" id="{00000000-0008-0000-0F00-00002D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4" name="【消防施設】&#10;一人当たり面積グラフ枠">
          <a:extLst>
            <a:ext uri="{FF2B5EF4-FFF2-40B4-BE49-F238E27FC236}">
              <a16:creationId xmlns:a16="http://schemas.microsoft.com/office/drawing/2014/main" id="{00000000-0008-0000-0F00-00002E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81643</xdr:rowOff>
    </xdr:from>
    <xdr:to>
      <xdr:col>116</xdr:col>
      <xdr:colOff>62864</xdr:colOff>
      <xdr:row>86</xdr:row>
      <xdr:rowOff>148045</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flipV="1">
          <a:off x="22160864" y="13454743"/>
          <a:ext cx="0" cy="1438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151872</xdr:rowOff>
    </xdr:from>
    <xdr:ext cx="469744" cy="259045"/>
    <xdr:sp macro="" textlink="">
      <xdr:nvSpPr>
        <xdr:cNvPr id="816" name="【消防施設】&#10;一人当たり面積最小値テキスト">
          <a:extLst>
            <a:ext uri="{FF2B5EF4-FFF2-40B4-BE49-F238E27FC236}">
              <a16:creationId xmlns:a16="http://schemas.microsoft.com/office/drawing/2014/main" id="{00000000-0008-0000-0F00-000030030000}"/>
            </a:ext>
          </a:extLst>
        </xdr:cNvPr>
        <xdr:cNvSpPr txBox="1"/>
      </xdr:nvSpPr>
      <xdr:spPr>
        <a:xfrm>
          <a:off x="22199600" y="1489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148045</xdr:rowOff>
    </xdr:from>
    <xdr:to>
      <xdr:col>116</xdr:col>
      <xdr:colOff>152400</xdr:colOff>
      <xdr:row>86</xdr:row>
      <xdr:rowOff>148045</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22072600" y="14892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28320</xdr:rowOff>
    </xdr:from>
    <xdr:ext cx="469744" cy="259045"/>
    <xdr:sp macro="" textlink="">
      <xdr:nvSpPr>
        <xdr:cNvPr id="818" name="【消防施設】&#10;一人当たり面積最大値テキスト">
          <a:extLst>
            <a:ext uri="{FF2B5EF4-FFF2-40B4-BE49-F238E27FC236}">
              <a16:creationId xmlns:a16="http://schemas.microsoft.com/office/drawing/2014/main" id="{00000000-0008-0000-0F00-000032030000}"/>
            </a:ext>
          </a:extLst>
        </xdr:cNvPr>
        <xdr:cNvSpPr txBox="1"/>
      </xdr:nvSpPr>
      <xdr:spPr>
        <a:xfrm>
          <a:off x="22199600" y="1322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81643</xdr:rowOff>
    </xdr:from>
    <xdr:to>
      <xdr:col>116</xdr:col>
      <xdr:colOff>152400</xdr:colOff>
      <xdr:row>78</xdr:row>
      <xdr:rowOff>81643</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22072600" y="1345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170741</xdr:rowOff>
    </xdr:from>
    <xdr:ext cx="469744" cy="259045"/>
    <xdr:sp macro="" textlink="">
      <xdr:nvSpPr>
        <xdr:cNvPr id="820" name="【消防施設】&#10;一人当たり面積平均値テキスト">
          <a:extLst>
            <a:ext uri="{FF2B5EF4-FFF2-40B4-BE49-F238E27FC236}">
              <a16:creationId xmlns:a16="http://schemas.microsoft.com/office/drawing/2014/main" id="{00000000-0008-0000-0F00-000034030000}"/>
            </a:ext>
          </a:extLst>
        </xdr:cNvPr>
        <xdr:cNvSpPr txBox="1"/>
      </xdr:nvSpPr>
      <xdr:spPr>
        <a:xfrm>
          <a:off x="22199600" y="14572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147864</xdr:rowOff>
    </xdr:from>
    <xdr:to>
      <xdr:col>116</xdr:col>
      <xdr:colOff>114300</xdr:colOff>
      <xdr:row>86</xdr:row>
      <xdr:rowOff>78014</xdr:rowOff>
    </xdr:to>
    <xdr:sp macro="" textlink="">
      <xdr:nvSpPr>
        <xdr:cNvPr id="821" name="フローチャート: 判断 820">
          <a:extLst>
            <a:ext uri="{FF2B5EF4-FFF2-40B4-BE49-F238E27FC236}">
              <a16:creationId xmlns:a16="http://schemas.microsoft.com/office/drawing/2014/main" id="{00000000-0008-0000-0F00-000035030000}"/>
            </a:ext>
          </a:extLst>
        </xdr:cNvPr>
        <xdr:cNvSpPr/>
      </xdr:nvSpPr>
      <xdr:spPr>
        <a:xfrm>
          <a:off x="22110700" y="1472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146776</xdr:rowOff>
    </xdr:from>
    <xdr:to>
      <xdr:col>112</xdr:col>
      <xdr:colOff>38100</xdr:colOff>
      <xdr:row>86</xdr:row>
      <xdr:rowOff>76926</xdr:rowOff>
    </xdr:to>
    <xdr:sp macro="" textlink="">
      <xdr:nvSpPr>
        <xdr:cNvPr id="822" name="フローチャート: 判断 821">
          <a:extLst>
            <a:ext uri="{FF2B5EF4-FFF2-40B4-BE49-F238E27FC236}">
              <a16:creationId xmlns:a16="http://schemas.microsoft.com/office/drawing/2014/main" id="{00000000-0008-0000-0F00-000036030000}"/>
            </a:ext>
          </a:extLst>
        </xdr:cNvPr>
        <xdr:cNvSpPr/>
      </xdr:nvSpPr>
      <xdr:spPr>
        <a:xfrm>
          <a:off x="21272500" y="1472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155484</xdr:rowOff>
    </xdr:from>
    <xdr:to>
      <xdr:col>107</xdr:col>
      <xdr:colOff>101600</xdr:colOff>
      <xdr:row>86</xdr:row>
      <xdr:rowOff>85634</xdr:rowOff>
    </xdr:to>
    <xdr:sp macro="" textlink="">
      <xdr:nvSpPr>
        <xdr:cNvPr id="823" name="フローチャート: 判断 822">
          <a:extLst>
            <a:ext uri="{FF2B5EF4-FFF2-40B4-BE49-F238E27FC236}">
              <a16:creationId xmlns:a16="http://schemas.microsoft.com/office/drawing/2014/main" id="{00000000-0008-0000-0F00-000037030000}"/>
            </a:ext>
          </a:extLst>
        </xdr:cNvPr>
        <xdr:cNvSpPr/>
      </xdr:nvSpPr>
      <xdr:spPr>
        <a:xfrm>
          <a:off x="20383500" y="1472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19957</xdr:rowOff>
    </xdr:from>
    <xdr:to>
      <xdr:col>102</xdr:col>
      <xdr:colOff>165100</xdr:colOff>
      <xdr:row>86</xdr:row>
      <xdr:rowOff>121557</xdr:rowOff>
    </xdr:to>
    <xdr:sp macro="" textlink="">
      <xdr:nvSpPr>
        <xdr:cNvPr id="824" name="フローチャート: 判断 823">
          <a:extLst>
            <a:ext uri="{FF2B5EF4-FFF2-40B4-BE49-F238E27FC236}">
              <a16:creationId xmlns:a16="http://schemas.microsoft.com/office/drawing/2014/main" id="{00000000-0008-0000-0F00-000038030000}"/>
            </a:ext>
          </a:extLst>
        </xdr:cNvPr>
        <xdr:cNvSpPr/>
      </xdr:nvSpPr>
      <xdr:spPr>
        <a:xfrm>
          <a:off x="19494500" y="1476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15602</xdr:rowOff>
    </xdr:from>
    <xdr:to>
      <xdr:col>98</xdr:col>
      <xdr:colOff>38100</xdr:colOff>
      <xdr:row>86</xdr:row>
      <xdr:rowOff>117202</xdr:rowOff>
    </xdr:to>
    <xdr:sp macro="" textlink="">
      <xdr:nvSpPr>
        <xdr:cNvPr id="825" name="フローチャート: 判断 824">
          <a:extLst>
            <a:ext uri="{FF2B5EF4-FFF2-40B4-BE49-F238E27FC236}">
              <a16:creationId xmlns:a16="http://schemas.microsoft.com/office/drawing/2014/main" id="{00000000-0008-0000-0F00-000039030000}"/>
            </a:ext>
          </a:extLst>
        </xdr:cNvPr>
        <xdr:cNvSpPr/>
      </xdr:nvSpPr>
      <xdr:spPr>
        <a:xfrm>
          <a:off x="18605500" y="1476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6" name="テキスト ボックス 825">
          <a:extLst>
            <a:ext uri="{FF2B5EF4-FFF2-40B4-BE49-F238E27FC236}">
              <a16:creationId xmlns:a16="http://schemas.microsoft.com/office/drawing/2014/main" id="{00000000-0008-0000-0F00-00003A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7" name="テキスト ボックス 826">
          <a:extLst>
            <a:ext uri="{FF2B5EF4-FFF2-40B4-BE49-F238E27FC236}">
              <a16:creationId xmlns:a16="http://schemas.microsoft.com/office/drawing/2014/main" id="{00000000-0008-0000-0F00-00003B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8" name="テキスト ボックス 827">
          <a:extLst>
            <a:ext uri="{FF2B5EF4-FFF2-40B4-BE49-F238E27FC236}">
              <a16:creationId xmlns:a16="http://schemas.microsoft.com/office/drawing/2014/main" id="{00000000-0008-0000-0F00-00003C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9" name="テキスト ボックス 828">
          <a:extLst>
            <a:ext uri="{FF2B5EF4-FFF2-40B4-BE49-F238E27FC236}">
              <a16:creationId xmlns:a16="http://schemas.microsoft.com/office/drawing/2014/main" id="{00000000-0008-0000-0F00-00003D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30" name="テキスト ボックス 829">
          <a:extLst>
            <a:ext uri="{FF2B5EF4-FFF2-40B4-BE49-F238E27FC236}">
              <a16:creationId xmlns:a16="http://schemas.microsoft.com/office/drawing/2014/main" id="{00000000-0008-0000-0F00-00003E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157662</xdr:rowOff>
    </xdr:from>
    <xdr:to>
      <xdr:col>116</xdr:col>
      <xdr:colOff>114300</xdr:colOff>
      <xdr:row>86</xdr:row>
      <xdr:rowOff>87812</xdr:rowOff>
    </xdr:to>
    <xdr:sp macro="" textlink="">
      <xdr:nvSpPr>
        <xdr:cNvPr id="831" name="楕円 830">
          <a:extLst>
            <a:ext uri="{FF2B5EF4-FFF2-40B4-BE49-F238E27FC236}">
              <a16:creationId xmlns:a16="http://schemas.microsoft.com/office/drawing/2014/main" id="{00000000-0008-0000-0F00-00003F030000}"/>
            </a:ext>
          </a:extLst>
        </xdr:cNvPr>
        <xdr:cNvSpPr/>
      </xdr:nvSpPr>
      <xdr:spPr>
        <a:xfrm>
          <a:off x="22110700" y="1473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126292</xdr:rowOff>
    </xdr:from>
    <xdr:ext cx="469744" cy="259045"/>
    <xdr:sp macro="" textlink="">
      <xdr:nvSpPr>
        <xdr:cNvPr id="832" name="【消防施設】&#10;一人当たり面積該当値テキスト">
          <a:extLst>
            <a:ext uri="{FF2B5EF4-FFF2-40B4-BE49-F238E27FC236}">
              <a16:creationId xmlns:a16="http://schemas.microsoft.com/office/drawing/2014/main" id="{00000000-0008-0000-0F00-000040030000}"/>
            </a:ext>
          </a:extLst>
        </xdr:cNvPr>
        <xdr:cNvSpPr txBox="1"/>
      </xdr:nvSpPr>
      <xdr:spPr>
        <a:xfrm>
          <a:off x="22199600" y="1469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159838</xdr:rowOff>
    </xdr:from>
    <xdr:to>
      <xdr:col>112</xdr:col>
      <xdr:colOff>38100</xdr:colOff>
      <xdr:row>86</xdr:row>
      <xdr:rowOff>89988</xdr:rowOff>
    </xdr:to>
    <xdr:sp macro="" textlink="">
      <xdr:nvSpPr>
        <xdr:cNvPr id="833" name="楕円 832">
          <a:extLst>
            <a:ext uri="{FF2B5EF4-FFF2-40B4-BE49-F238E27FC236}">
              <a16:creationId xmlns:a16="http://schemas.microsoft.com/office/drawing/2014/main" id="{00000000-0008-0000-0F00-000041030000}"/>
            </a:ext>
          </a:extLst>
        </xdr:cNvPr>
        <xdr:cNvSpPr/>
      </xdr:nvSpPr>
      <xdr:spPr>
        <a:xfrm>
          <a:off x="21272500" y="1473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37012</xdr:rowOff>
    </xdr:from>
    <xdr:to>
      <xdr:col>116</xdr:col>
      <xdr:colOff>63500</xdr:colOff>
      <xdr:row>86</xdr:row>
      <xdr:rowOff>39188</xdr:rowOff>
    </xdr:to>
    <xdr:cxnSp macro="">
      <xdr:nvCxnSpPr>
        <xdr:cNvPr id="834" name="直線コネクタ 833">
          <a:extLst>
            <a:ext uri="{FF2B5EF4-FFF2-40B4-BE49-F238E27FC236}">
              <a16:creationId xmlns:a16="http://schemas.microsoft.com/office/drawing/2014/main" id="{00000000-0008-0000-0F00-000042030000}"/>
            </a:ext>
          </a:extLst>
        </xdr:cNvPr>
        <xdr:cNvCxnSpPr/>
      </xdr:nvCxnSpPr>
      <xdr:spPr>
        <a:xfrm flipV="1">
          <a:off x="21323300" y="14781712"/>
          <a:ext cx="8382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162016</xdr:rowOff>
    </xdr:from>
    <xdr:to>
      <xdr:col>107</xdr:col>
      <xdr:colOff>101600</xdr:colOff>
      <xdr:row>86</xdr:row>
      <xdr:rowOff>92166</xdr:rowOff>
    </xdr:to>
    <xdr:sp macro="" textlink="">
      <xdr:nvSpPr>
        <xdr:cNvPr id="835" name="楕円 834">
          <a:extLst>
            <a:ext uri="{FF2B5EF4-FFF2-40B4-BE49-F238E27FC236}">
              <a16:creationId xmlns:a16="http://schemas.microsoft.com/office/drawing/2014/main" id="{00000000-0008-0000-0F00-000043030000}"/>
            </a:ext>
          </a:extLst>
        </xdr:cNvPr>
        <xdr:cNvSpPr/>
      </xdr:nvSpPr>
      <xdr:spPr>
        <a:xfrm>
          <a:off x="20383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39188</xdr:rowOff>
    </xdr:from>
    <xdr:to>
      <xdr:col>111</xdr:col>
      <xdr:colOff>177800</xdr:colOff>
      <xdr:row>86</xdr:row>
      <xdr:rowOff>41366</xdr:rowOff>
    </xdr:to>
    <xdr:cxnSp macro="">
      <xdr:nvCxnSpPr>
        <xdr:cNvPr id="836" name="直線コネクタ 835">
          <a:extLst>
            <a:ext uri="{FF2B5EF4-FFF2-40B4-BE49-F238E27FC236}">
              <a16:creationId xmlns:a16="http://schemas.microsoft.com/office/drawing/2014/main" id="{00000000-0008-0000-0F00-000044030000}"/>
            </a:ext>
          </a:extLst>
        </xdr:cNvPr>
        <xdr:cNvCxnSpPr/>
      </xdr:nvCxnSpPr>
      <xdr:spPr>
        <a:xfrm flipV="1">
          <a:off x="20434300" y="14783888"/>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164193</xdr:rowOff>
    </xdr:from>
    <xdr:to>
      <xdr:col>102</xdr:col>
      <xdr:colOff>165100</xdr:colOff>
      <xdr:row>86</xdr:row>
      <xdr:rowOff>94343</xdr:rowOff>
    </xdr:to>
    <xdr:sp macro="" textlink="">
      <xdr:nvSpPr>
        <xdr:cNvPr id="837" name="楕円 836">
          <a:extLst>
            <a:ext uri="{FF2B5EF4-FFF2-40B4-BE49-F238E27FC236}">
              <a16:creationId xmlns:a16="http://schemas.microsoft.com/office/drawing/2014/main" id="{00000000-0008-0000-0F00-000045030000}"/>
            </a:ext>
          </a:extLst>
        </xdr:cNvPr>
        <xdr:cNvSpPr/>
      </xdr:nvSpPr>
      <xdr:spPr>
        <a:xfrm>
          <a:off x="19494500" y="1473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41366</xdr:rowOff>
    </xdr:from>
    <xdr:to>
      <xdr:col>107</xdr:col>
      <xdr:colOff>50800</xdr:colOff>
      <xdr:row>86</xdr:row>
      <xdr:rowOff>43543</xdr:rowOff>
    </xdr:to>
    <xdr:cxnSp macro="">
      <xdr:nvCxnSpPr>
        <xdr:cNvPr id="838" name="直線コネクタ 837">
          <a:extLst>
            <a:ext uri="{FF2B5EF4-FFF2-40B4-BE49-F238E27FC236}">
              <a16:creationId xmlns:a16="http://schemas.microsoft.com/office/drawing/2014/main" id="{00000000-0008-0000-0F00-000046030000}"/>
            </a:ext>
          </a:extLst>
        </xdr:cNvPr>
        <xdr:cNvCxnSpPr/>
      </xdr:nvCxnSpPr>
      <xdr:spPr>
        <a:xfrm flipV="1">
          <a:off x="19545300" y="14786066"/>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166370</xdr:rowOff>
    </xdr:from>
    <xdr:to>
      <xdr:col>98</xdr:col>
      <xdr:colOff>38100</xdr:colOff>
      <xdr:row>86</xdr:row>
      <xdr:rowOff>96520</xdr:rowOff>
    </xdr:to>
    <xdr:sp macro="" textlink="">
      <xdr:nvSpPr>
        <xdr:cNvPr id="839" name="楕円 838">
          <a:extLst>
            <a:ext uri="{FF2B5EF4-FFF2-40B4-BE49-F238E27FC236}">
              <a16:creationId xmlns:a16="http://schemas.microsoft.com/office/drawing/2014/main" id="{00000000-0008-0000-0F00-000047030000}"/>
            </a:ext>
          </a:extLst>
        </xdr:cNvPr>
        <xdr:cNvSpPr/>
      </xdr:nvSpPr>
      <xdr:spPr>
        <a:xfrm>
          <a:off x="186055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43543</xdr:rowOff>
    </xdr:from>
    <xdr:to>
      <xdr:col>102</xdr:col>
      <xdr:colOff>114300</xdr:colOff>
      <xdr:row>86</xdr:row>
      <xdr:rowOff>45720</xdr:rowOff>
    </xdr:to>
    <xdr:cxnSp macro="">
      <xdr:nvCxnSpPr>
        <xdr:cNvPr id="840" name="直線コネクタ 839">
          <a:extLst>
            <a:ext uri="{FF2B5EF4-FFF2-40B4-BE49-F238E27FC236}">
              <a16:creationId xmlns:a16="http://schemas.microsoft.com/office/drawing/2014/main" id="{00000000-0008-0000-0F00-000048030000}"/>
            </a:ext>
          </a:extLst>
        </xdr:cNvPr>
        <xdr:cNvCxnSpPr/>
      </xdr:nvCxnSpPr>
      <xdr:spPr>
        <a:xfrm flipV="1">
          <a:off x="18656300" y="14788243"/>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93453</xdr:rowOff>
    </xdr:from>
    <xdr:ext cx="469744" cy="259045"/>
    <xdr:sp macro="" textlink="">
      <xdr:nvSpPr>
        <xdr:cNvPr id="841" name="n_1aveValue【消防施設】&#10;一人当たり面積">
          <a:extLst>
            <a:ext uri="{FF2B5EF4-FFF2-40B4-BE49-F238E27FC236}">
              <a16:creationId xmlns:a16="http://schemas.microsoft.com/office/drawing/2014/main" id="{00000000-0008-0000-0F00-000049030000}"/>
            </a:ext>
          </a:extLst>
        </xdr:cNvPr>
        <xdr:cNvSpPr txBox="1"/>
      </xdr:nvSpPr>
      <xdr:spPr>
        <a:xfrm>
          <a:off x="21075727" y="14495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102161</xdr:rowOff>
    </xdr:from>
    <xdr:ext cx="469744" cy="259045"/>
    <xdr:sp macro="" textlink="">
      <xdr:nvSpPr>
        <xdr:cNvPr id="842" name="n_2aveValue【消防施設】&#10;一人当たり面積">
          <a:extLst>
            <a:ext uri="{FF2B5EF4-FFF2-40B4-BE49-F238E27FC236}">
              <a16:creationId xmlns:a16="http://schemas.microsoft.com/office/drawing/2014/main" id="{00000000-0008-0000-0F00-00004A030000}"/>
            </a:ext>
          </a:extLst>
        </xdr:cNvPr>
        <xdr:cNvSpPr txBox="1"/>
      </xdr:nvSpPr>
      <xdr:spPr>
        <a:xfrm>
          <a:off x="20199427" y="1450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112684</xdr:rowOff>
    </xdr:from>
    <xdr:ext cx="469744" cy="259045"/>
    <xdr:sp macro="" textlink="">
      <xdr:nvSpPr>
        <xdr:cNvPr id="843" name="n_3aveValue【消防施設】&#10;一人当たり面積">
          <a:extLst>
            <a:ext uri="{FF2B5EF4-FFF2-40B4-BE49-F238E27FC236}">
              <a16:creationId xmlns:a16="http://schemas.microsoft.com/office/drawing/2014/main" id="{00000000-0008-0000-0F00-00004B030000}"/>
            </a:ext>
          </a:extLst>
        </xdr:cNvPr>
        <xdr:cNvSpPr txBox="1"/>
      </xdr:nvSpPr>
      <xdr:spPr>
        <a:xfrm>
          <a:off x="19310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108329</xdr:rowOff>
    </xdr:from>
    <xdr:ext cx="469744" cy="259045"/>
    <xdr:sp macro="" textlink="">
      <xdr:nvSpPr>
        <xdr:cNvPr id="844" name="n_4aveValue【消防施設】&#10;一人当たり面積">
          <a:extLst>
            <a:ext uri="{FF2B5EF4-FFF2-40B4-BE49-F238E27FC236}">
              <a16:creationId xmlns:a16="http://schemas.microsoft.com/office/drawing/2014/main" id="{00000000-0008-0000-0F00-00004C030000}"/>
            </a:ext>
          </a:extLst>
        </xdr:cNvPr>
        <xdr:cNvSpPr txBox="1"/>
      </xdr:nvSpPr>
      <xdr:spPr>
        <a:xfrm>
          <a:off x="18421427" y="14853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81115</xdr:rowOff>
    </xdr:from>
    <xdr:ext cx="469744" cy="259045"/>
    <xdr:sp macro="" textlink="">
      <xdr:nvSpPr>
        <xdr:cNvPr id="845" name="n_1mainValue【消防施設】&#10;一人当たり面積">
          <a:extLst>
            <a:ext uri="{FF2B5EF4-FFF2-40B4-BE49-F238E27FC236}">
              <a16:creationId xmlns:a16="http://schemas.microsoft.com/office/drawing/2014/main" id="{00000000-0008-0000-0F00-00004D030000}"/>
            </a:ext>
          </a:extLst>
        </xdr:cNvPr>
        <xdr:cNvSpPr txBox="1"/>
      </xdr:nvSpPr>
      <xdr:spPr>
        <a:xfrm>
          <a:off x="21075727" y="1482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83293</xdr:rowOff>
    </xdr:from>
    <xdr:ext cx="469744" cy="259045"/>
    <xdr:sp macro="" textlink="">
      <xdr:nvSpPr>
        <xdr:cNvPr id="846" name="n_2mainValue【消防施設】&#10;一人当たり面積">
          <a:extLst>
            <a:ext uri="{FF2B5EF4-FFF2-40B4-BE49-F238E27FC236}">
              <a16:creationId xmlns:a16="http://schemas.microsoft.com/office/drawing/2014/main" id="{00000000-0008-0000-0F00-00004E030000}"/>
            </a:ext>
          </a:extLst>
        </xdr:cNvPr>
        <xdr:cNvSpPr txBox="1"/>
      </xdr:nvSpPr>
      <xdr:spPr>
        <a:xfrm>
          <a:off x="20199427" y="1482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110870</xdr:rowOff>
    </xdr:from>
    <xdr:ext cx="469744" cy="259045"/>
    <xdr:sp macro="" textlink="">
      <xdr:nvSpPr>
        <xdr:cNvPr id="847" name="n_3mainValue【消防施設】&#10;一人当たり面積">
          <a:extLst>
            <a:ext uri="{FF2B5EF4-FFF2-40B4-BE49-F238E27FC236}">
              <a16:creationId xmlns:a16="http://schemas.microsoft.com/office/drawing/2014/main" id="{00000000-0008-0000-0F00-00004F030000}"/>
            </a:ext>
          </a:extLst>
        </xdr:cNvPr>
        <xdr:cNvSpPr txBox="1"/>
      </xdr:nvSpPr>
      <xdr:spPr>
        <a:xfrm>
          <a:off x="19310427" y="1451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113047</xdr:rowOff>
    </xdr:from>
    <xdr:ext cx="469744" cy="259045"/>
    <xdr:sp macro="" textlink="">
      <xdr:nvSpPr>
        <xdr:cNvPr id="848" name="n_4mainValue【消防施設】&#10;一人当たり面積">
          <a:extLst>
            <a:ext uri="{FF2B5EF4-FFF2-40B4-BE49-F238E27FC236}">
              <a16:creationId xmlns:a16="http://schemas.microsoft.com/office/drawing/2014/main" id="{00000000-0008-0000-0F00-000050030000}"/>
            </a:ext>
          </a:extLst>
        </xdr:cNvPr>
        <xdr:cNvSpPr txBox="1"/>
      </xdr:nvSpPr>
      <xdr:spPr>
        <a:xfrm>
          <a:off x="18421427" y="1451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9" name="正方形/長方形 848">
          <a:extLst>
            <a:ext uri="{FF2B5EF4-FFF2-40B4-BE49-F238E27FC236}">
              <a16:creationId xmlns:a16="http://schemas.microsoft.com/office/drawing/2014/main" id="{00000000-0008-0000-0F00-000051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50" name="正方形/長方形 849">
          <a:extLst>
            <a:ext uri="{FF2B5EF4-FFF2-40B4-BE49-F238E27FC236}">
              <a16:creationId xmlns:a16="http://schemas.microsoft.com/office/drawing/2014/main" id="{00000000-0008-0000-0F00-000052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51" name="正方形/長方形 850">
          <a:extLst>
            <a:ext uri="{FF2B5EF4-FFF2-40B4-BE49-F238E27FC236}">
              <a16:creationId xmlns:a16="http://schemas.microsoft.com/office/drawing/2014/main" id="{00000000-0008-0000-0F00-000053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52" name="正方形/長方形 851">
          <a:extLst>
            <a:ext uri="{FF2B5EF4-FFF2-40B4-BE49-F238E27FC236}">
              <a16:creationId xmlns:a16="http://schemas.microsoft.com/office/drawing/2014/main" id="{00000000-0008-0000-0F00-000054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53" name="正方形/長方形 852">
          <a:extLst>
            <a:ext uri="{FF2B5EF4-FFF2-40B4-BE49-F238E27FC236}">
              <a16:creationId xmlns:a16="http://schemas.microsoft.com/office/drawing/2014/main" id="{00000000-0008-0000-0F00-000055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4" name="正方形/長方形 853">
          <a:extLst>
            <a:ext uri="{FF2B5EF4-FFF2-40B4-BE49-F238E27FC236}">
              <a16:creationId xmlns:a16="http://schemas.microsoft.com/office/drawing/2014/main" id="{00000000-0008-0000-0F00-000056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5" name="正方形/長方形 854">
          <a:extLst>
            <a:ext uri="{FF2B5EF4-FFF2-40B4-BE49-F238E27FC236}">
              <a16:creationId xmlns:a16="http://schemas.microsoft.com/office/drawing/2014/main" id="{00000000-0008-0000-0F00-000057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正方形/長方形 855">
          <a:extLst>
            <a:ext uri="{FF2B5EF4-FFF2-40B4-BE49-F238E27FC236}">
              <a16:creationId xmlns:a16="http://schemas.microsoft.com/office/drawing/2014/main" id="{00000000-0008-0000-0F00-000058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63" name="テキスト ボックス 862">
          <a:extLst>
            <a:ext uri="{FF2B5EF4-FFF2-40B4-BE49-F238E27FC236}">
              <a16:creationId xmlns:a16="http://schemas.microsoft.com/office/drawing/2014/main" id="{00000000-0008-0000-0F00-00005F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5" name="テキスト ボックス 864">
          <a:extLst>
            <a:ext uri="{FF2B5EF4-FFF2-40B4-BE49-F238E27FC236}">
              <a16:creationId xmlns:a16="http://schemas.microsoft.com/office/drawing/2014/main" id="{00000000-0008-0000-0F00-000061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70" name="直線コネクタ 869">
          <a:extLst>
            <a:ext uri="{FF2B5EF4-FFF2-40B4-BE49-F238E27FC236}">
              <a16:creationId xmlns:a16="http://schemas.microsoft.com/office/drawing/2014/main" id="{00000000-0008-0000-0F00-000066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71" name="テキスト ボックス 870">
          <a:extLst>
            <a:ext uri="{FF2B5EF4-FFF2-40B4-BE49-F238E27FC236}">
              <a16:creationId xmlns:a16="http://schemas.microsoft.com/office/drawing/2014/main" id="{00000000-0008-0000-0F00-000067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72" name="直線コネクタ 871">
          <a:extLst>
            <a:ext uri="{FF2B5EF4-FFF2-40B4-BE49-F238E27FC236}">
              <a16:creationId xmlns:a16="http://schemas.microsoft.com/office/drawing/2014/main" id="{00000000-0008-0000-0F00-000068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73" name="【庁舎】&#10;有形固定資産減価償却率グラフ枠">
          <a:extLst>
            <a:ext uri="{FF2B5EF4-FFF2-40B4-BE49-F238E27FC236}">
              <a16:creationId xmlns:a16="http://schemas.microsoft.com/office/drawing/2014/main" id="{00000000-0008-0000-0F00-000069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22316</xdr:rowOff>
    </xdr:from>
    <xdr:to>
      <xdr:col>85</xdr:col>
      <xdr:colOff>126364</xdr:colOff>
      <xdr:row>109</xdr:row>
      <xdr:rowOff>32113</xdr:rowOff>
    </xdr:to>
    <xdr:cxnSp macro="">
      <xdr:nvCxnSpPr>
        <xdr:cNvPr id="874" name="直線コネクタ 873">
          <a:extLst>
            <a:ext uri="{FF2B5EF4-FFF2-40B4-BE49-F238E27FC236}">
              <a16:creationId xmlns:a16="http://schemas.microsoft.com/office/drawing/2014/main" id="{00000000-0008-0000-0F00-00006A030000}"/>
            </a:ext>
          </a:extLst>
        </xdr:cNvPr>
        <xdr:cNvCxnSpPr/>
      </xdr:nvCxnSpPr>
      <xdr:spPr>
        <a:xfrm flipV="1">
          <a:off x="16318864" y="17167316"/>
          <a:ext cx="0" cy="1552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35940</xdr:rowOff>
    </xdr:from>
    <xdr:ext cx="405111" cy="259045"/>
    <xdr:sp macro="" textlink="">
      <xdr:nvSpPr>
        <xdr:cNvPr id="875" name="【庁舎】&#10;有形固定資産減価償却率最小値テキスト">
          <a:extLst>
            <a:ext uri="{FF2B5EF4-FFF2-40B4-BE49-F238E27FC236}">
              <a16:creationId xmlns:a16="http://schemas.microsoft.com/office/drawing/2014/main" id="{00000000-0008-0000-0F00-00006B030000}"/>
            </a:ext>
          </a:extLst>
        </xdr:cNvPr>
        <xdr:cNvSpPr txBox="1"/>
      </xdr:nvSpPr>
      <xdr:spPr>
        <a:xfrm>
          <a:off x="16357600" y="1872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32113</xdr:rowOff>
    </xdr:from>
    <xdr:to>
      <xdr:col>86</xdr:col>
      <xdr:colOff>25400</xdr:colOff>
      <xdr:row>109</xdr:row>
      <xdr:rowOff>32113</xdr:rowOff>
    </xdr:to>
    <xdr:cxnSp macro="">
      <xdr:nvCxnSpPr>
        <xdr:cNvPr id="876" name="直線コネクタ 875">
          <a:extLst>
            <a:ext uri="{FF2B5EF4-FFF2-40B4-BE49-F238E27FC236}">
              <a16:creationId xmlns:a16="http://schemas.microsoft.com/office/drawing/2014/main" id="{00000000-0008-0000-0F00-00006C030000}"/>
            </a:ext>
          </a:extLst>
        </xdr:cNvPr>
        <xdr:cNvCxnSpPr/>
      </xdr:nvCxnSpPr>
      <xdr:spPr>
        <a:xfrm>
          <a:off x="16230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140443</xdr:rowOff>
    </xdr:from>
    <xdr:ext cx="340478" cy="259045"/>
    <xdr:sp macro="" textlink="">
      <xdr:nvSpPr>
        <xdr:cNvPr id="877" name="【庁舎】&#10;有形固定資産減価償却率最大値テキスト">
          <a:extLst>
            <a:ext uri="{FF2B5EF4-FFF2-40B4-BE49-F238E27FC236}">
              <a16:creationId xmlns:a16="http://schemas.microsoft.com/office/drawing/2014/main" id="{00000000-0008-0000-0F00-00006D030000}"/>
            </a:ext>
          </a:extLst>
        </xdr:cNvPr>
        <xdr:cNvSpPr txBox="1"/>
      </xdr:nvSpPr>
      <xdr:spPr>
        <a:xfrm>
          <a:off x="16357600" y="1694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22316</xdr:rowOff>
    </xdr:from>
    <xdr:to>
      <xdr:col>86</xdr:col>
      <xdr:colOff>25400</xdr:colOff>
      <xdr:row>100</xdr:row>
      <xdr:rowOff>22316</xdr:rowOff>
    </xdr:to>
    <xdr:cxnSp macro="">
      <xdr:nvCxnSpPr>
        <xdr:cNvPr id="878" name="直線コネクタ 877">
          <a:extLst>
            <a:ext uri="{FF2B5EF4-FFF2-40B4-BE49-F238E27FC236}">
              <a16:creationId xmlns:a16="http://schemas.microsoft.com/office/drawing/2014/main" id="{00000000-0008-0000-0F00-00006E030000}"/>
            </a:ext>
          </a:extLst>
        </xdr:cNvPr>
        <xdr:cNvCxnSpPr/>
      </xdr:nvCxnSpPr>
      <xdr:spPr>
        <a:xfrm>
          <a:off x="16230600" y="1716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107059</xdr:rowOff>
    </xdr:from>
    <xdr:ext cx="405111" cy="259045"/>
    <xdr:sp macro="" textlink="">
      <xdr:nvSpPr>
        <xdr:cNvPr id="879" name="【庁舎】&#10;有形固定資産減価償却率平均値テキスト">
          <a:extLst>
            <a:ext uri="{FF2B5EF4-FFF2-40B4-BE49-F238E27FC236}">
              <a16:creationId xmlns:a16="http://schemas.microsoft.com/office/drawing/2014/main" id="{00000000-0008-0000-0F00-00006F030000}"/>
            </a:ext>
          </a:extLst>
        </xdr:cNvPr>
        <xdr:cNvSpPr txBox="1"/>
      </xdr:nvSpPr>
      <xdr:spPr>
        <a:xfrm>
          <a:off x="16357600" y="17766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84182</xdr:rowOff>
    </xdr:from>
    <xdr:to>
      <xdr:col>85</xdr:col>
      <xdr:colOff>177800</xdr:colOff>
      <xdr:row>105</xdr:row>
      <xdr:rowOff>14332</xdr:rowOff>
    </xdr:to>
    <xdr:sp macro="" textlink="">
      <xdr:nvSpPr>
        <xdr:cNvPr id="880" name="フローチャート: 判断 879">
          <a:extLst>
            <a:ext uri="{FF2B5EF4-FFF2-40B4-BE49-F238E27FC236}">
              <a16:creationId xmlns:a16="http://schemas.microsoft.com/office/drawing/2014/main" id="{00000000-0008-0000-0F00-000070030000}"/>
            </a:ext>
          </a:extLst>
        </xdr:cNvPr>
        <xdr:cNvSpPr/>
      </xdr:nvSpPr>
      <xdr:spPr>
        <a:xfrm>
          <a:off x="162687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56424</xdr:rowOff>
    </xdr:from>
    <xdr:to>
      <xdr:col>81</xdr:col>
      <xdr:colOff>101600</xdr:colOff>
      <xdr:row>104</xdr:row>
      <xdr:rowOff>158024</xdr:rowOff>
    </xdr:to>
    <xdr:sp macro="" textlink="">
      <xdr:nvSpPr>
        <xdr:cNvPr id="881" name="フローチャート: 判断 880">
          <a:extLst>
            <a:ext uri="{FF2B5EF4-FFF2-40B4-BE49-F238E27FC236}">
              <a16:creationId xmlns:a16="http://schemas.microsoft.com/office/drawing/2014/main" id="{00000000-0008-0000-0F00-000071030000}"/>
            </a:ext>
          </a:extLst>
        </xdr:cNvPr>
        <xdr:cNvSpPr/>
      </xdr:nvSpPr>
      <xdr:spPr>
        <a:xfrm>
          <a:off x="15430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62956</xdr:rowOff>
    </xdr:from>
    <xdr:to>
      <xdr:col>76</xdr:col>
      <xdr:colOff>165100</xdr:colOff>
      <xdr:row>104</xdr:row>
      <xdr:rowOff>164556</xdr:rowOff>
    </xdr:to>
    <xdr:sp macro="" textlink="">
      <xdr:nvSpPr>
        <xdr:cNvPr id="882" name="フローチャート: 判断 881">
          <a:extLst>
            <a:ext uri="{FF2B5EF4-FFF2-40B4-BE49-F238E27FC236}">
              <a16:creationId xmlns:a16="http://schemas.microsoft.com/office/drawing/2014/main" id="{00000000-0008-0000-0F00-000072030000}"/>
            </a:ext>
          </a:extLst>
        </xdr:cNvPr>
        <xdr:cNvSpPr/>
      </xdr:nvSpPr>
      <xdr:spPr>
        <a:xfrm>
          <a:off x="14541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883" name="フローチャート: 判断 882">
          <a:extLst>
            <a:ext uri="{FF2B5EF4-FFF2-40B4-BE49-F238E27FC236}">
              <a16:creationId xmlns:a16="http://schemas.microsoft.com/office/drawing/2014/main" id="{00000000-0008-0000-0F00-000073030000}"/>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149498</xdr:rowOff>
    </xdr:from>
    <xdr:to>
      <xdr:col>67</xdr:col>
      <xdr:colOff>101600</xdr:colOff>
      <xdr:row>105</xdr:row>
      <xdr:rowOff>79648</xdr:rowOff>
    </xdr:to>
    <xdr:sp macro="" textlink="">
      <xdr:nvSpPr>
        <xdr:cNvPr id="884" name="フローチャート: 判断 883">
          <a:extLst>
            <a:ext uri="{FF2B5EF4-FFF2-40B4-BE49-F238E27FC236}">
              <a16:creationId xmlns:a16="http://schemas.microsoft.com/office/drawing/2014/main" id="{00000000-0008-0000-0F00-000074030000}"/>
            </a:ext>
          </a:extLst>
        </xdr:cNvPr>
        <xdr:cNvSpPr/>
      </xdr:nvSpPr>
      <xdr:spPr>
        <a:xfrm>
          <a:off x="12763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5" name="テキスト ボックス 884">
          <a:extLst>
            <a:ext uri="{FF2B5EF4-FFF2-40B4-BE49-F238E27FC236}">
              <a16:creationId xmlns:a16="http://schemas.microsoft.com/office/drawing/2014/main" id="{00000000-0008-0000-0F00-000075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6" name="テキスト ボックス 885">
          <a:extLst>
            <a:ext uri="{FF2B5EF4-FFF2-40B4-BE49-F238E27FC236}">
              <a16:creationId xmlns:a16="http://schemas.microsoft.com/office/drawing/2014/main" id="{00000000-0008-0000-0F00-000076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7" name="テキスト ボックス 886">
          <a:extLst>
            <a:ext uri="{FF2B5EF4-FFF2-40B4-BE49-F238E27FC236}">
              <a16:creationId xmlns:a16="http://schemas.microsoft.com/office/drawing/2014/main" id="{00000000-0008-0000-0F00-000077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8" name="テキスト ボックス 887">
          <a:extLst>
            <a:ext uri="{FF2B5EF4-FFF2-40B4-BE49-F238E27FC236}">
              <a16:creationId xmlns:a16="http://schemas.microsoft.com/office/drawing/2014/main" id="{00000000-0008-0000-0F00-000078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9" name="テキスト ボックス 888">
          <a:extLst>
            <a:ext uri="{FF2B5EF4-FFF2-40B4-BE49-F238E27FC236}">
              <a16:creationId xmlns:a16="http://schemas.microsoft.com/office/drawing/2014/main" id="{00000000-0008-0000-0F00-000079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156029</xdr:rowOff>
    </xdr:from>
    <xdr:to>
      <xdr:col>85</xdr:col>
      <xdr:colOff>177800</xdr:colOff>
      <xdr:row>106</xdr:row>
      <xdr:rowOff>86179</xdr:rowOff>
    </xdr:to>
    <xdr:sp macro="" textlink="">
      <xdr:nvSpPr>
        <xdr:cNvPr id="890" name="楕円 889">
          <a:extLst>
            <a:ext uri="{FF2B5EF4-FFF2-40B4-BE49-F238E27FC236}">
              <a16:creationId xmlns:a16="http://schemas.microsoft.com/office/drawing/2014/main" id="{00000000-0008-0000-0F00-00007A030000}"/>
            </a:ext>
          </a:extLst>
        </xdr:cNvPr>
        <xdr:cNvSpPr/>
      </xdr:nvSpPr>
      <xdr:spPr>
        <a:xfrm>
          <a:off x="162687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134456</xdr:rowOff>
    </xdr:from>
    <xdr:ext cx="405111" cy="259045"/>
    <xdr:sp macro="" textlink="">
      <xdr:nvSpPr>
        <xdr:cNvPr id="891" name="【庁舎】&#10;有形固定資産減価償却率該当値テキスト">
          <a:extLst>
            <a:ext uri="{FF2B5EF4-FFF2-40B4-BE49-F238E27FC236}">
              <a16:creationId xmlns:a16="http://schemas.microsoft.com/office/drawing/2014/main" id="{00000000-0008-0000-0F00-00007B030000}"/>
            </a:ext>
          </a:extLst>
        </xdr:cNvPr>
        <xdr:cNvSpPr txBox="1"/>
      </xdr:nvSpPr>
      <xdr:spPr>
        <a:xfrm>
          <a:off x="16357600" y="1813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123371</xdr:rowOff>
    </xdr:from>
    <xdr:to>
      <xdr:col>81</xdr:col>
      <xdr:colOff>101600</xdr:colOff>
      <xdr:row>106</xdr:row>
      <xdr:rowOff>53521</xdr:rowOff>
    </xdr:to>
    <xdr:sp macro="" textlink="">
      <xdr:nvSpPr>
        <xdr:cNvPr id="892" name="楕円 891">
          <a:extLst>
            <a:ext uri="{FF2B5EF4-FFF2-40B4-BE49-F238E27FC236}">
              <a16:creationId xmlns:a16="http://schemas.microsoft.com/office/drawing/2014/main" id="{00000000-0008-0000-0F00-00007C030000}"/>
            </a:ext>
          </a:extLst>
        </xdr:cNvPr>
        <xdr:cNvSpPr/>
      </xdr:nvSpPr>
      <xdr:spPr>
        <a:xfrm>
          <a:off x="15430500" y="181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2721</xdr:rowOff>
    </xdr:from>
    <xdr:to>
      <xdr:col>85</xdr:col>
      <xdr:colOff>127000</xdr:colOff>
      <xdr:row>106</xdr:row>
      <xdr:rowOff>35379</xdr:rowOff>
    </xdr:to>
    <xdr:cxnSp macro="">
      <xdr:nvCxnSpPr>
        <xdr:cNvPr id="893" name="直線コネクタ 892">
          <a:extLst>
            <a:ext uri="{FF2B5EF4-FFF2-40B4-BE49-F238E27FC236}">
              <a16:creationId xmlns:a16="http://schemas.microsoft.com/office/drawing/2014/main" id="{00000000-0008-0000-0F00-00007D030000}"/>
            </a:ext>
          </a:extLst>
        </xdr:cNvPr>
        <xdr:cNvCxnSpPr/>
      </xdr:nvCxnSpPr>
      <xdr:spPr>
        <a:xfrm>
          <a:off x="15481300" y="1817642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93980</xdr:rowOff>
    </xdr:from>
    <xdr:to>
      <xdr:col>76</xdr:col>
      <xdr:colOff>165100</xdr:colOff>
      <xdr:row>106</xdr:row>
      <xdr:rowOff>24130</xdr:rowOff>
    </xdr:to>
    <xdr:sp macro="" textlink="">
      <xdr:nvSpPr>
        <xdr:cNvPr id="894" name="楕円 893">
          <a:extLst>
            <a:ext uri="{FF2B5EF4-FFF2-40B4-BE49-F238E27FC236}">
              <a16:creationId xmlns:a16="http://schemas.microsoft.com/office/drawing/2014/main" id="{00000000-0008-0000-0F00-00007E030000}"/>
            </a:ext>
          </a:extLst>
        </xdr:cNvPr>
        <xdr:cNvSpPr/>
      </xdr:nvSpPr>
      <xdr:spPr>
        <a:xfrm>
          <a:off x="14541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144780</xdr:rowOff>
    </xdr:from>
    <xdr:to>
      <xdr:col>81</xdr:col>
      <xdr:colOff>50800</xdr:colOff>
      <xdr:row>106</xdr:row>
      <xdr:rowOff>2721</xdr:rowOff>
    </xdr:to>
    <xdr:cxnSp macro="">
      <xdr:nvCxnSpPr>
        <xdr:cNvPr id="895" name="直線コネクタ 894">
          <a:extLst>
            <a:ext uri="{FF2B5EF4-FFF2-40B4-BE49-F238E27FC236}">
              <a16:creationId xmlns:a16="http://schemas.microsoft.com/office/drawing/2014/main" id="{00000000-0008-0000-0F00-00007F030000}"/>
            </a:ext>
          </a:extLst>
        </xdr:cNvPr>
        <xdr:cNvCxnSpPr/>
      </xdr:nvCxnSpPr>
      <xdr:spPr>
        <a:xfrm>
          <a:off x="14592300" y="1814703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61323</xdr:rowOff>
    </xdr:from>
    <xdr:to>
      <xdr:col>72</xdr:col>
      <xdr:colOff>38100</xdr:colOff>
      <xdr:row>105</xdr:row>
      <xdr:rowOff>162923</xdr:rowOff>
    </xdr:to>
    <xdr:sp macro="" textlink="">
      <xdr:nvSpPr>
        <xdr:cNvPr id="896" name="楕円 895">
          <a:extLst>
            <a:ext uri="{FF2B5EF4-FFF2-40B4-BE49-F238E27FC236}">
              <a16:creationId xmlns:a16="http://schemas.microsoft.com/office/drawing/2014/main" id="{00000000-0008-0000-0F00-000080030000}"/>
            </a:ext>
          </a:extLst>
        </xdr:cNvPr>
        <xdr:cNvSpPr/>
      </xdr:nvSpPr>
      <xdr:spPr>
        <a:xfrm>
          <a:off x="13652500" y="180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112123</xdr:rowOff>
    </xdr:from>
    <xdr:to>
      <xdr:col>76</xdr:col>
      <xdr:colOff>114300</xdr:colOff>
      <xdr:row>105</xdr:row>
      <xdr:rowOff>144780</xdr:rowOff>
    </xdr:to>
    <xdr:cxnSp macro="">
      <xdr:nvCxnSpPr>
        <xdr:cNvPr id="897" name="直線コネクタ 896">
          <a:extLst>
            <a:ext uri="{FF2B5EF4-FFF2-40B4-BE49-F238E27FC236}">
              <a16:creationId xmlns:a16="http://schemas.microsoft.com/office/drawing/2014/main" id="{00000000-0008-0000-0F00-000081030000}"/>
            </a:ext>
          </a:extLst>
        </xdr:cNvPr>
        <xdr:cNvCxnSpPr/>
      </xdr:nvCxnSpPr>
      <xdr:spPr>
        <a:xfrm>
          <a:off x="13703300" y="1811437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62956</xdr:rowOff>
    </xdr:from>
    <xdr:to>
      <xdr:col>67</xdr:col>
      <xdr:colOff>101600</xdr:colOff>
      <xdr:row>105</xdr:row>
      <xdr:rowOff>164556</xdr:rowOff>
    </xdr:to>
    <xdr:sp macro="" textlink="">
      <xdr:nvSpPr>
        <xdr:cNvPr id="898" name="楕円 897">
          <a:extLst>
            <a:ext uri="{FF2B5EF4-FFF2-40B4-BE49-F238E27FC236}">
              <a16:creationId xmlns:a16="http://schemas.microsoft.com/office/drawing/2014/main" id="{00000000-0008-0000-0F00-000082030000}"/>
            </a:ext>
          </a:extLst>
        </xdr:cNvPr>
        <xdr:cNvSpPr/>
      </xdr:nvSpPr>
      <xdr:spPr>
        <a:xfrm>
          <a:off x="12763500" y="180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112123</xdr:rowOff>
    </xdr:from>
    <xdr:to>
      <xdr:col>71</xdr:col>
      <xdr:colOff>177800</xdr:colOff>
      <xdr:row>105</xdr:row>
      <xdr:rowOff>113756</xdr:rowOff>
    </xdr:to>
    <xdr:cxnSp macro="">
      <xdr:nvCxnSpPr>
        <xdr:cNvPr id="899" name="直線コネクタ 898">
          <a:extLst>
            <a:ext uri="{FF2B5EF4-FFF2-40B4-BE49-F238E27FC236}">
              <a16:creationId xmlns:a16="http://schemas.microsoft.com/office/drawing/2014/main" id="{00000000-0008-0000-0F00-000083030000}"/>
            </a:ext>
          </a:extLst>
        </xdr:cNvPr>
        <xdr:cNvCxnSpPr/>
      </xdr:nvCxnSpPr>
      <xdr:spPr>
        <a:xfrm flipV="1">
          <a:off x="12814300" y="1811437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3101</xdr:rowOff>
    </xdr:from>
    <xdr:ext cx="405111" cy="259045"/>
    <xdr:sp macro="" textlink="">
      <xdr:nvSpPr>
        <xdr:cNvPr id="900" name="n_1aveValue【庁舎】&#10;有形固定資産減価償却率">
          <a:extLst>
            <a:ext uri="{FF2B5EF4-FFF2-40B4-BE49-F238E27FC236}">
              <a16:creationId xmlns:a16="http://schemas.microsoft.com/office/drawing/2014/main" id="{00000000-0008-0000-0F00-000084030000}"/>
            </a:ext>
          </a:extLst>
        </xdr:cNvPr>
        <xdr:cNvSpPr txBox="1"/>
      </xdr:nvSpPr>
      <xdr:spPr>
        <a:xfrm>
          <a:off x="15266044" y="1766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9633</xdr:rowOff>
    </xdr:from>
    <xdr:ext cx="405111" cy="259045"/>
    <xdr:sp macro="" textlink="">
      <xdr:nvSpPr>
        <xdr:cNvPr id="901" name="n_2aveValue【庁舎】&#10;有形固定資産減価償却率">
          <a:extLst>
            <a:ext uri="{FF2B5EF4-FFF2-40B4-BE49-F238E27FC236}">
              <a16:creationId xmlns:a16="http://schemas.microsoft.com/office/drawing/2014/main" id="{00000000-0008-0000-0F00-000085030000}"/>
            </a:ext>
          </a:extLst>
        </xdr:cNvPr>
        <xdr:cNvSpPr txBox="1"/>
      </xdr:nvSpPr>
      <xdr:spPr>
        <a:xfrm>
          <a:off x="14389744" y="1766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902" name="n_3aveValue【庁舎】&#10;有形固定資産減価償却率">
          <a:extLst>
            <a:ext uri="{FF2B5EF4-FFF2-40B4-BE49-F238E27FC236}">
              <a16:creationId xmlns:a16="http://schemas.microsoft.com/office/drawing/2014/main" id="{00000000-0008-0000-0F00-000086030000}"/>
            </a:ext>
          </a:extLst>
        </xdr:cNvPr>
        <xdr:cNvSpPr txBox="1"/>
      </xdr:nvSpPr>
      <xdr:spPr>
        <a:xfrm>
          <a:off x="13500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96175</xdr:rowOff>
    </xdr:from>
    <xdr:ext cx="405111" cy="259045"/>
    <xdr:sp macro="" textlink="">
      <xdr:nvSpPr>
        <xdr:cNvPr id="903" name="n_4aveValue【庁舎】&#10;有形固定資産減価償却率">
          <a:extLst>
            <a:ext uri="{FF2B5EF4-FFF2-40B4-BE49-F238E27FC236}">
              <a16:creationId xmlns:a16="http://schemas.microsoft.com/office/drawing/2014/main" id="{00000000-0008-0000-0F00-000087030000}"/>
            </a:ext>
          </a:extLst>
        </xdr:cNvPr>
        <xdr:cNvSpPr txBox="1"/>
      </xdr:nvSpPr>
      <xdr:spPr>
        <a:xfrm>
          <a:off x="12611744" y="1775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44648</xdr:rowOff>
    </xdr:from>
    <xdr:ext cx="405111" cy="259045"/>
    <xdr:sp macro="" textlink="">
      <xdr:nvSpPr>
        <xdr:cNvPr id="904" name="n_1mainValue【庁舎】&#10;有形固定資産減価償却率">
          <a:extLst>
            <a:ext uri="{FF2B5EF4-FFF2-40B4-BE49-F238E27FC236}">
              <a16:creationId xmlns:a16="http://schemas.microsoft.com/office/drawing/2014/main" id="{00000000-0008-0000-0F00-000088030000}"/>
            </a:ext>
          </a:extLst>
        </xdr:cNvPr>
        <xdr:cNvSpPr txBox="1"/>
      </xdr:nvSpPr>
      <xdr:spPr>
        <a:xfrm>
          <a:off x="15266044" y="1821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15257</xdr:rowOff>
    </xdr:from>
    <xdr:ext cx="405111" cy="259045"/>
    <xdr:sp macro="" textlink="">
      <xdr:nvSpPr>
        <xdr:cNvPr id="905" name="n_2mainValue【庁舎】&#10;有形固定資産減価償却率">
          <a:extLst>
            <a:ext uri="{FF2B5EF4-FFF2-40B4-BE49-F238E27FC236}">
              <a16:creationId xmlns:a16="http://schemas.microsoft.com/office/drawing/2014/main" id="{00000000-0008-0000-0F00-000089030000}"/>
            </a:ext>
          </a:extLst>
        </xdr:cNvPr>
        <xdr:cNvSpPr txBox="1"/>
      </xdr:nvSpPr>
      <xdr:spPr>
        <a:xfrm>
          <a:off x="14389744" y="181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154050</xdr:rowOff>
    </xdr:from>
    <xdr:ext cx="405111" cy="259045"/>
    <xdr:sp macro="" textlink="">
      <xdr:nvSpPr>
        <xdr:cNvPr id="906" name="n_3mainValue【庁舎】&#10;有形固定資産減価償却率">
          <a:extLst>
            <a:ext uri="{FF2B5EF4-FFF2-40B4-BE49-F238E27FC236}">
              <a16:creationId xmlns:a16="http://schemas.microsoft.com/office/drawing/2014/main" id="{00000000-0008-0000-0F00-00008A030000}"/>
            </a:ext>
          </a:extLst>
        </xdr:cNvPr>
        <xdr:cNvSpPr txBox="1"/>
      </xdr:nvSpPr>
      <xdr:spPr>
        <a:xfrm>
          <a:off x="13500744" y="1815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155683</xdr:rowOff>
    </xdr:from>
    <xdr:ext cx="405111" cy="259045"/>
    <xdr:sp macro="" textlink="">
      <xdr:nvSpPr>
        <xdr:cNvPr id="907" name="n_4mainValue【庁舎】&#10;有形固定資産減価償却率">
          <a:extLst>
            <a:ext uri="{FF2B5EF4-FFF2-40B4-BE49-F238E27FC236}">
              <a16:creationId xmlns:a16="http://schemas.microsoft.com/office/drawing/2014/main" id="{00000000-0008-0000-0F00-00008B030000}"/>
            </a:ext>
          </a:extLst>
        </xdr:cNvPr>
        <xdr:cNvSpPr txBox="1"/>
      </xdr:nvSpPr>
      <xdr:spPr>
        <a:xfrm>
          <a:off x="12611744" y="181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8" name="正方形/長方形 907">
          <a:extLst>
            <a:ext uri="{FF2B5EF4-FFF2-40B4-BE49-F238E27FC236}">
              <a16:creationId xmlns:a16="http://schemas.microsoft.com/office/drawing/2014/main" id="{00000000-0008-0000-0F00-00008C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9" name="正方形/長方形 908">
          <a:extLst>
            <a:ext uri="{FF2B5EF4-FFF2-40B4-BE49-F238E27FC236}">
              <a16:creationId xmlns:a16="http://schemas.microsoft.com/office/drawing/2014/main" id="{00000000-0008-0000-0F00-00008D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10" name="正方形/長方形 909">
          <a:extLst>
            <a:ext uri="{FF2B5EF4-FFF2-40B4-BE49-F238E27FC236}">
              <a16:creationId xmlns:a16="http://schemas.microsoft.com/office/drawing/2014/main" id="{00000000-0008-0000-0F00-00008E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11" name="正方形/長方形 910">
          <a:extLst>
            <a:ext uri="{FF2B5EF4-FFF2-40B4-BE49-F238E27FC236}">
              <a16:creationId xmlns:a16="http://schemas.microsoft.com/office/drawing/2014/main" id="{00000000-0008-0000-0F00-00008F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12" name="正方形/長方形 911">
          <a:extLst>
            <a:ext uri="{FF2B5EF4-FFF2-40B4-BE49-F238E27FC236}">
              <a16:creationId xmlns:a16="http://schemas.microsoft.com/office/drawing/2014/main" id="{00000000-0008-0000-0F00-000090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13" name="正方形/長方形 912">
          <a:extLst>
            <a:ext uri="{FF2B5EF4-FFF2-40B4-BE49-F238E27FC236}">
              <a16:creationId xmlns:a16="http://schemas.microsoft.com/office/drawing/2014/main" id="{00000000-0008-0000-0F00-000091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4" name="正方形/長方形 913">
          <a:extLst>
            <a:ext uri="{FF2B5EF4-FFF2-40B4-BE49-F238E27FC236}">
              <a16:creationId xmlns:a16="http://schemas.microsoft.com/office/drawing/2014/main" id="{00000000-0008-0000-0F00-000092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5" name="正方形/長方形 914">
          <a:extLst>
            <a:ext uri="{FF2B5EF4-FFF2-40B4-BE49-F238E27FC236}">
              <a16:creationId xmlns:a16="http://schemas.microsoft.com/office/drawing/2014/main" id="{00000000-0008-0000-0F00-000093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6" name="テキスト ボックス 915">
          <a:extLst>
            <a:ext uri="{FF2B5EF4-FFF2-40B4-BE49-F238E27FC236}">
              <a16:creationId xmlns:a16="http://schemas.microsoft.com/office/drawing/2014/main" id="{00000000-0008-0000-0F00-000094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7" name="直線コネクタ 916">
          <a:extLst>
            <a:ext uri="{FF2B5EF4-FFF2-40B4-BE49-F238E27FC236}">
              <a16:creationId xmlns:a16="http://schemas.microsoft.com/office/drawing/2014/main" id="{00000000-0008-0000-0F00-000095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23" name="テキスト ボックス 922">
          <a:extLst>
            <a:ext uri="{FF2B5EF4-FFF2-40B4-BE49-F238E27FC236}">
              <a16:creationId xmlns:a16="http://schemas.microsoft.com/office/drawing/2014/main" id="{00000000-0008-0000-0F00-00009B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24" name="直線コネクタ 923">
          <a:extLst>
            <a:ext uri="{FF2B5EF4-FFF2-40B4-BE49-F238E27FC236}">
              <a16:creationId xmlns:a16="http://schemas.microsoft.com/office/drawing/2014/main" id="{00000000-0008-0000-0F00-00009C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25" name="テキスト ボックス 924">
          <a:extLst>
            <a:ext uri="{FF2B5EF4-FFF2-40B4-BE49-F238E27FC236}">
              <a16:creationId xmlns:a16="http://schemas.microsoft.com/office/drawing/2014/main" id="{00000000-0008-0000-0F00-00009D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6" name="直線コネクタ 925">
          <a:extLst>
            <a:ext uri="{FF2B5EF4-FFF2-40B4-BE49-F238E27FC236}">
              <a16:creationId xmlns:a16="http://schemas.microsoft.com/office/drawing/2014/main" id="{00000000-0008-0000-0F00-00009E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8" name="直線コネクタ 927">
          <a:extLst>
            <a:ext uri="{FF2B5EF4-FFF2-40B4-BE49-F238E27FC236}">
              <a16:creationId xmlns:a16="http://schemas.microsoft.com/office/drawing/2014/main" id="{00000000-0008-0000-0F00-0000A0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9" name="テキスト ボックス 928">
          <a:extLst>
            <a:ext uri="{FF2B5EF4-FFF2-40B4-BE49-F238E27FC236}">
              <a16:creationId xmlns:a16="http://schemas.microsoft.com/office/drawing/2014/main" id="{00000000-0008-0000-0F00-0000A1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30" name="【庁舎】&#10;一人当たり面積グラフ枠">
          <a:extLst>
            <a:ext uri="{FF2B5EF4-FFF2-40B4-BE49-F238E27FC236}">
              <a16:creationId xmlns:a16="http://schemas.microsoft.com/office/drawing/2014/main" id="{00000000-0008-0000-0F00-0000A2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0</xdr:rowOff>
    </xdr:from>
    <xdr:to>
      <xdr:col>116</xdr:col>
      <xdr:colOff>62864</xdr:colOff>
      <xdr:row>108</xdr:row>
      <xdr:rowOff>106680</xdr:rowOff>
    </xdr:to>
    <xdr:cxnSp macro="">
      <xdr:nvCxnSpPr>
        <xdr:cNvPr id="931" name="直線コネクタ 930">
          <a:extLst>
            <a:ext uri="{FF2B5EF4-FFF2-40B4-BE49-F238E27FC236}">
              <a16:creationId xmlns:a16="http://schemas.microsoft.com/office/drawing/2014/main" id="{00000000-0008-0000-0F00-0000A3030000}"/>
            </a:ext>
          </a:extLst>
        </xdr:cNvPr>
        <xdr:cNvCxnSpPr/>
      </xdr:nvCxnSpPr>
      <xdr:spPr>
        <a:xfrm flipV="1">
          <a:off x="22160864" y="1731645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932" name="【庁舎】&#10;一人当たり面積最小値テキスト">
          <a:extLst>
            <a:ext uri="{FF2B5EF4-FFF2-40B4-BE49-F238E27FC236}">
              <a16:creationId xmlns:a16="http://schemas.microsoft.com/office/drawing/2014/main" id="{00000000-0008-0000-0F00-0000A4030000}"/>
            </a:ext>
          </a:extLst>
        </xdr:cNvPr>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933" name="直線コネクタ 932">
          <a:extLst>
            <a:ext uri="{FF2B5EF4-FFF2-40B4-BE49-F238E27FC236}">
              <a16:creationId xmlns:a16="http://schemas.microsoft.com/office/drawing/2014/main" id="{00000000-0008-0000-0F00-0000A5030000}"/>
            </a:ext>
          </a:extLst>
        </xdr:cNvPr>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118127</xdr:rowOff>
    </xdr:from>
    <xdr:ext cx="469744" cy="259045"/>
    <xdr:sp macro="" textlink="">
      <xdr:nvSpPr>
        <xdr:cNvPr id="934" name="【庁舎】&#10;一人当たり面積最大値テキスト">
          <a:extLst>
            <a:ext uri="{FF2B5EF4-FFF2-40B4-BE49-F238E27FC236}">
              <a16:creationId xmlns:a16="http://schemas.microsoft.com/office/drawing/2014/main" id="{00000000-0008-0000-0F00-0000A6030000}"/>
            </a:ext>
          </a:extLst>
        </xdr:cNvPr>
        <xdr:cNvSpPr txBox="1"/>
      </xdr:nvSpPr>
      <xdr:spPr>
        <a:xfrm>
          <a:off x="22199600" y="1709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0</xdr:rowOff>
    </xdr:from>
    <xdr:to>
      <xdr:col>116</xdr:col>
      <xdr:colOff>152400</xdr:colOff>
      <xdr:row>101</xdr:row>
      <xdr:rowOff>0</xdr:rowOff>
    </xdr:to>
    <xdr:cxnSp macro="">
      <xdr:nvCxnSpPr>
        <xdr:cNvPr id="935" name="直線コネクタ 934">
          <a:extLst>
            <a:ext uri="{FF2B5EF4-FFF2-40B4-BE49-F238E27FC236}">
              <a16:creationId xmlns:a16="http://schemas.microsoft.com/office/drawing/2014/main" id="{00000000-0008-0000-0F00-0000A7030000}"/>
            </a:ext>
          </a:extLst>
        </xdr:cNvPr>
        <xdr:cNvCxnSpPr/>
      </xdr:nvCxnSpPr>
      <xdr:spPr>
        <a:xfrm>
          <a:off x="22072600" y="1731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22877</xdr:rowOff>
    </xdr:from>
    <xdr:ext cx="469744" cy="259045"/>
    <xdr:sp macro="" textlink="">
      <xdr:nvSpPr>
        <xdr:cNvPr id="936" name="【庁舎】&#10;一人当たり面積平均値テキスト">
          <a:extLst>
            <a:ext uri="{FF2B5EF4-FFF2-40B4-BE49-F238E27FC236}">
              <a16:creationId xmlns:a16="http://schemas.microsoft.com/office/drawing/2014/main" id="{00000000-0008-0000-0F00-0000A8030000}"/>
            </a:ext>
          </a:extLst>
        </xdr:cNvPr>
        <xdr:cNvSpPr txBox="1"/>
      </xdr:nvSpPr>
      <xdr:spPr>
        <a:xfrm>
          <a:off x="22199600" y="1802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44450</xdr:rowOff>
    </xdr:from>
    <xdr:to>
      <xdr:col>116</xdr:col>
      <xdr:colOff>114300</xdr:colOff>
      <xdr:row>105</xdr:row>
      <xdr:rowOff>146050</xdr:rowOff>
    </xdr:to>
    <xdr:sp macro="" textlink="">
      <xdr:nvSpPr>
        <xdr:cNvPr id="937" name="フローチャート: 判断 936">
          <a:extLst>
            <a:ext uri="{FF2B5EF4-FFF2-40B4-BE49-F238E27FC236}">
              <a16:creationId xmlns:a16="http://schemas.microsoft.com/office/drawing/2014/main" id="{00000000-0008-0000-0F00-0000A9030000}"/>
            </a:ext>
          </a:extLst>
        </xdr:cNvPr>
        <xdr:cNvSpPr/>
      </xdr:nvSpPr>
      <xdr:spPr>
        <a:xfrm>
          <a:off x="22110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44450</xdr:rowOff>
    </xdr:from>
    <xdr:to>
      <xdr:col>112</xdr:col>
      <xdr:colOff>38100</xdr:colOff>
      <xdr:row>105</xdr:row>
      <xdr:rowOff>146050</xdr:rowOff>
    </xdr:to>
    <xdr:sp macro="" textlink="">
      <xdr:nvSpPr>
        <xdr:cNvPr id="938" name="フローチャート: 判断 937">
          <a:extLst>
            <a:ext uri="{FF2B5EF4-FFF2-40B4-BE49-F238E27FC236}">
              <a16:creationId xmlns:a16="http://schemas.microsoft.com/office/drawing/2014/main" id="{00000000-0008-0000-0F00-0000AA030000}"/>
            </a:ext>
          </a:extLst>
        </xdr:cNvPr>
        <xdr:cNvSpPr/>
      </xdr:nvSpPr>
      <xdr:spPr>
        <a:xfrm>
          <a:off x="21272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44450</xdr:rowOff>
    </xdr:from>
    <xdr:to>
      <xdr:col>107</xdr:col>
      <xdr:colOff>101600</xdr:colOff>
      <xdr:row>105</xdr:row>
      <xdr:rowOff>146050</xdr:rowOff>
    </xdr:to>
    <xdr:sp macro="" textlink="">
      <xdr:nvSpPr>
        <xdr:cNvPr id="939" name="フローチャート: 判断 938">
          <a:extLst>
            <a:ext uri="{FF2B5EF4-FFF2-40B4-BE49-F238E27FC236}">
              <a16:creationId xmlns:a16="http://schemas.microsoft.com/office/drawing/2014/main" id="{00000000-0008-0000-0F00-0000AB030000}"/>
            </a:ext>
          </a:extLst>
        </xdr:cNvPr>
        <xdr:cNvSpPr/>
      </xdr:nvSpPr>
      <xdr:spPr>
        <a:xfrm>
          <a:off x="20383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13970</xdr:rowOff>
    </xdr:from>
    <xdr:to>
      <xdr:col>102</xdr:col>
      <xdr:colOff>165100</xdr:colOff>
      <xdr:row>106</xdr:row>
      <xdr:rowOff>115570</xdr:rowOff>
    </xdr:to>
    <xdr:sp macro="" textlink="">
      <xdr:nvSpPr>
        <xdr:cNvPr id="940" name="フローチャート: 判断 939">
          <a:extLst>
            <a:ext uri="{FF2B5EF4-FFF2-40B4-BE49-F238E27FC236}">
              <a16:creationId xmlns:a16="http://schemas.microsoft.com/office/drawing/2014/main" id="{00000000-0008-0000-0F00-0000AC030000}"/>
            </a:ext>
          </a:extLst>
        </xdr:cNvPr>
        <xdr:cNvSpPr/>
      </xdr:nvSpPr>
      <xdr:spPr>
        <a:xfrm>
          <a:off x="194945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38736</xdr:rowOff>
    </xdr:from>
    <xdr:to>
      <xdr:col>98</xdr:col>
      <xdr:colOff>38100</xdr:colOff>
      <xdr:row>106</xdr:row>
      <xdr:rowOff>140336</xdr:rowOff>
    </xdr:to>
    <xdr:sp macro="" textlink="">
      <xdr:nvSpPr>
        <xdr:cNvPr id="941" name="フローチャート: 判断 940">
          <a:extLst>
            <a:ext uri="{FF2B5EF4-FFF2-40B4-BE49-F238E27FC236}">
              <a16:creationId xmlns:a16="http://schemas.microsoft.com/office/drawing/2014/main" id="{00000000-0008-0000-0F00-0000AD030000}"/>
            </a:ext>
          </a:extLst>
        </xdr:cNvPr>
        <xdr:cNvSpPr/>
      </xdr:nvSpPr>
      <xdr:spPr>
        <a:xfrm>
          <a:off x="18605500" y="1821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00000000-0008-0000-0F00-0000AE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43" name="テキスト ボックス 942">
          <a:extLst>
            <a:ext uri="{FF2B5EF4-FFF2-40B4-BE49-F238E27FC236}">
              <a16:creationId xmlns:a16="http://schemas.microsoft.com/office/drawing/2014/main" id="{00000000-0008-0000-0F00-0000AF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4" name="テキスト ボックス 943">
          <a:extLst>
            <a:ext uri="{FF2B5EF4-FFF2-40B4-BE49-F238E27FC236}">
              <a16:creationId xmlns:a16="http://schemas.microsoft.com/office/drawing/2014/main" id="{00000000-0008-0000-0F00-0000B0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5" name="テキスト ボックス 944">
          <a:extLst>
            <a:ext uri="{FF2B5EF4-FFF2-40B4-BE49-F238E27FC236}">
              <a16:creationId xmlns:a16="http://schemas.microsoft.com/office/drawing/2014/main" id="{00000000-0008-0000-0F00-0000B1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6" name="テキスト ボックス 945">
          <a:extLst>
            <a:ext uri="{FF2B5EF4-FFF2-40B4-BE49-F238E27FC236}">
              <a16:creationId xmlns:a16="http://schemas.microsoft.com/office/drawing/2014/main" id="{00000000-0008-0000-0F00-0000B2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17780</xdr:rowOff>
    </xdr:from>
    <xdr:to>
      <xdr:col>116</xdr:col>
      <xdr:colOff>114300</xdr:colOff>
      <xdr:row>104</xdr:row>
      <xdr:rowOff>119380</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221107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40657</xdr:rowOff>
    </xdr:from>
    <xdr:ext cx="469744" cy="259045"/>
    <xdr:sp macro="" textlink="">
      <xdr:nvSpPr>
        <xdr:cNvPr id="948" name="【庁舎】&#10;一人当たり面積該当値テキスト">
          <a:extLst>
            <a:ext uri="{FF2B5EF4-FFF2-40B4-BE49-F238E27FC236}">
              <a16:creationId xmlns:a16="http://schemas.microsoft.com/office/drawing/2014/main" id="{00000000-0008-0000-0F00-0000B4030000}"/>
            </a:ext>
          </a:extLst>
        </xdr:cNvPr>
        <xdr:cNvSpPr txBox="1"/>
      </xdr:nvSpPr>
      <xdr:spPr>
        <a:xfrm>
          <a:off x="22199600"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25400</xdr:rowOff>
    </xdr:from>
    <xdr:to>
      <xdr:col>112</xdr:col>
      <xdr:colOff>38100</xdr:colOff>
      <xdr:row>104</xdr:row>
      <xdr:rowOff>127000</xdr:rowOff>
    </xdr:to>
    <xdr:sp macro="" textlink="">
      <xdr:nvSpPr>
        <xdr:cNvPr id="949" name="楕円 948">
          <a:extLst>
            <a:ext uri="{FF2B5EF4-FFF2-40B4-BE49-F238E27FC236}">
              <a16:creationId xmlns:a16="http://schemas.microsoft.com/office/drawing/2014/main" id="{00000000-0008-0000-0F00-0000B5030000}"/>
            </a:ext>
          </a:extLst>
        </xdr:cNvPr>
        <xdr:cNvSpPr/>
      </xdr:nvSpPr>
      <xdr:spPr>
        <a:xfrm>
          <a:off x="21272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68580</xdr:rowOff>
    </xdr:from>
    <xdr:to>
      <xdr:col>116</xdr:col>
      <xdr:colOff>63500</xdr:colOff>
      <xdr:row>104</xdr:row>
      <xdr:rowOff>76200</xdr:rowOff>
    </xdr:to>
    <xdr:cxnSp macro="">
      <xdr:nvCxnSpPr>
        <xdr:cNvPr id="950" name="直線コネクタ 949">
          <a:extLst>
            <a:ext uri="{FF2B5EF4-FFF2-40B4-BE49-F238E27FC236}">
              <a16:creationId xmlns:a16="http://schemas.microsoft.com/office/drawing/2014/main" id="{00000000-0008-0000-0F00-0000B6030000}"/>
            </a:ext>
          </a:extLst>
        </xdr:cNvPr>
        <xdr:cNvCxnSpPr/>
      </xdr:nvCxnSpPr>
      <xdr:spPr>
        <a:xfrm flipV="1">
          <a:off x="21323300" y="178993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36830</xdr:rowOff>
    </xdr:from>
    <xdr:to>
      <xdr:col>107</xdr:col>
      <xdr:colOff>101600</xdr:colOff>
      <xdr:row>104</xdr:row>
      <xdr:rowOff>138430</xdr:rowOff>
    </xdr:to>
    <xdr:sp macro="" textlink="">
      <xdr:nvSpPr>
        <xdr:cNvPr id="951" name="楕円 950">
          <a:extLst>
            <a:ext uri="{FF2B5EF4-FFF2-40B4-BE49-F238E27FC236}">
              <a16:creationId xmlns:a16="http://schemas.microsoft.com/office/drawing/2014/main" id="{00000000-0008-0000-0F00-0000B7030000}"/>
            </a:ext>
          </a:extLst>
        </xdr:cNvPr>
        <xdr:cNvSpPr/>
      </xdr:nvSpPr>
      <xdr:spPr>
        <a:xfrm>
          <a:off x="20383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76200</xdr:rowOff>
    </xdr:from>
    <xdr:to>
      <xdr:col>111</xdr:col>
      <xdr:colOff>177800</xdr:colOff>
      <xdr:row>104</xdr:row>
      <xdr:rowOff>87630</xdr:rowOff>
    </xdr:to>
    <xdr:cxnSp macro="">
      <xdr:nvCxnSpPr>
        <xdr:cNvPr id="952" name="直線コネクタ 951">
          <a:extLst>
            <a:ext uri="{FF2B5EF4-FFF2-40B4-BE49-F238E27FC236}">
              <a16:creationId xmlns:a16="http://schemas.microsoft.com/office/drawing/2014/main" id="{00000000-0008-0000-0F00-0000B8030000}"/>
            </a:ext>
          </a:extLst>
        </xdr:cNvPr>
        <xdr:cNvCxnSpPr/>
      </xdr:nvCxnSpPr>
      <xdr:spPr>
        <a:xfrm flipV="1">
          <a:off x="20434300" y="179070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46355</xdr:rowOff>
    </xdr:from>
    <xdr:to>
      <xdr:col>102</xdr:col>
      <xdr:colOff>165100</xdr:colOff>
      <xdr:row>104</xdr:row>
      <xdr:rowOff>147955</xdr:rowOff>
    </xdr:to>
    <xdr:sp macro="" textlink="">
      <xdr:nvSpPr>
        <xdr:cNvPr id="953" name="楕円 952">
          <a:extLst>
            <a:ext uri="{FF2B5EF4-FFF2-40B4-BE49-F238E27FC236}">
              <a16:creationId xmlns:a16="http://schemas.microsoft.com/office/drawing/2014/main" id="{00000000-0008-0000-0F00-0000B9030000}"/>
            </a:ext>
          </a:extLst>
        </xdr:cNvPr>
        <xdr:cNvSpPr/>
      </xdr:nvSpPr>
      <xdr:spPr>
        <a:xfrm>
          <a:off x="19494500" y="1787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87630</xdr:rowOff>
    </xdr:from>
    <xdr:to>
      <xdr:col>107</xdr:col>
      <xdr:colOff>50800</xdr:colOff>
      <xdr:row>104</xdr:row>
      <xdr:rowOff>97155</xdr:rowOff>
    </xdr:to>
    <xdr:cxnSp macro="">
      <xdr:nvCxnSpPr>
        <xdr:cNvPr id="954" name="直線コネクタ 953">
          <a:extLst>
            <a:ext uri="{FF2B5EF4-FFF2-40B4-BE49-F238E27FC236}">
              <a16:creationId xmlns:a16="http://schemas.microsoft.com/office/drawing/2014/main" id="{00000000-0008-0000-0F00-0000BA030000}"/>
            </a:ext>
          </a:extLst>
        </xdr:cNvPr>
        <xdr:cNvCxnSpPr/>
      </xdr:nvCxnSpPr>
      <xdr:spPr>
        <a:xfrm flipV="1">
          <a:off x="19545300" y="179184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57786</xdr:rowOff>
    </xdr:from>
    <xdr:to>
      <xdr:col>98</xdr:col>
      <xdr:colOff>38100</xdr:colOff>
      <xdr:row>104</xdr:row>
      <xdr:rowOff>159386</xdr:rowOff>
    </xdr:to>
    <xdr:sp macro="" textlink="">
      <xdr:nvSpPr>
        <xdr:cNvPr id="955" name="楕円 954">
          <a:extLst>
            <a:ext uri="{FF2B5EF4-FFF2-40B4-BE49-F238E27FC236}">
              <a16:creationId xmlns:a16="http://schemas.microsoft.com/office/drawing/2014/main" id="{00000000-0008-0000-0F00-0000BB030000}"/>
            </a:ext>
          </a:extLst>
        </xdr:cNvPr>
        <xdr:cNvSpPr/>
      </xdr:nvSpPr>
      <xdr:spPr>
        <a:xfrm>
          <a:off x="18605500" y="1788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97155</xdr:rowOff>
    </xdr:from>
    <xdr:to>
      <xdr:col>102</xdr:col>
      <xdr:colOff>114300</xdr:colOff>
      <xdr:row>104</xdr:row>
      <xdr:rowOff>108586</xdr:rowOff>
    </xdr:to>
    <xdr:cxnSp macro="">
      <xdr:nvCxnSpPr>
        <xdr:cNvPr id="956" name="直線コネクタ 955">
          <a:extLst>
            <a:ext uri="{FF2B5EF4-FFF2-40B4-BE49-F238E27FC236}">
              <a16:creationId xmlns:a16="http://schemas.microsoft.com/office/drawing/2014/main" id="{00000000-0008-0000-0F00-0000BC030000}"/>
            </a:ext>
          </a:extLst>
        </xdr:cNvPr>
        <xdr:cNvCxnSpPr/>
      </xdr:nvCxnSpPr>
      <xdr:spPr>
        <a:xfrm flipV="1">
          <a:off x="18656300" y="17927955"/>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137177</xdr:rowOff>
    </xdr:from>
    <xdr:ext cx="469744" cy="259045"/>
    <xdr:sp macro="" textlink="">
      <xdr:nvSpPr>
        <xdr:cNvPr id="957" name="n_1aveValue【庁舎】&#10;一人当たり面積">
          <a:extLst>
            <a:ext uri="{FF2B5EF4-FFF2-40B4-BE49-F238E27FC236}">
              <a16:creationId xmlns:a16="http://schemas.microsoft.com/office/drawing/2014/main" id="{00000000-0008-0000-0F00-0000BD030000}"/>
            </a:ext>
          </a:extLst>
        </xdr:cNvPr>
        <xdr:cNvSpPr txBox="1"/>
      </xdr:nvSpPr>
      <xdr:spPr>
        <a:xfrm>
          <a:off x="210757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137177</xdr:rowOff>
    </xdr:from>
    <xdr:ext cx="469744" cy="259045"/>
    <xdr:sp macro="" textlink="">
      <xdr:nvSpPr>
        <xdr:cNvPr id="958" name="n_2aveValue【庁舎】&#10;一人当たり面積">
          <a:extLst>
            <a:ext uri="{FF2B5EF4-FFF2-40B4-BE49-F238E27FC236}">
              <a16:creationId xmlns:a16="http://schemas.microsoft.com/office/drawing/2014/main" id="{00000000-0008-0000-0F00-0000BE030000}"/>
            </a:ext>
          </a:extLst>
        </xdr:cNvPr>
        <xdr:cNvSpPr txBox="1"/>
      </xdr:nvSpPr>
      <xdr:spPr>
        <a:xfrm>
          <a:off x="20199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106697</xdr:rowOff>
    </xdr:from>
    <xdr:ext cx="469744" cy="259045"/>
    <xdr:sp macro="" textlink="">
      <xdr:nvSpPr>
        <xdr:cNvPr id="959" name="n_3aveValue【庁舎】&#10;一人当たり面積">
          <a:extLst>
            <a:ext uri="{FF2B5EF4-FFF2-40B4-BE49-F238E27FC236}">
              <a16:creationId xmlns:a16="http://schemas.microsoft.com/office/drawing/2014/main" id="{00000000-0008-0000-0F00-0000BF030000}"/>
            </a:ext>
          </a:extLst>
        </xdr:cNvPr>
        <xdr:cNvSpPr txBox="1"/>
      </xdr:nvSpPr>
      <xdr:spPr>
        <a:xfrm>
          <a:off x="193104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131463</xdr:rowOff>
    </xdr:from>
    <xdr:ext cx="469744" cy="259045"/>
    <xdr:sp macro="" textlink="">
      <xdr:nvSpPr>
        <xdr:cNvPr id="960" name="n_4aveValue【庁舎】&#10;一人当たり面積">
          <a:extLst>
            <a:ext uri="{FF2B5EF4-FFF2-40B4-BE49-F238E27FC236}">
              <a16:creationId xmlns:a16="http://schemas.microsoft.com/office/drawing/2014/main" id="{00000000-0008-0000-0F00-0000C0030000}"/>
            </a:ext>
          </a:extLst>
        </xdr:cNvPr>
        <xdr:cNvSpPr txBox="1"/>
      </xdr:nvSpPr>
      <xdr:spPr>
        <a:xfrm>
          <a:off x="18421427" y="1830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143527</xdr:rowOff>
    </xdr:from>
    <xdr:ext cx="469744" cy="259045"/>
    <xdr:sp macro="" textlink="">
      <xdr:nvSpPr>
        <xdr:cNvPr id="961" name="n_1mainValue【庁舎】&#10;一人当たり面積">
          <a:extLst>
            <a:ext uri="{FF2B5EF4-FFF2-40B4-BE49-F238E27FC236}">
              <a16:creationId xmlns:a16="http://schemas.microsoft.com/office/drawing/2014/main" id="{00000000-0008-0000-0F00-0000C1030000}"/>
            </a:ext>
          </a:extLst>
        </xdr:cNvPr>
        <xdr:cNvSpPr txBox="1"/>
      </xdr:nvSpPr>
      <xdr:spPr>
        <a:xfrm>
          <a:off x="210757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154957</xdr:rowOff>
    </xdr:from>
    <xdr:ext cx="469744" cy="259045"/>
    <xdr:sp macro="" textlink="">
      <xdr:nvSpPr>
        <xdr:cNvPr id="962" name="n_2mainValue【庁舎】&#10;一人当たり面積">
          <a:extLst>
            <a:ext uri="{FF2B5EF4-FFF2-40B4-BE49-F238E27FC236}">
              <a16:creationId xmlns:a16="http://schemas.microsoft.com/office/drawing/2014/main" id="{00000000-0008-0000-0F00-0000C2030000}"/>
            </a:ext>
          </a:extLst>
        </xdr:cNvPr>
        <xdr:cNvSpPr txBox="1"/>
      </xdr:nvSpPr>
      <xdr:spPr>
        <a:xfrm>
          <a:off x="20199427"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164482</xdr:rowOff>
    </xdr:from>
    <xdr:ext cx="469744" cy="259045"/>
    <xdr:sp macro="" textlink="">
      <xdr:nvSpPr>
        <xdr:cNvPr id="963" name="n_3mainValue【庁舎】&#10;一人当たり面積">
          <a:extLst>
            <a:ext uri="{FF2B5EF4-FFF2-40B4-BE49-F238E27FC236}">
              <a16:creationId xmlns:a16="http://schemas.microsoft.com/office/drawing/2014/main" id="{00000000-0008-0000-0F00-0000C3030000}"/>
            </a:ext>
          </a:extLst>
        </xdr:cNvPr>
        <xdr:cNvSpPr txBox="1"/>
      </xdr:nvSpPr>
      <xdr:spPr>
        <a:xfrm>
          <a:off x="19310427" y="17652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4463</xdr:rowOff>
    </xdr:from>
    <xdr:ext cx="469744" cy="259045"/>
    <xdr:sp macro="" textlink="">
      <xdr:nvSpPr>
        <xdr:cNvPr id="964" name="n_4mainValue【庁舎】&#10;一人当たり面積">
          <a:extLst>
            <a:ext uri="{FF2B5EF4-FFF2-40B4-BE49-F238E27FC236}">
              <a16:creationId xmlns:a16="http://schemas.microsoft.com/office/drawing/2014/main" id="{00000000-0008-0000-0F00-0000C4030000}"/>
            </a:ext>
          </a:extLst>
        </xdr:cNvPr>
        <xdr:cNvSpPr txBox="1"/>
      </xdr:nvSpPr>
      <xdr:spPr>
        <a:xfrm>
          <a:off x="18421427" y="17663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5" name="正方形/長方形 964">
          <a:extLst>
            <a:ext uri="{FF2B5EF4-FFF2-40B4-BE49-F238E27FC236}">
              <a16:creationId xmlns:a16="http://schemas.microsoft.com/office/drawing/2014/main" id="{00000000-0008-0000-0F00-0000C5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6" name="正方形/長方形 965">
          <a:extLst>
            <a:ext uri="{FF2B5EF4-FFF2-40B4-BE49-F238E27FC236}">
              <a16:creationId xmlns:a16="http://schemas.microsoft.com/office/drawing/2014/main" id="{00000000-0008-0000-0F00-0000C6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7" name="テキスト ボックス 966">
          <a:extLst>
            <a:ext uri="{FF2B5EF4-FFF2-40B4-BE49-F238E27FC236}">
              <a16:creationId xmlns:a16="http://schemas.microsoft.com/office/drawing/2014/main" id="{00000000-0008-0000-0F00-0000C7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図書館、福祉施設、保健センターにおいては、有形固定資産減価償却率は類似団体平均に近い数値であるが、一人当たり面積が広く、維持管理や更新の負担が大きくなっている。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体育館・プール、市民会館、消防施設、庁舎においては、有形固定資産減価償却率が類似団体平均より高く老朽化が進んでいる。特に消防施設は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を超えており、施設更新が目の前にあるといえる。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一般廃棄物処理施設においては、新施設整備の計画中であるが、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団体での運営であるため、一人当たり有形固定資産（償却資産）額が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類似団体平均</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倍</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であり、市民負担が多大となっている。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行財政改革において、施設面積の縮小を進め、施設管理経費の縮減に努める必要がある。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46,394
45,752
693.05
32,217,131
31,443,638
687,905
17,315,463
23,627,839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滋賀県平均は全国平均を大きく上回っているが、当市の財政力指数は全国平均および類似団体平均を下回り、毎年徐々に下がっていく傾向で指数が推移しており、地方交付税などの依存財源に頼っているのが現状である。</a:t>
          </a:r>
        </a:p>
        <a:p>
          <a:r>
            <a:rPr kumimoji="1" lang="ja-JP" altLang="en-US" sz="1300">
              <a:latin typeface="ＭＳ Ｐゴシック" panose="020B0600070205080204" pitchFamily="50" charset="-128"/>
              <a:ea typeface="ＭＳ Ｐゴシック" panose="020B0600070205080204" pitchFamily="50" charset="-128"/>
            </a:rPr>
            <a:t>　人口減少等によることの市税および普通交付税の逓減が段階的に進んでいることから、行財政改革による歳出削減の取り組みを通じて財政基盤の強化に努める必要がある。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64558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80667"/>
          <a:ext cx="0" cy="14276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36635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80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64558</xdr:rowOff>
    </xdr:from>
    <xdr:to>
      <xdr:col>24</xdr:col>
      <xdr:colOff>12700</xdr:colOff>
      <xdr:row>44</xdr:row>
      <xdr:rowOff>64558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08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21819</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798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5292</xdr:rowOff>
    </xdr:from>
    <xdr:to>
      <xdr:col>23</xdr:col>
      <xdr:colOff>184150</xdr:colOff>
      <xdr:row>41</xdr:row>
      <xdr:rowOff>106892</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55033</xdr:rowOff>
    </xdr:from>
    <xdr:to>
      <xdr:col>19</xdr:col>
      <xdr:colOff>133350</xdr:colOff>
      <xdr:row>43</xdr:row>
      <xdr:rowOff>75142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156633</xdr:rowOff>
    </xdr:from>
    <xdr:to>
      <xdr:col>19</xdr:col>
      <xdr:colOff>184150</xdr:colOff>
      <xdr:row>41</xdr:row>
      <xdr:rowOff>86783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34925</xdr:rowOff>
    </xdr:from>
    <xdr:to>
      <xdr:col>15</xdr:col>
      <xdr:colOff>82550</xdr:colOff>
      <xdr:row>43</xdr:row>
      <xdr:rowOff>55033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34925</xdr:rowOff>
    </xdr:from>
    <xdr:to>
      <xdr:col>11</xdr:col>
      <xdr:colOff>31750</xdr:colOff>
      <xdr:row>43</xdr:row>
      <xdr:rowOff>34925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38</xdr:row>
      <xdr:rowOff>157692</xdr:rowOff>
    </xdr:from>
    <xdr:to>
      <xdr:col>11</xdr:col>
      <xdr:colOff>82550</xdr:colOff>
      <xdr:row>39</xdr:row>
      <xdr:rowOff>87842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67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98019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137583</xdr:rowOff>
    </xdr:from>
    <xdr:to>
      <xdr:col>7</xdr:col>
      <xdr:colOff>31750</xdr:colOff>
      <xdr:row>39</xdr:row>
      <xdr:rowOff>67733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77910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4233</xdr:rowOff>
    </xdr:from>
    <xdr:to>
      <xdr:col>15</xdr:col>
      <xdr:colOff>133350</xdr:colOff>
      <xdr:row>43</xdr:row>
      <xdr:rowOff>105833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155575</xdr:rowOff>
    </xdr:from>
    <xdr:to>
      <xdr:col>11</xdr:col>
      <xdr:colOff>82550</xdr:colOff>
      <xdr:row>43</xdr:row>
      <xdr:rowOff>85725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公債費等が増加したほか、公営企業会計や特別会計への繰出金に充当する経常一般財源が大きいことや、高齢化の進展や児童福祉施策の充実化による扶助費などの社会保障関係経費が増加していることから、経常収支比率は類似団体と比べ高い状況となっている。</a:t>
          </a:r>
        </a:p>
        <a:p>
          <a:r>
            <a:rPr kumimoji="1" lang="ja-JP" altLang="en-US" sz="1300">
              <a:latin typeface="ＭＳ Ｐゴシック" panose="020B0600070205080204" pitchFamily="50" charset="-128"/>
              <a:ea typeface="ＭＳ Ｐゴシック" panose="020B0600070205080204" pitchFamily="50" charset="-128"/>
            </a:rPr>
            <a:t>　今後も引き続き、行財政改革への取り組みを推進し、人件費や公債費等の義務的経費や一般行政経費の削減に努める必要がある。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46567</xdr:rowOff>
    </xdr:from>
    <xdr:to>
      <xdr:col>23</xdr:col>
      <xdr:colOff>133350</xdr:colOff>
      <xdr:row>67</xdr:row>
      <xdr:rowOff>63923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990667"/>
          <a:ext cx="0" cy="15604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132944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3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46567</xdr:rowOff>
    </xdr:from>
    <xdr:to>
      <xdr:col>24</xdr:col>
      <xdr:colOff>12700</xdr:colOff>
      <xdr:row>58</xdr:row>
      <xdr:rowOff>46567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99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114300</xdr:rowOff>
    </xdr:from>
    <xdr:to>
      <xdr:col>23</xdr:col>
      <xdr:colOff>133350</xdr:colOff>
      <xdr:row>65</xdr:row>
      <xdr:rowOff>109220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15650"/>
          <a:ext cx="8382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7637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37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162560</xdr:rowOff>
    </xdr:from>
    <xdr:to>
      <xdr:col>23</xdr:col>
      <xdr:colOff>184150</xdr:colOff>
      <xdr:row>63</xdr:row>
      <xdr:rowOff>92710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114300</xdr:rowOff>
    </xdr:from>
    <xdr:to>
      <xdr:col>19</xdr:col>
      <xdr:colOff>133350</xdr:colOff>
      <xdr:row>64</xdr:row>
      <xdr:rowOff>160020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1565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44450</xdr:rowOff>
    </xdr:from>
    <xdr:to>
      <xdr:col>19</xdr:col>
      <xdr:colOff>184150</xdr:colOff>
      <xdr:row>61</xdr:row>
      <xdr:rowOff>146050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156227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27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160020</xdr:rowOff>
    </xdr:from>
    <xdr:to>
      <xdr:col>15</xdr:col>
      <xdr:colOff>82550</xdr:colOff>
      <xdr:row>65</xdr:row>
      <xdr:rowOff>44873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13282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47413</xdr:rowOff>
    </xdr:from>
    <xdr:to>
      <xdr:col>15</xdr:col>
      <xdr:colOff>133350</xdr:colOff>
      <xdr:row>63</xdr:row>
      <xdr:rowOff>149013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159190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44873</xdr:rowOff>
    </xdr:from>
    <xdr:to>
      <xdr:col>11</xdr:col>
      <xdr:colOff>31750</xdr:colOff>
      <xdr:row>65</xdr:row>
      <xdr:rowOff>117263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18912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103717</xdr:rowOff>
    </xdr:from>
    <xdr:to>
      <xdr:col>11</xdr:col>
      <xdr:colOff>82550</xdr:colOff>
      <xdr:row>64</xdr:row>
      <xdr:rowOff>33867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44044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7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55456</xdr:rowOff>
    </xdr:from>
    <xdr:to>
      <xdr:col>7</xdr:col>
      <xdr:colOff>31750</xdr:colOff>
      <xdr:row>63</xdr:row>
      <xdr:rowOff>157056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167233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2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58420</xdr:rowOff>
    </xdr:from>
    <xdr:to>
      <xdr:col>23</xdr:col>
      <xdr:colOff>184150</xdr:colOff>
      <xdr:row>65</xdr:row>
      <xdr:rowOff>160020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30497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17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63500</xdr:rowOff>
    </xdr:from>
    <xdr:to>
      <xdr:col>19</xdr:col>
      <xdr:colOff>184150</xdr:colOff>
      <xdr:row>63</xdr:row>
      <xdr:rowOff>165100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109220</xdr:rowOff>
    </xdr:from>
    <xdr:to>
      <xdr:col>15</xdr:col>
      <xdr:colOff>133350</xdr:colOff>
      <xdr:row>65</xdr:row>
      <xdr:rowOff>39370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24147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165523</xdr:rowOff>
    </xdr:from>
    <xdr:to>
      <xdr:col>11</xdr:col>
      <xdr:colOff>82550</xdr:colOff>
      <xdr:row>65</xdr:row>
      <xdr:rowOff>95673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80450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66463</xdr:rowOff>
    </xdr:from>
    <xdr:to>
      <xdr:col>7</xdr:col>
      <xdr:colOff>31750</xdr:colOff>
      <xdr:row>65</xdr:row>
      <xdr:rowOff>168063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152840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9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[211,330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当市は県内で最も面積が広いことに加え、高齢化や人口減少が進んでおり、人口１人当たりのコストが年々増加傾向にある。</a:t>
          </a:r>
        </a:p>
        <a:p>
          <a:r>
            <a:rPr kumimoji="1" lang="ja-JP" altLang="en-US" sz="1300">
              <a:latin typeface="ＭＳ Ｐゴシック" panose="020B0600070205080204" pitchFamily="50" charset="-128"/>
              <a:ea typeface="ＭＳ Ｐゴシック" panose="020B0600070205080204" pitchFamily="50" charset="-128"/>
            </a:rPr>
            <a:t>　指標の分母となる人口が対前年比で</a:t>
          </a:r>
          <a:r>
            <a:rPr kumimoji="1" lang="en-US" altLang="ja-JP" sz="1300">
              <a:latin typeface="ＭＳ Ｐゴシック" panose="020B0600070205080204" pitchFamily="50" charset="-128"/>
              <a:ea typeface="ＭＳ Ｐゴシック" panose="020B0600070205080204" pitchFamily="50" charset="-128"/>
            </a:rPr>
            <a:t>532</a:t>
          </a:r>
          <a:r>
            <a:rPr kumimoji="1" lang="ja-JP" altLang="en-US" sz="1300">
              <a:latin typeface="ＭＳ Ｐゴシック" panose="020B0600070205080204" pitchFamily="50" charset="-128"/>
              <a:ea typeface="ＭＳ Ｐゴシック" panose="020B0600070205080204" pitchFamily="50" charset="-128"/>
            </a:rPr>
            <a:t>人の減となり、改善には大幅な経費削減が最低条件である。人件費、物件費ともに類似団体と大きく乖離しており、引き続き人口減に見合う経費削減に努める必要がある。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12697</xdr:rowOff>
    </xdr:from>
    <xdr:to>
      <xdr:col>23</xdr:col>
      <xdr:colOff>133350</xdr:colOff>
      <xdr:row>89</xdr:row>
      <xdr:rowOff>145884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00147"/>
          <a:ext cx="0" cy="15047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117961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77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145884</xdr:rowOff>
    </xdr:from>
    <xdr:to>
      <xdr:col>24</xdr:col>
      <xdr:colOff>12700</xdr:colOff>
      <xdr:row>89</xdr:row>
      <xdr:rowOff>145884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0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99074</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43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12697</xdr:rowOff>
    </xdr:from>
    <xdr:to>
      <xdr:col>24</xdr:col>
      <xdr:colOff>12700</xdr:colOff>
      <xdr:row>81</xdr:row>
      <xdr:rowOff>12697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0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59539</xdr:rowOff>
    </xdr:from>
    <xdr:to>
      <xdr:col>23</xdr:col>
      <xdr:colOff>133350</xdr:colOff>
      <xdr:row>85</xdr:row>
      <xdr:rowOff>122881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632789"/>
          <a:ext cx="838200" cy="63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5551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35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160474</xdr:rowOff>
    </xdr:from>
    <xdr:to>
      <xdr:col>23</xdr:col>
      <xdr:colOff>184150</xdr:colOff>
      <xdr:row>84</xdr:row>
      <xdr:rowOff>90624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9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168670</xdr:rowOff>
    </xdr:from>
    <xdr:to>
      <xdr:col>19</xdr:col>
      <xdr:colOff>133350</xdr:colOff>
      <xdr:row>85</xdr:row>
      <xdr:rowOff>59539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570470"/>
          <a:ext cx="889000" cy="6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99321</xdr:rowOff>
    </xdr:from>
    <xdr:to>
      <xdr:col>19</xdr:col>
      <xdr:colOff>184150</xdr:colOff>
      <xdr:row>84</xdr:row>
      <xdr:rowOff>29471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2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39648</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98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35795</xdr:rowOff>
    </xdr:from>
    <xdr:to>
      <xdr:col>15</xdr:col>
      <xdr:colOff>82550</xdr:colOff>
      <xdr:row>84</xdr:row>
      <xdr:rowOff>168670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437595"/>
          <a:ext cx="889000" cy="13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11102</xdr:rowOff>
    </xdr:from>
    <xdr:to>
      <xdr:col>15</xdr:col>
      <xdr:colOff>133350</xdr:colOff>
      <xdr:row>83</xdr:row>
      <xdr:rowOff>112702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122879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10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24485</xdr:rowOff>
    </xdr:from>
    <xdr:to>
      <xdr:col>11</xdr:col>
      <xdr:colOff>31750</xdr:colOff>
      <xdr:row>84</xdr:row>
      <xdr:rowOff>35795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426285"/>
          <a:ext cx="889000" cy="1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91281</xdr:rowOff>
    </xdr:from>
    <xdr:to>
      <xdr:col>11</xdr:col>
      <xdr:colOff>82550</xdr:colOff>
      <xdr:row>82</xdr:row>
      <xdr:rowOff>21431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31608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47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63139</xdr:rowOff>
    </xdr:from>
    <xdr:to>
      <xdr:col>7</xdr:col>
      <xdr:colOff>31750</xdr:colOff>
      <xdr:row>81</xdr:row>
      <xdr:rowOff>164739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3466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1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72081</xdr:rowOff>
    </xdr:from>
    <xdr:to>
      <xdr:col>23</xdr:col>
      <xdr:colOff>184150</xdr:colOff>
      <xdr:row>86</xdr:row>
      <xdr:rowOff>2231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64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44158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617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8739</xdr:rowOff>
    </xdr:from>
    <xdr:to>
      <xdr:col>19</xdr:col>
      <xdr:colOff>184150</xdr:colOff>
      <xdr:row>85</xdr:row>
      <xdr:rowOff>110339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58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95116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668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117870</xdr:rowOff>
    </xdr:from>
    <xdr:to>
      <xdr:col>15</xdr:col>
      <xdr:colOff>133350</xdr:colOff>
      <xdr:row>85</xdr:row>
      <xdr:rowOff>48020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51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32797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606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156445</xdr:rowOff>
    </xdr:from>
    <xdr:to>
      <xdr:col>11</xdr:col>
      <xdr:colOff>82550</xdr:colOff>
      <xdr:row>84</xdr:row>
      <xdr:rowOff>86595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8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71372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473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145135</xdr:rowOff>
    </xdr:from>
    <xdr:to>
      <xdr:col>7</xdr:col>
      <xdr:colOff>31750</xdr:colOff>
      <xdr:row>84</xdr:row>
      <xdr:rowOff>75285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37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60062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46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全国市平均と同程度の指数となっているが、類似団体との比較においては高い指数となった。</a:t>
          </a:r>
        </a:p>
        <a:p>
          <a:r>
            <a:rPr kumimoji="1" lang="ja-JP" altLang="en-US" sz="1300">
              <a:latin typeface="ＭＳ Ｐゴシック" panose="020B0600070205080204" pitchFamily="50" charset="-128"/>
              <a:ea typeface="ＭＳ Ｐゴシック" panose="020B0600070205080204" pitchFamily="50" charset="-128"/>
            </a:rPr>
            <a:t>　総人件費については、人口規模で比較すると高い水準にあるため、更なる人件費の抑制に努める必要がある。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88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137319</xdr:rowOff>
    </xdr:from>
    <xdr:to>
      <xdr:col>81</xdr:col>
      <xdr:colOff>44450</xdr:colOff>
      <xdr:row>85</xdr:row>
      <xdr:rowOff>167481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710569"/>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93521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23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76994</xdr:rowOff>
    </xdr:from>
    <xdr:to>
      <xdr:col>81</xdr:col>
      <xdr:colOff>95250</xdr:colOff>
      <xdr:row>85</xdr:row>
      <xdr:rowOff>7144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142875</xdr:rowOff>
    </xdr:from>
    <xdr:to>
      <xdr:col>77</xdr:col>
      <xdr:colOff>44450</xdr:colOff>
      <xdr:row>85</xdr:row>
      <xdr:rowOff>167481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544675"/>
          <a:ext cx="889000" cy="196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76994</xdr:rowOff>
    </xdr:from>
    <xdr:to>
      <xdr:col>77</xdr:col>
      <xdr:colOff>95250</xdr:colOff>
      <xdr:row>85</xdr:row>
      <xdr:rowOff>7144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17321</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247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84</xdr:row>
      <xdr:rowOff>142875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4843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41275</xdr:rowOff>
    </xdr:from>
    <xdr:to>
      <xdr:col>73</xdr:col>
      <xdr:colOff>44450</xdr:colOff>
      <xdr:row>85</xdr:row>
      <xdr:rowOff>142875</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127652</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0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82550</xdr:rowOff>
    </xdr:from>
    <xdr:to>
      <xdr:col>68</xdr:col>
      <xdr:colOff>152400</xdr:colOff>
      <xdr:row>84</xdr:row>
      <xdr:rowOff>142875</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4843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71438</xdr:rowOff>
    </xdr:from>
    <xdr:to>
      <xdr:col>68</xdr:col>
      <xdr:colOff>203200</xdr:colOff>
      <xdr:row>86</xdr:row>
      <xdr:rowOff>1588</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4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157815</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3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71438</xdr:rowOff>
    </xdr:from>
    <xdr:to>
      <xdr:col>64</xdr:col>
      <xdr:colOff>152400</xdr:colOff>
      <xdr:row>86</xdr:row>
      <xdr:rowOff>1588</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64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157815</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73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86519</xdr:rowOff>
    </xdr:from>
    <xdr:to>
      <xdr:col>81</xdr:col>
      <xdr:colOff>95250</xdr:colOff>
      <xdr:row>86</xdr:row>
      <xdr:rowOff>16669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65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58596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63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116681</xdr:rowOff>
    </xdr:from>
    <xdr:to>
      <xdr:col>77</xdr:col>
      <xdr:colOff>95250</xdr:colOff>
      <xdr:row>86</xdr:row>
      <xdr:rowOff>46831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8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31608</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763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92075</xdr:rowOff>
    </xdr:from>
    <xdr:to>
      <xdr:col>73</xdr:col>
      <xdr:colOff>44450</xdr:colOff>
      <xdr:row>85</xdr:row>
      <xdr:rowOff>22225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32402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31750</xdr:rowOff>
    </xdr:from>
    <xdr:to>
      <xdr:col>68</xdr:col>
      <xdr:colOff>203200</xdr:colOff>
      <xdr:row>84</xdr:row>
      <xdr:rowOff>133350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143527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92075</xdr:rowOff>
    </xdr:from>
    <xdr:to>
      <xdr:col>64</xdr:col>
      <xdr:colOff>152400</xdr:colOff>
      <xdr:row>85</xdr:row>
      <xdr:rowOff>22225</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32402</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事務事業の見直しや類似施設の統廃合等により適正な人員配置を図りつつ、適正な定員管理に努めているが、毎年人口が減少しているため、類似団体との比較において大きく乖離している状況である。</a:t>
          </a:r>
        </a:p>
        <a:p>
          <a:r>
            <a:rPr kumimoji="1" lang="ja-JP" altLang="en-US" sz="1300">
              <a:latin typeface="ＭＳ Ｐゴシック" panose="020B0600070205080204" pitchFamily="50" charset="-128"/>
              <a:ea typeface="ＭＳ Ｐゴシック" panose="020B0600070205080204" pitchFamily="50" charset="-128"/>
            </a:rPr>
            <a:t>　また、面積が大きい当市において、合併以前から地域との結びつきの強い公共施設では再編化が進んでおらず、これらの施設管理に携わる職員も多い状況であるため、引き続き組織機構の合理化や選択と集中に基づく事務事業の見直しを図り、職員の適材配置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135185</xdr:rowOff>
    </xdr:from>
    <xdr:to>
      <xdr:col>81</xdr:col>
      <xdr:colOff>44450</xdr:colOff>
      <xdr:row>68</xdr:row>
      <xdr:rowOff>17145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250735"/>
          <a:ext cx="0" cy="14250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160672</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6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17145</xdr:rowOff>
    </xdr:from>
    <xdr:to>
      <xdr:col>81</xdr:col>
      <xdr:colOff>133350</xdr:colOff>
      <xdr:row>68</xdr:row>
      <xdr:rowOff>17145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67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50112</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994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135185</xdr:rowOff>
    </xdr:from>
    <xdr:to>
      <xdr:col>81</xdr:col>
      <xdr:colOff>133350</xdr:colOff>
      <xdr:row>59</xdr:row>
      <xdr:rowOff>135185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25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635</xdr:rowOff>
    </xdr:from>
    <xdr:to>
      <xdr:col>81</xdr:col>
      <xdr:colOff>44450</xdr:colOff>
      <xdr:row>65</xdr:row>
      <xdr:rowOff>10019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1144885"/>
          <a:ext cx="838200" cy="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118762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5772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102235</xdr:rowOff>
    </xdr:from>
    <xdr:to>
      <xdr:col>81</xdr:col>
      <xdr:colOff>95250</xdr:colOff>
      <xdr:row>63</xdr:row>
      <xdr:rowOff>32385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73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151977</xdr:rowOff>
    </xdr:from>
    <xdr:to>
      <xdr:col>77</xdr:col>
      <xdr:colOff>44450</xdr:colOff>
      <xdr:row>65</xdr:row>
      <xdr:rowOff>635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112477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94192</xdr:rowOff>
    </xdr:from>
    <xdr:to>
      <xdr:col>77</xdr:col>
      <xdr:colOff>95250</xdr:colOff>
      <xdr:row>63</xdr:row>
      <xdr:rowOff>24342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72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34519</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492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150636</xdr:rowOff>
    </xdr:from>
    <xdr:to>
      <xdr:col>72</xdr:col>
      <xdr:colOff>203200</xdr:colOff>
      <xdr:row>64</xdr:row>
      <xdr:rowOff>151977</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1123436"/>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49954</xdr:rowOff>
    </xdr:from>
    <xdr:to>
      <xdr:col>73</xdr:col>
      <xdr:colOff>44450</xdr:colOff>
      <xdr:row>62</xdr:row>
      <xdr:rowOff>151554</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161731</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150636</xdr:rowOff>
    </xdr:from>
    <xdr:to>
      <xdr:col>68</xdr:col>
      <xdr:colOff>152400</xdr:colOff>
      <xdr:row>64</xdr:row>
      <xdr:rowOff>168063</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1123436"/>
          <a:ext cx="889000" cy="1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72602</xdr:rowOff>
    </xdr:from>
    <xdr:to>
      <xdr:col>68</xdr:col>
      <xdr:colOff>203200</xdr:colOff>
      <xdr:row>62</xdr:row>
      <xdr:rowOff>2752</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531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12929</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29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60537</xdr:rowOff>
    </xdr:from>
    <xdr:to>
      <xdr:col>64</xdr:col>
      <xdr:colOff>152400</xdr:colOff>
      <xdr:row>61</xdr:row>
      <xdr:rowOff>162137</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864</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130669</xdr:rowOff>
    </xdr:from>
    <xdr:to>
      <xdr:col>81</xdr:col>
      <xdr:colOff>95250</xdr:colOff>
      <xdr:row>65</xdr:row>
      <xdr:rowOff>60819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110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102746</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1075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121285</xdr:rowOff>
    </xdr:from>
    <xdr:to>
      <xdr:col>77</xdr:col>
      <xdr:colOff>95250</xdr:colOff>
      <xdr:row>65</xdr:row>
      <xdr:rowOff>51435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36212</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1180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101177</xdr:rowOff>
    </xdr:from>
    <xdr:to>
      <xdr:col>73</xdr:col>
      <xdr:colOff>44450</xdr:colOff>
      <xdr:row>65</xdr:row>
      <xdr:rowOff>31327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16104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99836</xdr:rowOff>
    </xdr:from>
    <xdr:to>
      <xdr:col>68</xdr:col>
      <xdr:colOff>203200</xdr:colOff>
      <xdr:row>65</xdr:row>
      <xdr:rowOff>29986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107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14763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115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117263</xdr:rowOff>
    </xdr:from>
    <xdr:to>
      <xdr:col>64</xdr:col>
      <xdr:colOff>152400</xdr:colOff>
      <xdr:row>65</xdr:row>
      <xdr:rowOff>47413</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109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32190</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合併特例事業債等の財政優遇措置のある市債を最大限活用したため、令和２年度から市債の元利償還額が増加し数値が悪化していたが、令和４年度は公営企業債の償還の財源に充てる繰出金が減少したことにより数値が改善された。　　</a:t>
          </a:r>
        </a:p>
        <a:p>
          <a:r>
            <a:rPr kumimoji="1" lang="ja-JP" altLang="en-US" sz="1300">
              <a:latin typeface="ＭＳ Ｐゴシック" panose="020B0600070205080204" pitchFamily="50" charset="-128"/>
              <a:ea typeface="ＭＳ Ｐゴシック" panose="020B0600070205080204" pitchFamily="50" charset="-128"/>
            </a:rPr>
            <a:t>　今後、新ごみ処理施設整備の財源として市債発行を予定していることや、合併特例事業債の発行期限である令和６年度を見据え、施設の長寿命化や老朽化施設の改修などの普通建設事業を行うことで数値の悪化が懸念され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a:extLst>
            <a:ext uri="{FF2B5EF4-FFF2-40B4-BE49-F238E27FC236}">
              <a16:creationId xmlns:a16="http://schemas.microsoft.com/office/drawing/2014/main" id="{00000000-0008-0000-0300-00007E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122464</xdr:rowOff>
    </xdr:from>
    <xdr:to>
      <xdr:col>81</xdr:col>
      <xdr:colOff>44450</xdr:colOff>
      <xdr:row>45</xdr:row>
      <xdr:rowOff>51102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7018000" y="6123214"/>
          <a:ext cx="0" cy="16431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4" name="公債費負担の状況最小値テキスト">
          <a:extLst>
            <a:ext uri="{FF2B5EF4-FFF2-40B4-BE49-F238E27FC236}">
              <a16:creationId xmlns:a16="http://schemas.microsoft.com/office/drawing/2014/main" id="{00000000-0008-0000-0300-000080010000}"/>
            </a:ext>
          </a:extLst>
        </xdr:cNvPr>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37391</xdr:rowOff>
    </xdr:from>
    <xdr:ext cx="762000" cy="259045"/>
    <xdr:sp macro="" textlink="">
      <xdr:nvSpPr>
        <xdr:cNvPr id="386" name="公債費負担の状況最大値テキスト">
          <a:extLst>
            <a:ext uri="{FF2B5EF4-FFF2-40B4-BE49-F238E27FC236}">
              <a16:creationId xmlns:a16="http://schemas.microsoft.com/office/drawing/2014/main" id="{00000000-0008-0000-0300-000082010000}"/>
            </a:ext>
          </a:extLst>
        </xdr:cNvPr>
        <xdr:cNvSpPr txBox="1"/>
      </xdr:nvSpPr>
      <xdr:spPr>
        <a:xfrm>
          <a:off x="17106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122464</xdr:rowOff>
    </xdr:from>
    <xdr:to>
      <xdr:col>81</xdr:col>
      <xdr:colOff>133350</xdr:colOff>
      <xdr:row>35</xdr:row>
      <xdr:rowOff>122464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929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93435</xdr:rowOff>
    </xdr:from>
    <xdr:to>
      <xdr:col>81</xdr:col>
      <xdr:colOff>44450</xdr:colOff>
      <xdr:row>42</xdr:row>
      <xdr:rowOff>25400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6179800" y="7122885"/>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24692</xdr:rowOff>
    </xdr:from>
    <xdr:ext cx="762000" cy="259045"/>
    <xdr:sp macro="" textlink="">
      <xdr:nvSpPr>
        <xdr:cNvPr id="389" name="公債費負担の状況平均値テキスト">
          <a:extLst>
            <a:ext uri="{FF2B5EF4-FFF2-40B4-BE49-F238E27FC236}">
              <a16:creationId xmlns:a16="http://schemas.microsoft.com/office/drawing/2014/main" id="{00000000-0008-0000-0300-000085010000}"/>
            </a:ext>
          </a:extLst>
        </xdr:cNvPr>
        <xdr:cNvSpPr txBox="1"/>
      </xdr:nvSpPr>
      <xdr:spPr>
        <a:xfrm>
          <a:off x="17106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8165</xdr:rowOff>
    </xdr:from>
    <xdr:to>
      <xdr:col>81</xdr:col>
      <xdr:colOff>95250</xdr:colOff>
      <xdr:row>41</xdr:row>
      <xdr:rowOff>109765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967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13909</xdr:rowOff>
    </xdr:from>
    <xdr:to>
      <xdr:col>77</xdr:col>
      <xdr:colOff>44450</xdr:colOff>
      <xdr:row>42</xdr:row>
      <xdr:rowOff>25400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5290800" y="72148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168124</xdr:rowOff>
    </xdr:from>
    <xdr:to>
      <xdr:col>77</xdr:col>
      <xdr:colOff>95250</xdr:colOff>
      <xdr:row>41</xdr:row>
      <xdr:rowOff>98274</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61290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108451</xdr:rowOff>
    </xdr:from>
    <xdr:ext cx="7366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798800" y="67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162378</xdr:rowOff>
    </xdr:from>
    <xdr:to>
      <xdr:col>72</xdr:col>
      <xdr:colOff>203200</xdr:colOff>
      <xdr:row>42</xdr:row>
      <xdr:rowOff>13909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4401800" y="71918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31145</xdr:rowOff>
    </xdr:from>
    <xdr:to>
      <xdr:col>73</xdr:col>
      <xdr:colOff>44450</xdr:colOff>
      <xdr:row>41</xdr:row>
      <xdr:rowOff>132745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5240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142922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909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162378</xdr:rowOff>
    </xdr:from>
    <xdr:to>
      <xdr:col>68</xdr:col>
      <xdr:colOff>152400</xdr:colOff>
      <xdr:row>42</xdr:row>
      <xdr:rowOff>71362</xdr:rowOff>
    </xdr:to>
    <xdr:cxnSp macro="">
      <xdr:nvCxnSpPr>
        <xdr:cNvPr id="397" name="直線コネクタ 396">
          <a:extLst>
            <a:ext uri="{FF2B5EF4-FFF2-40B4-BE49-F238E27FC236}">
              <a16:creationId xmlns:a16="http://schemas.microsoft.com/office/drawing/2014/main" id="{00000000-0008-0000-0300-00008D010000}"/>
            </a:ext>
          </a:extLst>
        </xdr:cNvPr>
        <xdr:cNvCxnSpPr/>
      </xdr:nvCxnSpPr>
      <xdr:spPr>
        <a:xfrm flipV="1">
          <a:off x="13512800" y="719182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84562</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020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7257</xdr:rowOff>
    </xdr:from>
    <xdr:to>
      <xdr:col>64</xdr:col>
      <xdr:colOff>152400</xdr:colOff>
      <xdr:row>40</xdr:row>
      <xdr:rowOff>108857</xdr:rowOff>
    </xdr:to>
    <xdr:sp macro="" textlink="">
      <xdr:nvSpPr>
        <xdr:cNvPr id="400" name="フローチャート: 判断 399">
          <a:extLst>
            <a:ext uri="{FF2B5EF4-FFF2-40B4-BE49-F238E27FC236}">
              <a16:creationId xmlns:a16="http://schemas.microsoft.com/office/drawing/2014/main" id="{00000000-0008-0000-0300-000090010000}"/>
            </a:ext>
          </a:extLst>
        </xdr:cNvPr>
        <xdr:cNvSpPr/>
      </xdr:nvSpPr>
      <xdr:spPr>
        <a:xfrm>
          <a:off x="134620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119034</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131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42635</xdr:rowOff>
    </xdr:from>
    <xdr:to>
      <xdr:col>81</xdr:col>
      <xdr:colOff>95250</xdr:colOff>
      <xdr:row>41</xdr:row>
      <xdr:rowOff>144235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967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14712</xdr:rowOff>
    </xdr:from>
    <xdr:ext cx="762000" cy="259045"/>
    <xdr:sp macro="" textlink="">
      <xdr:nvSpPr>
        <xdr:cNvPr id="408" name="公債費負担の状況該当値テキスト">
          <a:extLst>
            <a:ext uri="{FF2B5EF4-FFF2-40B4-BE49-F238E27FC236}">
              <a16:creationId xmlns:a16="http://schemas.microsoft.com/office/drawing/2014/main" id="{00000000-0008-0000-0300-000098010000}"/>
            </a:ext>
          </a:extLst>
        </xdr:cNvPr>
        <xdr:cNvSpPr txBox="1"/>
      </xdr:nvSpPr>
      <xdr:spPr>
        <a:xfrm>
          <a:off x="17106900" y="704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146050</xdr:rowOff>
    </xdr:from>
    <xdr:to>
      <xdr:col>77</xdr:col>
      <xdr:colOff>95250</xdr:colOff>
      <xdr:row>42</xdr:row>
      <xdr:rowOff>76200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134559</xdr:rowOff>
    </xdr:from>
    <xdr:to>
      <xdr:col>73</xdr:col>
      <xdr:colOff>44450</xdr:colOff>
      <xdr:row>42</xdr:row>
      <xdr:rowOff>64709</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5240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49486</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909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111578</xdr:rowOff>
    </xdr:from>
    <xdr:to>
      <xdr:col>68</xdr:col>
      <xdr:colOff>203200</xdr:colOff>
      <xdr:row>42</xdr:row>
      <xdr:rowOff>41728</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4351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26505</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4020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20562</xdr:rowOff>
    </xdr:from>
    <xdr:to>
      <xdr:col>64</xdr:col>
      <xdr:colOff>152400</xdr:colOff>
      <xdr:row>42</xdr:row>
      <xdr:rowOff>122162</xdr:rowOff>
    </xdr:to>
    <xdr:sp macro="" textlink="">
      <xdr:nvSpPr>
        <xdr:cNvPr id="415" name="楕円 414">
          <a:extLst>
            <a:ext uri="{FF2B5EF4-FFF2-40B4-BE49-F238E27FC236}">
              <a16:creationId xmlns:a16="http://schemas.microsoft.com/office/drawing/2014/main" id="{00000000-0008-0000-0300-00009F010000}"/>
            </a:ext>
          </a:extLst>
        </xdr:cNvPr>
        <xdr:cNvSpPr/>
      </xdr:nvSpPr>
      <xdr:spPr>
        <a:xfrm>
          <a:off x="13462000" y="722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106939</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131800" y="730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将来の財政負担に備えて基金の積立て等を行ったことにより令和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数値なしとなった。今後は、市債発行が伴う事業の増加を予定していることから、一時的に指数の悪化が見込まれるが、長期的には市債の発行額抑制のほか、公営企業債も含めた起債残高が毎年減少することにより、改善傾向になると見込んでいる。</a:t>
          </a:r>
        </a:p>
      </xdr:txBody>
    </xdr:sp>
    <xdr:clientData/>
  </xdr:twoCellAnchor>
  <xdr:oneCellAnchor>
    <xdr:from>
      <xdr:col>61</xdr:col>
      <xdr:colOff>6350</xdr:colOff>
      <xdr:row>10</xdr:row>
      <xdr:rowOff>63500</xdr:rowOff>
    </xdr:from>
    <xdr:ext cx="298543" cy="225703"/>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20</xdr:row>
      <xdr:rowOff>153314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451100"/>
          <a:ext cx="0" cy="113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125391</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55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153314</xdr:rowOff>
    </xdr:from>
    <xdr:to>
      <xdr:col>81</xdr:col>
      <xdr:colOff>133350</xdr:colOff>
      <xdr:row>20</xdr:row>
      <xdr:rowOff>153314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358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57074</xdr:rowOff>
    </xdr:from>
    <xdr:to>
      <xdr:col>77</xdr:col>
      <xdr:colOff>44450</xdr:colOff>
      <xdr:row>14</xdr:row>
      <xdr:rowOff>123190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457374"/>
          <a:ext cx="889000" cy="6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57015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457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84938</xdr:rowOff>
    </xdr:from>
    <xdr:to>
      <xdr:col>81</xdr:col>
      <xdr:colOff>95250</xdr:colOff>
      <xdr:row>15</xdr:row>
      <xdr:rowOff>15088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123190</xdr:rowOff>
    </xdr:from>
    <xdr:to>
      <xdr:col>72</xdr:col>
      <xdr:colOff>203200</xdr:colOff>
      <xdr:row>14</xdr:row>
      <xdr:rowOff>159868</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523490"/>
          <a:ext cx="889000" cy="3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121133</xdr:rowOff>
    </xdr:from>
    <xdr:to>
      <xdr:col>77</xdr:col>
      <xdr:colOff>95250</xdr:colOff>
      <xdr:row>15</xdr:row>
      <xdr:rowOff>51283</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521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36060</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607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159868</xdr:rowOff>
    </xdr:from>
    <xdr:to>
      <xdr:col>68</xdr:col>
      <xdr:colOff>152400</xdr:colOff>
      <xdr:row>15</xdr:row>
      <xdr:rowOff>29439</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560168"/>
          <a:ext cx="889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8560</xdr:rowOff>
    </xdr:from>
    <xdr:to>
      <xdr:col>73</xdr:col>
      <xdr:colOff>44450</xdr:colOff>
      <xdr:row>15</xdr:row>
      <xdr:rowOff>110160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94937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66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123063</xdr:rowOff>
    </xdr:from>
    <xdr:to>
      <xdr:col>68</xdr:col>
      <xdr:colOff>203200</xdr:colOff>
      <xdr:row>15</xdr:row>
      <xdr:rowOff>53213</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37990</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609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122098</xdr:rowOff>
    </xdr:from>
    <xdr:to>
      <xdr:col>64</xdr:col>
      <xdr:colOff>152400</xdr:colOff>
      <xdr:row>15</xdr:row>
      <xdr:rowOff>52248</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52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62425</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291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6274</xdr:rowOff>
    </xdr:from>
    <xdr:to>
      <xdr:col>77</xdr:col>
      <xdr:colOff>95250</xdr:colOff>
      <xdr:row>14</xdr:row>
      <xdr:rowOff>107874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40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118051</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175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72390</xdr:rowOff>
    </xdr:from>
    <xdr:to>
      <xdr:col>73</xdr:col>
      <xdr:colOff>44450</xdr:colOff>
      <xdr:row>15</xdr:row>
      <xdr:rowOff>2540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47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12717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24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109068</xdr:rowOff>
    </xdr:from>
    <xdr:to>
      <xdr:col>68</xdr:col>
      <xdr:colOff>203200</xdr:colOff>
      <xdr:row>15</xdr:row>
      <xdr:rowOff>39218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50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49395</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27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150089</xdr:rowOff>
    </xdr:from>
    <xdr:to>
      <xdr:col>64</xdr:col>
      <xdr:colOff>152400</xdr:colOff>
      <xdr:row>15</xdr:row>
      <xdr:rowOff>80239</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55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65016</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46,394
45,752
693.05
32,217,131
31,443,638
687,905
17,315,463
23,627,839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適正化計画では急激なサービス低下を招くことがないよう、年次別削減目標に基づき職員の削減を進めているが、会計年度任用職員制度により、人件費の増加が今後も見込まれるため、公共施設の再編や事務事業の見直しにより、適正な定員管理を通し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372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152400</xdr:rowOff>
    </xdr:from>
    <xdr:to>
      <xdr:col>24</xdr:col>
      <xdr:colOff>25400</xdr:colOff>
      <xdr:row>39</xdr:row>
      <xdr:rowOff>82550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675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60977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3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44450</xdr:rowOff>
    </xdr:from>
    <xdr:to>
      <xdr:col>24</xdr:col>
      <xdr:colOff>76200</xdr:colOff>
      <xdr:row>37</xdr:row>
      <xdr:rowOff>146050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152400</xdr:rowOff>
    </xdr:from>
    <xdr:to>
      <xdr:col>19</xdr:col>
      <xdr:colOff>187325</xdr:colOff>
      <xdr:row>39</xdr:row>
      <xdr:rowOff>158750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6675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127000</xdr:rowOff>
    </xdr:from>
    <xdr:to>
      <xdr:col>20</xdr:col>
      <xdr:colOff>38100</xdr:colOff>
      <xdr:row>37</xdr:row>
      <xdr:rowOff>57150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67327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6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19050</xdr:rowOff>
    </xdr:from>
    <xdr:to>
      <xdr:col>15</xdr:col>
      <xdr:colOff>98425</xdr:colOff>
      <xdr:row>39</xdr:row>
      <xdr:rowOff>158750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62700"/>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82550</xdr:rowOff>
    </xdr:from>
    <xdr:to>
      <xdr:col>15</xdr:col>
      <xdr:colOff>149225</xdr:colOff>
      <xdr:row>38</xdr:row>
      <xdr:rowOff>12700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22877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19050</xdr:rowOff>
    </xdr:from>
    <xdr:to>
      <xdr:col>11</xdr:col>
      <xdr:colOff>9525</xdr:colOff>
      <xdr:row>37</xdr:row>
      <xdr:rowOff>69850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62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25400</xdr:rowOff>
    </xdr:from>
    <xdr:to>
      <xdr:col>11</xdr:col>
      <xdr:colOff>60325</xdr:colOff>
      <xdr:row>36</xdr:row>
      <xdr:rowOff>127000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137177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25400</xdr:rowOff>
    </xdr:from>
    <xdr:to>
      <xdr:col>6</xdr:col>
      <xdr:colOff>171450</xdr:colOff>
      <xdr:row>36</xdr:row>
      <xdr:rowOff>127000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137177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31750</xdr:rowOff>
    </xdr:from>
    <xdr:to>
      <xdr:col>24</xdr:col>
      <xdr:colOff>76200</xdr:colOff>
      <xdr:row>39</xdr:row>
      <xdr:rowOff>133350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3827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9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101600</xdr:rowOff>
    </xdr:from>
    <xdr:to>
      <xdr:col>20</xdr:col>
      <xdr:colOff>38100</xdr:colOff>
      <xdr:row>39</xdr:row>
      <xdr:rowOff>31750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16527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107950</xdr:rowOff>
    </xdr:from>
    <xdr:to>
      <xdr:col>15</xdr:col>
      <xdr:colOff>149225</xdr:colOff>
      <xdr:row>40</xdr:row>
      <xdr:rowOff>38100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9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22877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139700</xdr:rowOff>
    </xdr:from>
    <xdr:to>
      <xdr:col>11</xdr:col>
      <xdr:colOff>60325</xdr:colOff>
      <xdr:row>37</xdr:row>
      <xdr:rowOff>69850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54627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9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物件費に係る経常収支比率については、類似団体平均よりも上回っている状況である。</a:t>
          </a:r>
        </a:p>
        <a:p>
          <a:r>
            <a:rPr kumimoji="1" lang="ja-JP" altLang="en-US" sz="1300">
              <a:latin typeface="ＭＳ Ｐゴシック" panose="020B0600070205080204" pitchFamily="50" charset="-128"/>
              <a:ea typeface="ＭＳ Ｐゴシック" panose="020B0600070205080204" pitchFamily="50" charset="-128"/>
            </a:rPr>
            <a:t>　今後も引き続き、事務事業の見直し等により、公共施設の再編整備の推進や施設管理費用の削減、物件費に占める割合の大きい委託事業の見直しに努める必要がある。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85090</xdr:rowOff>
    </xdr:from>
    <xdr:to>
      <xdr:col>82</xdr:col>
      <xdr:colOff>107950</xdr:colOff>
      <xdr:row>21</xdr:row>
      <xdr:rowOff>62230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139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34307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3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62230</xdr:rowOff>
    </xdr:from>
    <xdr:to>
      <xdr:col>82</xdr:col>
      <xdr:colOff>196850</xdr:colOff>
      <xdr:row>21</xdr:row>
      <xdr:rowOff>62230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62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5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85090</xdr:rowOff>
    </xdr:from>
    <xdr:to>
      <xdr:col>82</xdr:col>
      <xdr:colOff>196850</xdr:colOff>
      <xdr:row>13</xdr:row>
      <xdr:rowOff>85090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1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31750</xdr:rowOff>
    </xdr:from>
    <xdr:to>
      <xdr:col>82</xdr:col>
      <xdr:colOff>107950</xdr:colOff>
      <xdr:row>17</xdr:row>
      <xdr:rowOff>92710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464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142240</xdr:rowOff>
    </xdr:from>
    <xdr:to>
      <xdr:col>78</xdr:col>
      <xdr:colOff>69850</xdr:colOff>
      <xdr:row>17</xdr:row>
      <xdr:rowOff>31750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8854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16527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58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142240</xdr:rowOff>
    </xdr:from>
    <xdr:to>
      <xdr:col>73</xdr:col>
      <xdr:colOff>180975</xdr:colOff>
      <xdr:row>19</xdr:row>
      <xdr:rowOff>39370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885440"/>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83820</xdr:rowOff>
    </xdr:from>
    <xdr:to>
      <xdr:col>74</xdr:col>
      <xdr:colOff>31750</xdr:colOff>
      <xdr:row>17</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24147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8890</xdr:rowOff>
    </xdr:from>
    <xdr:to>
      <xdr:col>69</xdr:col>
      <xdr:colOff>92075</xdr:colOff>
      <xdr:row>19</xdr:row>
      <xdr:rowOff>39370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2664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148590</xdr:rowOff>
    </xdr:from>
    <xdr:to>
      <xdr:col>69</xdr:col>
      <xdr:colOff>142875</xdr:colOff>
      <xdr:row>18</xdr:row>
      <xdr:rowOff>78740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88917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118110</xdr:rowOff>
    </xdr:from>
    <xdr:to>
      <xdr:col>65</xdr:col>
      <xdr:colOff>53975</xdr:colOff>
      <xdr:row>18</xdr:row>
      <xdr:rowOff>48260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58437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41910</xdr:rowOff>
    </xdr:from>
    <xdr:to>
      <xdr:col>82</xdr:col>
      <xdr:colOff>158750</xdr:colOff>
      <xdr:row>17</xdr:row>
      <xdr:rowOff>143510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13987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152400</xdr:rowOff>
    </xdr:from>
    <xdr:to>
      <xdr:col>78</xdr:col>
      <xdr:colOff>120650</xdr:colOff>
      <xdr:row>17</xdr:row>
      <xdr:rowOff>82550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91440</xdr:rowOff>
    </xdr:from>
    <xdr:to>
      <xdr:col>74</xdr:col>
      <xdr:colOff>31750</xdr:colOff>
      <xdr:row>17</xdr:row>
      <xdr:rowOff>21590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6367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160020</xdr:rowOff>
    </xdr:from>
    <xdr:to>
      <xdr:col>69</xdr:col>
      <xdr:colOff>142875</xdr:colOff>
      <xdr:row>19</xdr:row>
      <xdr:rowOff>90170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74947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3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129540</xdr:rowOff>
    </xdr:from>
    <xdr:to>
      <xdr:col>65</xdr:col>
      <xdr:colOff>53975</xdr:colOff>
      <xdr:row>19</xdr:row>
      <xdr:rowOff>59690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44467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30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県や類似団体平均と比較して低い水準であるが、障がい福祉や児童・高齢者福祉に伴う経費は高い水準で推移し、義務的経費の硬直化が予想されることから、事務事業の精査とともに給付の適正化に努める必要が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120650</xdr:rowOff>
    </xdr:from>
    <xdr:to>
      <xdr:col>24</xdr:col>
      <xdr:colOff>25400</xdr:colOff>
      <xdr:row>61</xdr:row>
      <xdr:rowOff>133350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2075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105427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133350</xdr:rowOff>
    </xdr:from>
    <xdr:to>
      <xdr:col>24</xdr:col>
      <xdr:colOff>114300</xdr:colOff>
      <xdr:row>61</xdr:row>
      <xdr:rowOff>133350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35577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120650</xdr:rowOff>
    </xdr:from>
    <xdr:to>
      <xdr:col>24</xdr:col>
      <xdr:colOff>114300</xdr:colOff>
      <xdr:row>53</xdr:row>
      <xdr:rowOff>120650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20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120650</xdr:rowOff>
    </xdr:from>
    <xdr:to>
      <xdr:col>24</xdr:col>
      <xdr:colOff>25400</xdr:colOff>
      <xdr:row>55</xdr:row>
      <xdr:rowOff>158750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550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22877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24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50800</xdr:rowOff>
    </xdr:from>
    <xdr:to>
      <xdr:col>24</xdr:col>
      <xdr:colOff>76200</xdr:colOff>
      <xdr:row>56</xdr:row>
      <xdr:rowOff>152400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120650</xdr:rowOff>
    </xdr:from>
    <xdr:to>
      <xdr:col>19</xdr:col>
      <xdr:colOff>187325</xdr:colOff>
      <xdr:row>55</xdr:row>
      <xdr:rowOff>133350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550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25400</xdr:rowOff>
    </xdr:from>
    <xdr:to>
      <xdr:col>20</xdr:col>
      <xdr:colOff>38100</xdr:colOff>
      <xdr:row>56</xdr:row>
      <xdr:rowOff>127000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111777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133350</xdr:rowOff>
    </xdr:from>
    <xdr:to>
      <xdr:col>15</xdr:col>
      <xdr:colOff>98425</xdr:colOff>
      <xdr:row>56</xdr:row>
      <xdr:rowOff>38100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563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88900</xdr:rowOff>
    </xdr:from>
    <xdr:to>
      <xdr:col>15</xdr:col>
      <xdr:colOff>149225</xdr:colOff>
      <xdr:row>57</xdr:row>
      <xdr:rowOff>19050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3827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38100</xdr:rowOff>
    </xdr:from>
    <xdr:to>
      <xdr:col>11</xdr:col>
      <xdr:colOff>9525</xdr:colOff>
      <xdr:row>56</xdr:row>
      <xdr:rowOff>88900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39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114300</xdr:rowOff>
    </xdr:from>
    <xdr:to>
      <xdr:col>11</xdr:col>
      <xdr:colOff>60325</xdr:colOff>
      <xdr:row>59</xdr:row>
      <xdr:rowOff>44450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29227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107950</xdr:rowOff>
    </xdr:from>
    <xdr:to>
      <xdr:col>24</xdr:col>
      <xdr:colOff>76200</xdr:colOff>
      <xdr:row>56</xdr:row>
      <xdr:rowOff>38100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124477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69850</xdr:rowOff>
    </xdr:from>
    <xdr:to>
      <xdr:col>20</xdr:col>
      <xdr:colOff>38100</xdr:colOff>
      <xdr:row>56</xdr:row>
      <xdr:rowOff>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49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10177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26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82550</xdr:rowOff>
    </xdr:from>
    <xdr:to>
      <xdr:col>15</xdr:col>
      <xdr:colOff>149225</xdr:colOff>
      <xdr:row>56</xdr:row>
      <xdr:rowOff>12700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22877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158750</xdr:rowOff>
    </xdr:from>
    <xdr:to>
      <xdr:col>11</xdr:col>
      <xdr:colOff>60325</xdr:colOff>
      <xdr:row>56</xdr:row>
      <xdr:rowOff>88900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99077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同様、類似団体の平均より下回っている状況ではあるが、国民健康保険や後期高齢者医療、介護保険などの社会保障に関する特別会計への繰出金が慢性的に高止まりしているため、健康福祉対策が急務となってい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46990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4052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19067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46990</xdr:rowOff>
    </xdr:from>
    <xdr:to>
      <xdr:col>82</xdr:col>
      <xdr:colOff>196850</xdr:colOff>
      <xdr:row>61</xdr:row>
      <xdr:rowOff>46990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16510</xdr:rowOff>
    </xdr:from>
    <xdr:to>
      <xdr:col>82</xdr:col>
      <xdr:colOff>107950</xdr:colOff>
      <xdr:row>55</xdr:row>
      <xdr:rowOff>77470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4462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166387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96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16510</xdr:rowOff>
    </xdr:from>
    <xdr:to>
      <xdr:col>78</xdr:col>
      <xdr:colOff>69850</xdr:colOff>
      <xdr:row>55</xdr:row>
      <xdr:rowOff>39370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446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163830</xdr:rowOff>
    </xdr:from>
    <xdr:to>
      <xdr:col>78</xdr:col>
      <xdr:colOff>120650</xdr:colOff>
      <xdr:row>56</xdr:row>
      <xdr:rowOff>93980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78757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67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31750</xdr:rowOff>
    </xdr:from>
    <xdr:to>
      <xdr:col>73</xdr:col>
      <xdr:colOff>180975</xdr:colOff>
      <xdr:row>55</xdr:row>
      <xdr:rowOff>39370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461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30480</xdr:rowOff>
    </xdr:from>
    <xdr:to>
      <xdr:col>74</xdr:col>
      <xdr:colOff>31750</xdr:colOff>
      <xdr:row>56</xdr:row>
      <xdr:rowOff>132080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116857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31750</xdr:rowOff>
    </xdr:from>
    <xdr:to>
      <xdr:col>69</xdr:col>
      <xdr:colOff>92075</xdr:colOff>
      <xdr:row>55</xdr:row>
      <xdr:rowOff>39370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461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91440</xdr:rowOff>
    </xdr:from>
    <xdr:to>
      <xdr:col>69</xdr:col>
      <xdr:colOff>142875</xdr:colOff>
      <xdr:row>57</xdr:row>
      <xdr:rowOff>21590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6367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36847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43197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137160</xdr:rowOff>
    </xdr:from>
    <xdr:to>
      <xdr:col>78</xdr:col>
      <xdr:colOff>120650</xdr:colOff>
      <xdr:row>55</xdr:row>
      <xdr:rowOff>67310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77487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16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160020</xdr:rowOff>
    </xdr:from>
    <xdr:to>
      <xdr:col>74</xdr:col>
      <xdr:colOff>31750</xdr:colOff>
      <xdr:row>55</xdr:row>
      <xdr:rowOff>90170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100347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152400</xdr:rowOff>
    </xdr:from>
    <xdr:to>
      <xdr:col>69</xdr:col>
      <xdr:colOff>142875</xdr:colOff>
      <xdr:row>55</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92727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160020</xdr:rowOff>
    </xdr:from>
    <xdr:to>
      <xdr:col>65</xdr:col>
      <xdr:colOff>53975</xdr:colOff>
      <xdr:row>55</xdr:row>
      <xdr:rowOff>90170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100347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ついては、前年同様、滋賀県平均および類似団体の平均を上回る状況となっている。主に上・下水道や病院事業会計等への負担金のほか、市内を循環するコミュニティバスの運行経費等が大きなウエイトを占めてい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今後も、事務事業の見直しに加え、各種団体への補助金の見直しも含め補助金支出の適正な執行に努める必要がある。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149860</xdr:rowOff>
    </xdr:from>
    <xdr:to>
      <xdr:col>82</xdr:col>
      <xdr:colOff>107950</xdr:colOff>
      <xdr:row>40</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07710"/>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19067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77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46990</xdr:rowOff>
    </xdr:from>
    <xdr:to>
      <xdr:col>82</xdr:col>
      <xdr:colOff>196850</xdr:colOff>
      <xdr:row>40</xdr:row>
      <xdr:rowOff>46990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0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64787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5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149860</xdr:rowOff>
    </xdr:from>
    <xdr:to>
      <xdr:col>82</xdr:col>
      <xdr:colOff>196850</xdr:colOff>
      <xdr:row>33</xdr:row>
      <xdr:rowOff>149860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07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127000</xdr:rowOff>
    </xdr:from>
    <xdr:to>
      <xdr:col>82</xdr:col>
      <xdr:colOff>107950</xdr:colOff>
      <xdr:row>36</xdr:row>
      <xdr:rowOff>142240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2992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157497</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5986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140970</xdr:rowOff>
    </xdr:from>
    <xdr:to>
      <xdr:col>82</xdr:col>
      <xdr:colOff>158750</xdr:colOff>
      <xdr:row>36</xdr:row>
      <xdr:rowOff>71120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127000</xdr:rowOff>
    </xdr:from>
    <xdr:to>
      <xdr:col>78</xdr:col>
      <xdr:colOff>69850</xdr:colOff>
      <xdr:row>36</xdr:row>
      <xdr:rowOff>165100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299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121920</xdr:rowOff>
    </xdr:from>
    <xdr:to>
      <xdr:col>78</xdr:col>
      <xdr:colOff>120650</xdr:colOff>
      <xdr:row>36</xdr:row>
      <xdr:rowOff>52070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12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62247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589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165100</xdr:rowOff>
    </xdr:from>
    <xdr:to>
      <xdr:col>73</xdr:col>
      <xdr:colOff>180975</xdr:colOff>
      <xdr:row>37</xdr:row>
      <xdr:rowOff>5080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3373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167640</xdr:rowOff>
    </xdr:from>
    <xdr:to>
      <xdr:col>74</xdr:col>
      <xdr:colOff>31750</xdr:colOff>
      <xdr:row>36</xdr:row>
      <xdr:rowOff>97790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168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107967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5937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xdr:rowOff>
    </xdr:from>
    <xdr:to>
      <xdr:col>69</xdr:col>
      <xdr:colOff>92075</xdr:colOff>
      <xdr:row>37</xdr:row>
      <xdr:rowOff>5080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3449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64770</xdr:rowOff>
    </xdr:from>
    <xdr:to>
      <xdr:col>69</xdr:col>
      <xdr:colOff>142875</xdr:colOff>
      <xdr:row>35</xdr:row>
      <xdr:rowOff>166370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5097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45720</xdr:rowOff>
    </xdr:from>
    <xdr:to>
      <xdr:col>65</xdr:col>
      <xdr:colOff>53975</xdr:colOff>
      <xdr:row>35</xdr:row>
      <xdr:rowOff>147320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04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157497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81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91440</xdr:rowOff>
    </xdr:from>
    <xdr:to>
      <xdr:col>82</xdr:col>
      <xdr:colOff>158750</xdr:colOff>
      <xdr:row>37</xdr:row>
      <xdr:rowOff>21590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63517</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76200</xdr:rowOff>
    </xdr:from>
    <xdr:to>
      <xdr:col>78</xdr:col>
      <xdr:colOff>120650</xdr:colOff>
      <xdr:row>37</xdr:row>
      <xdr:rowOff>6350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162577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114300</xdr:rowOff>
    </xdr:from>
    <xdr:to>
      <xdr:col>74</xdr:col>
      <xdr:colOff>31750</xdr:colOff>
      <xdr:row>37</xdr:row>
      <xdr:rowOff>44450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29227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125730</xdr:rowOff>
    </xdr:from>
    <xdr:to>
      <xdr:col>69</xdr:col>
      <xdr:colOff>142875</xdr:colOff>
      <xdr:row>37</xdr:row>
      <xdr:rowOff>55880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40657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38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発行については、事業内容を十分に精査するとともに普通交付税算入率の高いものを借入することとし、公債費の縮減に努めているが、新ごみ処理施設整備などの大型事業をはじめ、合併特例事業債を活用した公共事業の増進に伴い、公債費は上昇することを見込んでい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90424</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73152"/>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62501</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78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90424</xdr:rowOff>
    </xdr:from>
    <xdr:to>
      <xdr:col>24</xdr:col>
      <xdr:colOff>114300</xdr:colOff>
      <xdr:row>80</xdr:row>
      <xdr:rowOff>90424</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80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1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73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12700</xdr:rowOff>
    </xdr:from>
    <xdr:to>
      <xdr:col>24</xdr:col>
      <xdr:colOff>25400</xdr:colOff>
      <xdr:row>78</xdr:row>
      <xdr:rowOff>62992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38580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127016</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57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xdr:rowOff>
    </xdr:from>
    <xdr:to>
      <xdr:col>19</xdr:col>
      <xdr:colOff>187325</xdr:colOff>
      <xdr:row>78</xdr:row>
      <xdr:rowOff>44704</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3858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73913</xdr:rowOff>
    </xdr:from>
    <xdr:to>
      <xdr:col>20</xdr:col>
      <xdr:colOff>38100</xdr:colOff>
      <xdr:row>78</xdr:row>
      <xdr:rowOff>4063</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14240</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044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138430</xdr:rowOff>
    </xdr:from>
    <xdr:to>
      <xdr:col>15</xdr:col>
      <xdr:colOff>98425</xdr:colOff>
      <xdr:row>78</xdr:row>
      <xdr:rowOff>44704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34008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119635</xdr:rowOff>
    </xdr:from>
    <xdr:to>
      <xdr:col>15</xdr:col>
      <xdr:colOff>149225</xdr:colOff>
      <xdr:row>78</xdr:row>
      <xdr:rowOff>49785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59962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138430</xdr:rowOff>
    </xdr:from>
    <xdr:to>
      <xdr:col>11</xdr:col>
      <xdr:colOff>9525</xdr:colOff>
      <xdr:row>77</xdr:row>
      <xdr:rowOff>161289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3400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158259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167403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12192</xdr:rowOff>
    </xdr:from>
    <xdr:to>
      <xdr:col>24</xdr:col>
      <xdr:colOff>76200</xdr:colOff>
      <xdr:row>78</xdr:row>
      <xdr:rowOff>113792</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155719</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133350</xdr:rowOff>
    </xdr:from>
    <xdr:to>
      <xdr:col>20</xdr:col>
      <xdr:colOff>38100</xdr:colOff>
      <xdr:row>78</xdr:row>
      <xdr:rowOff>63500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48277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165354</xdr:rowOff>
    </xdr:from>
    <xdr:to>
      <xdr:col>15</xdr:col>
      <xdr:colOff>149225</xdr:colOff>
      <xdr:row>78</xdr:row>
      <xdr:rowOff>95504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87630</xdr:rowOff>
    </xdr:from>
    <xdr:to>
      <xdr:col>11</xdr:col>
      <xdr:colOff>60325</xdr:colOff>
      <xdr:row>78</xdr:row>
      <xdr:rowOff>17780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2557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人件費は職員削減が進む反面、施設の統廃合や組織のスリム化が進んでいない状況である。扶助費と介護保険事業等への繰出にかかる社会保障費は、年々増加傾向にある。</a:t>
          </a:r>
        </a:p>
        <a:p>
          <a:r>
            <a:rPr kumimoji="1" lang="ja-JP" altLang="en-US" sz="1300">
              <a:latin typeface="ＭＳ Ｐゴシック" panose="020B0600070205080204" pitchFamily="50" charset="-128"/>
              <a:ea typeface="ＭＳ Ｐゴシック" panose="020B0600070205080204" pitchFamily="50" charset="-128"/>
            </a:rPr>
            <a:t>　住民サービスを維持しながら事務の効率化を進めるとともに、更なる経費削減に努める必要がある。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90424</xdr:rowOff>
    </xdr:from>
    <xdr:to>
      <xdr:col>82</xdr:col>
      <xdr:colOff>107950</xdr:colOff>
      <xdr:row>80</xdr:row>
      <xdr:rowOff>113285</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777724"/>
          <a:ext cx="0" cy="105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85362</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113285</xdr:rowOff>
    </xdr:from>
    <xdr:to>
      <xdr:col>82</xdr:col>
      <xdr:colOff>196850</xdr:colOff>
      <xdr:row>80</xdr:row>
      <xdr:rowOff>113285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5351</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52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90424</xdr:rowOff>
    </xdr:from>
    <xdr:to>
      <xdr:col>82</xdr:col>
      <xdr:colOff>196850</xdr:colOff>
      <xdr:row>74</xdr:row>
      <xdr:rowOff>90424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77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24130</xdr:rowOff>
    </xdr:from>
    <xdr:to>
      <xdr:col>82</xdr:col>
      <xdr:colOff>107950</xdr:colOff>
      <xdr:row>77</xdr:row>
      <xdr:rowOff>165863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225780"/>
          <a:ext cx="838200" cy="14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143019</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0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126492</xdr:rowOff>
    </xdr:from>
    <xdr:to>
      <xdr:col>82</xdr:col>
      <xdr:colOff>158750</xdr:colOff>
      <xdr:row>77</xdr:row>
      <xdr:rowOff>56642</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24130</xdr:rowOff>
    </xdr:from>
    <xdr:to>
      <xdr:col>78</xdr:col>
      <xdr:colOff>69850</xdr:colOff>
      <xdr:row>77</xdr:row>
      <xdr:rowOff>115570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225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169926</xdr:rowOff>
    </xdr:from>
    <xdr:to>
      <xdr:col>78</xdr:col>
      <xdr:colOff>120650</xdr:colOff>
      <xdr:row>76</xdr:row>
      <xdr:rowOff>100076</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02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110253</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79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115570</xdr:rowOff>
    </xdr:from>
    <xdr:to>
      <xdr:col>73</xdr:col>
      <xdr:colOff>180975</xdr:colOff>
      <xdr:row>78</xdr:row>
      <xdr:rowOff>53848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31722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149352</xdr:rowOff>
    </xdr:from>
    <xdr:to>
      <xdr:col>74</xdr:col>
      <xdr:colOff>31750</xdr:colOff>
      <xdr:row>77</xdr:row>
      <xdr:rowOff>79502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89679</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53848</xdr:rowOff>
    </xdr:from>
    <xdr:to>
      <xdr:col>69</xdr:col>
      <xdr:colOff>92075</xdr:colOff>
      <xdr:row>78</xdr:row>
      <xdr:rowOff>72137</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426948"/>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83058</xdr:rowOff>
    </xdr:from>
    <xdr:to>
      <xdr:col>69</xdr:col>
      <xdr:colOff>142875</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23385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158259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115063</xdr:rowOff>
    </xdr:from>
    <xdr:to>
      <xdr:col>82</xdr:col>
      <xdr:colOff>158750</xdr:colOff>
      <xdr:row>78</xdr:row>
      <xdr:rowOff>45213</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87140</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8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144780</xdr:rowOff>
    </xdr:from>
    <xdr:to>
      <xdr:col>78</xdr:col>
      <xdr:colOff>120650</xdr:colOff>
      <xdr:row>77</xdr:row>
      <xdr:rowOff>74930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59707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64770</xdr:rowOff>
    </xdr:from>
    <xdr:to>
      <xdr:col>74</xdr:col>
      <xdr:colOff>31750</xdr:colOff>
      <xdr:row>77</xdr:row>
      <xdr:rowOff>166370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151147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3048</xdr:rowOff>
    </xdr:from>
    <xdr:to>
      <xdr:col>69</xdr:col>
      <xdr:colOff>142875</xdr:colOff>
      <xdr:row>78</xdr:row>
      <xdr:rowOff>104648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89425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21337</xdr:rowOff>
    </xdr:from>
    <xdr:to>
      <xdr:col>65</xdr:col>
      <xdr:colOff>53975</xdr:colOff>
      <xdr:row>78</xdr:row>
      <xdr:rowOff>122937</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107714</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116718</xdr:rowOff>
    </xdr:from>
    <xdr:to>
      <xdr:col>29</xdr:col>
      <xdr:colOff>127000</xdr:colOff>
      <xdr:row>19</xdr:row>
      <xdr:rowOff>159109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50293"/>
          <a:ext cx="0" cy="14139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131186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3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159109</xdr:rowOff>
    </xdr:from>
    <xdr:to>
      <xdr:col>30</xdr:col>
      <xdr:colOff>25400</xdr:colOff>
      <xdr:row>19</xdr:row>
      <xdr:rowOff>159109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642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31645</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793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116718</xdr:rowOff>
    </xdr:from>
    <xdr:to>
      <xdr:col>30</xdr:col>
      <xdr:colOff>25400</xdr:colOff>
      <xdr:row>11</xdr:row>
      <xdr:rowOff>116718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502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82271</xdr:rowOff>
    </xdr:from>
    <xdr:to>
      <xdr:col>29</xdr:col>
      <xdr:colOff>127000</xdr:colOff>
      <xdr:row>14</xdr:row>
      <xdr:rowOff>119932</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530196"/>
          <a:ext cx="647700" cy="37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137307</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566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165230</xdr:rowOff>
    </xdr:from>
    <xdr:to>
      <xdr:col>29</xdr:col>
      <xdr:colOff>177800</xdr:colOff>
      <xdr:row>16</xdr:row>
      <xdr:rowOff>95380</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78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119932</xdr:rowOff>
    </xdr:from>
    <xdr:to>
      <xdr:col>26</xdr:col>
      <xdr:colOff>50800</xdr:colOff>
      <xdr:row>14</xdr:row>
      <xdr:rowOff>146550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567857"/>
          <a:ext cx="698500" cy="266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17412</xdr:rowOff>
    </xdr:from>
    <xdr:to>
      <xdr:col>26</xdr:col>
      <xdr:colOff>101600</xdr:colOff>
      <xdr:row>16</xdr:row>
      <xdr:rowOff>119012</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28082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103789</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8946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140964</xdr:rowOff>
    </xdr:from>
    <xdr:to>
      <xdr:col>22</xdr:col>
      <xdr:colOff>114300</xdr:colOff>
      <xdr:row>14</xdr:row>
      <xdr:rowOff>146550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3606800" y="2588889"/>
          <a:ext cx="698500" cy="55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67818</xdr:rowOff>
    </xdr:from>
    <xdr:to>
      <xdr:col>22</xdr:col>
      <xdr:colOff>165100</xdr:colOff>
      <xdr:row>16</xdr:row>
      <xdr:rowOff>169418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28586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154195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9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140964</xdr:rowOff>
    </xdr:from>
    <xdr:to>
      <xdr:col>18</xdr:col>
      <xdr:colOff>177800</xdr:colOff>
      <xdr:row>14</xdr:row>
      <xdr:rowOff>164595</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2588889"/>
          <a:ext cx="698500" cy="23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125582</xdr:rowOff>
    </xdr:from>
    <xdr:to>
      <xdr:col>19</xdr:col>
      <xdr:colOff>38100</xdr:colOff>
      <xdr:row>18</xdr:row>
      <xdr:rowOff>55732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7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40509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7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143442</xdr:rowOff>
    </xdr:from>
    <xdr:to>
      <xdr:col>15</xdr:col>
      <xdr:colOff>101600</xdr:colOff>
      <xdr:row>18</xdr:row>
      <xdr:rowOff>73592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05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58369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19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31471</xdr:rowOff>
    </xdr:from>
    <xdr:to>
      <xdr:col>29</xdr:col>
      <xdr:colOff>177800</xdr:colOff>
      <xdr:row>14</xdr:row>
      <xdr:rowOff>133071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479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47998</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324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69132</xdr:rowOff>
    </xdr:from>
    <xdr:to>
      <xdr:col>26</xdr:col>
      <xdr:colOff>101600</xdr:colOff>
      <xdr:row>14</xdr:row>
      <xdr:rowOff>170732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517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9459</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28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95750</xdr:rowOff>
    </xdr:from>
    <xdr:to>
      <xdr:col>22</xdr:col>
      <xdr:colOff>165100</xdr:colOff>
      <xdr:row>15</xdr:row>
      <xdr:rowOff>25900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5436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36077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312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90164</xdr:rowOff>
    </xdr:from>
    <xdr:to>
      <xdr:col>19</xdr:col>
      <xdr:colOff>38100</xdr:colOff>
      <xdr:row>15</xdr:row>
      <xdr:rowOff>20314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538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30491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30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113795</xdr:rowOff>
    </xdr:from>
    <xdr:to>
      <xdr:col>15</xdr:col>
      <xdr:colOff>101600</xdr:colOff>
      <xdr:row>15</xdr:row>
      <xdr:rowOff>43945</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561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54122</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33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104368</xdr:rowOff>
    </xdr:from>
    <xdr:to>
      <xdr:col>29</xdr:col>
      <xdr:colOff>127000</xdr:colOff>
      <xdr:row>38</xdr:row>
      <xdr:rowOff>69589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28918"/>
          <a:ext cx="0" cy="15082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41666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509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69589</xdr:rowOff>
    </xdr:from>
    <xdr:to>
      <xdr:col>30</xdr:col>
      <xdr:colOff>25400</xdr:colOff>
      <xdr:row>38</xdr:row>
      <xdr:rowOff>69589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5371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19295</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772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104368</xdr:rowOff>
    </xdr:from>
    <xdr:to>
      <xdr:col>30</xdr:col>
      <xdr:colOff>25400</xdr:colOff>
      <xdr:row>33</xdr:row>
      <xdr:rowOff>104368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289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14953</xdr:rowOff>
    </xdr:from>
    <xdr:to>
      <xdr:col>29</xdr:col>
      <xdr:colOff>127000</xdr:colOff>
      <xdr:row>36</xdr:row>
      <xdr:rowOff>65246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6625303"/>
          <a:ext cx="647700" cy="3931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47269</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6657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202192</xdr:rowOff>
    </xdr:from>
    <xdr:to>
      <xdr:col>29</xdr:col>
      <xdr:colOff>177800</xdr:colOff>
      <xdr:row>35</xdr:row>
      <xdr:rowOff>303792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14953</xdr:rowOff>
    </xdr:from>
    <xdr:to>
      <xdr:col>26</xdr:col>
      <xdr:colOff>50800</xdr:colOff>
      <xdr:row>35</xdr:row>
      <xdr:rowOff>36899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6625303"/>
          <a:ext cx="698500" cy="21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247944</xdr:rowOff>
    </xdr:from>
    <xdr:to>
      <xdr:col>26</xdr:col>
      <xdr:colOff>101600</xdr:colOff>
      <xdr:row>36</xdr:row>
      <xdr:rowOff>6644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68582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334321</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6944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36899</xdr:rowOff>
    </xdr:from>
    <xdr:to>
      <xdr:col>22</xdr:col>
      <xdr:colOff>114300</xdr:colOff>
      <xdr:row>35</xdr:row>
      <xdr:rowOff>188624</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6647249"/>
          <a:ext cx="698500" cy="151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274396</xdr:rowOff>
    </xdr:from>
    <xdr:to>
      <xdr:col>22</xdr:col>
      <xdr:colOff>165100</xdr:colOff>
      <xdr:row>36</xdr:row>
      <xdr:rowOff>33096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17873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6971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141304</xdr:rowOff>
    </xdr:from>
    <xdr:to>
      <xdr:col>18</xdr:col>
      <xdr:colOff>177800</xdr:colOff>
      <xdr:row>35</xdr:row>
      <xdr:rowOff>188624</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6751654"/>
          <a:ext cx="698500" cy="473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8992</xdr:rowOff>
    </xdr:from>
    <xdr:to>
      <xdr:col>19</xdr:col>
      <xdr:colOff>38100</xdr:colOff>
      <xdr:row>37</xdr:row>
      <xdr:rowOff>110592</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1336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95369</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22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165746</xdr:rowOff>
    </xdr:from>
    <xdr:to>
      <xdr:col>15</xdr:col>
      <xdr:colOff>101600</xdr:colOff>
      <xdr:row>37</xdr:row>
      <xdr:rowOff>95896</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1189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80673</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205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14446</xdr:rowOff>
    </xdr:from>
    <xdr:to>
      <xdr:col>29</xdr:col>
      <xdr:colOff>177800</xdr:colOff>
      <xdr:row>36</xdr:row>
      <xdr:rowOff>116046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69676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329423</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693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307053</xdr:rowOff>
    </xdr:from>
    <xdr:to>
      <xdr:col>26</xdr:col>
      <xdr:colOff>101600</xdr:colOff>
      <xdr:row>35</xdr:row>
      <xdr:rowOff>65753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6574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75930</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6343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328999</xdr:rowOff>
    </xdr:from>
    <xdr:to>
      <xdr:col>22</xdr:col>
      <xdr:colOff>165100</xdr:colOff>
      <xdr:row>35</xdr:row>
      <xdr:rowOff>87699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6596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97876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6365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137824</xdr:rowOff>
    </xdr:from>
    <xdr:to>
      <xdr:col>19</xdr:col>
      <xdr:colOff>38100</xdr:colOff>
      <xdr:row>35</xdr:row>
      <xdr:rowOff>239424</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6748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249601</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651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90504</xdr:rowOff>
    </xdr:from>
    <xdr:to>
      <xdr:col>15</xdr:col>
      <xdr:colOff>101600</xdr:colOff>
      <xdr:row>35</xdr:row>
      <xdr:rowOff>192104</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6700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202281</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6469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46,394
45,752
693.05
32,217,131
31,443,638
687,905
17,315,463
23,627,839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158282</xdr:rowOff>
    </xdr:from>
    <xdr:to>
      <xdr:col>24</xdr:col>
      <xdr:colOff>62865</xdr:colOff>
      <xdr:row>39</xdr:row>
      <xdr:rowOff>50677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30332"/>
          <a:ext cx="1270" cy="1606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54504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4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50677</xdr:rowOff>
    </xdr:from>
    <xdr:to>
      <xdr:col>24</xdr:col>
      <xdr:colOff>152400</xdr:colOff>
      <xdr:row>39</xdr:row>
      <xdr:rowOff>50677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37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104959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0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158282</xdr:rowOff>
    </xdr:from>
    <xdr:to>
      <xdr:col>24</xdr:col>
      <xdr:colOff>152400</xdr:colOff>
      <xdr:row>29</xdr:row>
      <xdr:rowOff>158282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30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117068</xdr:rowOff>
    </xdr:from>
    <xdr:to>
      <xdr:col>24</xdr:col>
      <xdr:colOff>63500</xdr:colOff>
      <xdr:row>32</xdr:row>
      <xdr:rowOff>160894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603468"/>
          <a:ext cx="838200" cy="43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94449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3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116022</xdr:rowOff>
    </xdr:from>
    <xdr:to>
      <xdr:col>24</xdr:col>
      <xdr:colOff>114300</xdr:colOff>
      <xdr:row>35</xdr:row>
      <xdr:rowOff>46172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4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160894</xdr:rowOff>
    </xdr:from>
    <xdr:to>
      <xdr:col>19</xdr:col>
      <xdr:colOff>177800</xdr:colOff>
      <xdr:row>33</xdr:row>
      <xdr:rowOff>19946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647294"/>
          <a:ext cx="889000" cy="3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132857</xdr:rowOff>
    </xdr:from>
    <xdr:to>
      <xdr:col>20</xdr:col>
      <xdr:colOff>38100</xdr:colOff>
      <xdr:row>35</xdr:row>
      <xdr:rowOff>63007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596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54134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5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19946</xdr:rowOff>
    </xdr:from>
    <xdr:to>
      <xdr:col>15</xdr:col>
      <xdr:colOff>50800</xdr:colOff>
      <xdr:row>34</xdr:row>
      <xdr:rowOff>150836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677796"/>
          <a:ext cx="889000" cy="30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24010</xdr:rowOff>
    </xdr:from>
    <xdr:to>
      <xdr:col>15</xdr:col>
      <xdr:colOff>101600</xdr:colOff>
      <xdr:row>35</xdr:row>
      <xdr:rowOff>125610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116737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1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149366</xdr:rowOff>
    </xdr:from>
    <xdr:to>
      <xdr:col>10</xdr:col>
      <xdr:colOff>114300</xdr:colOff>
      <xdr:row>34</xdr:row>
      <xdr:rowOff>150836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5978666"/>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10539</xdr:rowOff>
    </xdr:from>
    <xdr:to>
      <xdr:col>10</xdr:col>
      <xdr:colOff>165100</xdr:colOff>
      <xdr:row>37</xdr:row>
      <xdr:rowOff>112139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103266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21186</xdr:rowOff>
    </xdr:from>
    <xdr:to>
      <xdr:col>6</xdr:col>
      <xdr:colOff>38100</xdr:colOff>
      <xdr:row>37</xdr:row>
      <xdr:rowOff>122786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6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113913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5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66268</xdr:rowOff>
    </xdr:from>
    <xdr:to>
      <xdr:col>24</xdr:col>
      <xdr:colOff>114300</xdr:colOff>
      <xdr:row>32</xdr:row>
      <xdr:rowOff>167868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55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89145</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40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110094</xdr:rowOff>
    </xdr:from>
    <xdr:to>
      <xdr:col>20</xdr:col>
      <xdr:colOff>38100</xdr:colOff>
      <xdr:row>33</xdr:row>
      <xdr:rowOff>40244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59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56771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37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140596</xdr:rowOff>
    </xdr:from>
    <xdr:to>
      <xdr:col>15</xdr:col>
      <xdr:colOff>101600</xdr:colOff>
      <xdr:row>33</xdr:row>
      <xdr:rowOff>70746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62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87273</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402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100036</xdr:rowOff>
    </xdr:from>
    <xdr:to>
      <xdr:col>10</xdr:col>
      <xdr:colOff>165100</xdr:colOff>
      <xdr:row>35</xdr:row>
      <xdr:rowOff>30186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2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46713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0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98566</xdr:rowOff>
    </xdr:from>
    <xdr:to>
      <xdr:col>6</xdr:col>
      <xdr:colOff>38100</xdr:colOff>
      <xdr:row>35</xdr:row>
      <xdr:rowOff>28716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2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45243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03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63805</xdr:rowOff>
    </xdr:from>
    <xdr:to>
      <xdr:col>24</xdr:col>
      <xdr:colOff>62865</xdr:colOff>
      <xdr:row>58</xdr:row>
      <xdr:rowOff>99759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36305"/>
          <a:ext cx="1270" cy="1407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103586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4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99759</xdr:rowOff>
    </xdr:from>
    <xdr:to>
      <xdr:col>24</xdr:col>
      <xdr:colOff>152400</xdr:colOff>
      <xdr:row>58</xdr:row>
      <xdr:rowOff>99759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43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10482</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11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63805</xdr:rowOff>
    </xdr:from>
    <xdr:to>
      <xdr:col>24</xdr:col>
      <xdr:colOff>152400</xdr:colOff>
      <xdr:row>50</xdr:row>
      <xdr:rowOff>63805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36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29844</xdr:rowOff>
    </xdr:from>
    <xdr:to>
      <xdr:col>24</xdr:col>
      <xdr:colOff>63500</xdr:colOff>
      <xdr:row>56</xdr:row>
      <xdr:rowOff>56160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31044"/>
          <a:ext cx="838200" cy="2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65462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66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87035</xdr:rowOff>
    </xdr:from>
    <xdr:to>
      <xdr:col>24</xdr:col>
      <xdr:colOff>114300</xdr:colOff>
      <xdr:row>57</xdr:row>
      <xdr:rowOff>17185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56160</xdr:rowOff>
    </xdr:from>
    <xdr:to>
      <xdr:col>19</xdr:col>
      <xdr:colOff>177800</xdr:colOff>
      <xdr:row>56</xdr:row>
      <xdr:rowOff>108181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57360"/>
          <a:ext cx="889000" cy="5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151902</xdr:rowOff>
    </xdr:from>
    <xdr:to>
      <xdr:col>20</xdr:col>
      <xdr:colOff>38100</xdr:colOff>
      <xdr:row>57</xdr:row>
      <xdr:rowOff>82052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73179</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93020</xdr:rowOff>
    </xdr:from>
    <xdr:to>
      <xdr:col>15</xdr:col>
      <xdr:colOff>50800</xdr:colOff>
      <xdr:row>56</xdr:row>
      <xdr:rowOff>108181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694220"/>
          <a:ext cx="889000" cy="15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42147</xdr:rowOff>
    </xdr:from>
    <xdr:to>
      <xdr:col>15</xdr:col>
      <xdr:colOff>101600</xdr:colOff>
      <xdr:row>57</xdr:row>
      <xdr:rowOff>143747</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134874</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93020</xdr:rowOff>
    </xdr:from>
    <xdr:to>
      <xdr:col>10</xdr:col>
      <xdr:colOff>114300</xdr:colOff>
      <xdr:row>56</xdr:row>
      <xdr:rowOff>113009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694220"/>
          <a:ext cx="889000" cy="19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127552</xdr:rowOff>
    </xdr:from>
    <xdr:to>
      <xdr:col>10</xdr:col>
      <xdr:colOff>165100</xdr:colOff>
      <xdr:row>58</xdr:row>
      <xdr:rowOff>57702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90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48829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9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153338</xdr:rowOff>
    </xdr:from>
    <xdr:to>
      <xdr:col>6</xdr:col>
      <xdr:colOff>38100</xdr:colOff>
      <xdr:row>58</xdr:row>
      <xdr:rowOff>83488</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74615</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1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150494</xdr:rowOff>
    </xdr:from>
    <xdr:to>
      <xdr:col>24</xdr:col>
      <xdr:colOff>114300</xdr:colOff>
      <xdr:row>56</xdr:row>
      <xdr:rowOff>80644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8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1921</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3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5360</xdr:rowOff>
    </xdr:from>
    <xdr:to>
      <xdr:col>20</xdr:col>
      <xdr:colOff>38100</xdr:colOff>
      <xdr:row>56</xdr:row>
      <xdr:rowOff>106960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0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123487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81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57381</xdr:rowOff>
    </xdr:from>
    <xdr:to>
      <xdr:col>15</xdr:col>
      <xdr:colOff>101600</xdr:colOff>
      <xdr:row>56</xdr:row>
      <xdr:rowOff>158981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5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4058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3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42220</xdr:rowOff>
    </xdr:from>
    <xdr:to>
      <xdr:col>10</xdr:col>
      <xdr:colOff>165100</xdr:colOff>
      <xdr:row>56</xdr:row>
      <xdr:rowOff>143820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160347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1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62209</xdr:rowOff>
    </xdr:from>
    <xdr:to>
      <xdr:col>6</xdr:col>
      <xdr:colOff>38100</xdr:colOff>
      <xdr:row>56</xdr:row>
      <xdr:rowOff>163809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6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8886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3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50500</xdr:rowOff>
    </xdr:from>
    <xdr:to>
      <xdr:col>24</xdr:col>
      <xdr:colOff>62865</xdr:colOff>
      <xdr:row>78</xdr:row>
      <xdr:rowOff>108336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223450"/>
          <a:ext cx="1270" cy="1257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112163</xdr:rowOff>
    </xdr:from>
    <xdr:ext cx="469744"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85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108336</xdr:rowOff>
    </xdr:from>
    <xdr:to>
      <xdr:col>24</xdr:col>
      <xdr:colOff>152400</xdr:colOff>
      <xdr:row>78</xdr:row>
      <xdr:rowOff>108336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81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168627</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99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50500</xdr:rowOff>
    </xdr:from>
    <xdr:to>
      <xdr:col>24</xdr:col>
      <xdr:colOff>152400</xdr:colOff>
      <xdr:row>71</xdr:row>
      <xdr:rowOff>50500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223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18886</xdr:rowOff>
    </xdr:from>
    <xdr:to>
      <xdr:col>24</xdr:col>
      <xdr:colOff>63500</xdr:colOff>
      <xdr:row>78</xdr:row>
      <xdr:rowOff>73611</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391986"/>
          <a:ext cx="838200" cy="5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100530</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307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77653</xdr:rowOff>
    </xdr:from>
    <xdr:to>
      <xdr:col>24</xdr:col>
      <xdr:colOff>114300</xdr:colOff>
      <xdr:row>78</xdr:row>
      <xdr:rowOff>7803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7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73611</xdr:rowOff>
    </xdr:from>
    <xdr:to>
      <xdr:col>19</xdr:col>
      <xdr:colOff>177800</xdr:colOff>
      <xdr:row>78</xdr:row>
      <xdr:rowOff>79395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46711"/>
          <a:ext cx="889000" cy="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61102</xdr:rowOff>
    </xdr:from>
    <xdr:to>
      <xdr:col>20</xdr:col>
      <xdr:colOff>38100</xdr:colOff>
      <xdr:row>77</xdr:row>
      <xdr:rowOff>162702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7779</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3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79395</xdr:rowOff>
    </xdr:from>
    <xdr:to>
      <xdr:col>15</xdr:col>
      <xdr:colOff>50800</xdr:colOff>
      <xdr:row>78</xdr:row>
      <xdr:rowOff>84767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52495"/>
          <a:ext cx="8890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75321</xdr:rowOff>
    </xdr:from>
    <xdr:to>
      <xdr:col>15</xdr:col>
      <xdr:colOff>101600</xdr:colOff>
      <xdr:row>78</xdr:row>
      <xdr:rowOff>5471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21998</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5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74687</xdr:rowOff>
    </xdr:from>
    <xdr:to>
      <xdr:col>10</xdr:col>
      <xdr:colOff>114300</xdr:colOff>
      <xdr:row>78</xdr:row>
      <xdr:rowOff>84767</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47787"/>
          <a:ext cx="889000" cy="1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171425</xdr:rowOff>
    </xdr:from>
    <xdr:to>
      <xdr:col>10</xdr:col>
      <xdr:colOff>165100</xdr:colOff>
      <xdr:row>78</xdr:row>
      <xdr:rowOff>101575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73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118102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148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167149</xdr:rowOff>
    </xdr:from>
    <xdr:to>
      <xdr:col>6</xdr:col>
      <xdr:colOff>38100</xdr:colOff>
      <xdr:row>78</xdr:row>
      <xdr:rowOff>97299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68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113826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144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139536</xdr:rowOff>
    </xdr:from>
    <xdr:to>
      <xdr:col>24</xdr:col>
      <xdr:colOff>114300</xdr:colOff>
      <xdr:row>78</xdr:row>
      <xdr:rowOff>69686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4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56081</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5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22811</xdr:rowOff>
    </xdr:from>
    <xdr:to>
      <xdr:col>20</xdr:col>
      <xdr:colOff>38100</xdr:colOff>
      <xdr:row>78</xdr:row>
      <xdr:rowOff>124411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9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115538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8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28595</xdr:rowOff>
    </xdr:from>
    <xdr:to>
      <xdr:col>15</xdr:col>
      <xdr:colOff>101600</xdr:colOff>
      <xdr:row>78</xdr:row>
      <xdr:rowOff>130195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0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121322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94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33967</xdr:rowOff>
    </xdr:from>
    <xdr:to>
      <xdr:col>10</xdr:col>
      <xdr:colOff>165100</xdr:colOff>
      <xdr:row>78</xdr:row>
      <xdr:rowOff>135567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40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126694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9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23887</xdr:rowOff>
    </xdr:from>
    <xdr:to>
      <xdr:col>6</xdr:col>
      <xdr:colOff>38100</xdr:colOff>
      <xdr:row>78</xdr:row>
      <xdr:rowOff>125487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9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116614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8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114351</xdr:rowOff>
    </xdr:from>
    <xdr:to>
      <xdr:col>24</xdr:col>
      <xdr:colOff>62865</xdr:colOff>
      <xdr:row>99</xdr:row>
      <xdr:rowOff>28727</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44851"/>
          <a:ext cx="1270" cy="1457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32554</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0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28727</xdr:rowOff>
    </xdr:from>
    <xdr:to>
      <xdr:col>24</xdr:col>
      <xdr:colOff>152400</xdr:colOff>
      <xdr:row>99</xdr:row>
      <xdr:rowOff>28727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02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61028</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2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114351</xdr:rowOff>
    </xdr:from>
    <xdr:to>
      <xdr:col>24</xdr:col>
      <xdr:colOff>152400</xdr:colOff>
      <xdr:row>90</xdr:row>
      <xdr:rowOff>114351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4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170104</xdr:rowOff>
    </xdr:from>
    <xdr:to>
      <xdr:col>24</xdr:col>
      <xdr:colOff>63500</xdr:colOff>
      <xdr:row>95</xdr:row>
      <xdr:rowOff>137376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6286404"/>
          <a:ext cx="838200" cy="13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52340</xdr:rowOff>
    </xdr:from>
    <xdr:ext cx="534377"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5115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73913</xdr:rowOff>
    </xdr:from>
    <xdr:to>
      <xdr:col>24</xdr:col>
      <xdr:colOff>114300</xdr:colOff>
      <xdr:row>97</xdr:row>
      <xdr:rowOff>4063</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53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170104</xdr:rowOff>
    </xdr:from>
    <xdr:to>
      <xdr:col>19</xdr:col>
      <xdr:colOff>177800</xdr:colOff>
      <xdr:row>96</xdr:row>
      <xdr:rowOff>120231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286404"/>
          <a:ext cx="889000" cy="29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98413</xdr:rowOff>
    </xdr:from>
    <xdr:to>
      <xdr:col>20</xdr:col>
      <xdr:colOff>38100</xdr:colOff>
      <xdr:row>96</xdr:row>
      <xdr:rowOff>28563</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19690</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478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120231</xdr:rowOff>
    </xdr:from>
    <xdr:to>
      <xdr:col>15</xdr:col>
      <xdr:colOff>50800</xdr:colOff>
      <xdr:row>96</xdr:row>
      <xdr:rowOff>171183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6579431"/>
          <a:ext cx="889000" cy="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36767</xdr:rowOff>
    </xdr:from>
    <xdr:to>
      <xdr:col>15</xdr:col>
      <xdr:colOff>101600</xdr:colOff>
      <xdr:row>97</xdr:row>
      <xdr:rowOff>138367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129494</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76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171183</xdr:rowOff>
    </xdr:from>
    <xdr:to>
      <xdr:col>10</xdr:col>
      <xdr:colOff>114300</xdr:colOff>
      <xdr:row>97</xdr:row>
      <xdr:rowOff>35877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30383"/>
          <a:ext cx="889000" cy="3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31483</xdr:rowOff>
    </xdr:from>
    <xdr:to>
      <xdr:col>10</xdr:col>
      <xdr:colOff>165100</xdr:colOff>
      <xdr:row>97</xdr:row>
      <xdr:rowOff>133083</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124210</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7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80975</xdr:rowOff>
    </xdr:from>
    <xdr:to>
      <xdr:col>6</xdr:col>
      <xdr:colOff>38100</xdr:colOff>
      <xdr:row>98</xdr:row>
      <xdr:rowOff>11125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2252</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80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86576</xdr:rowOff>
    </xdr:from>
    <xdr:to>
      <xdr:col>24</xdr:col>
      <xdr:colOff>114300</xdr:colOff>
      <xdr:row>96</xdr:row>
      <xdr:rowOff>16726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37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109453</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225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119304</xdr:rowOff>
    </xdr:from>
    <xdr:to>
      <xdr:col>20</xdr:col>
      <xdr:colOff>38100</xdr:colOff>
      <xdr:row>95</xdr:row>
      <xdr:rowOff>49454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23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65981</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01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69431</xdr:rowOff>
    </xdr:from>
    <xdr:to>
      <xdr:col>15</xdr:col>
      <xdr:colOff>101600</xdr:colOff>
      <xdr:row>96</xdr:row>
      <xdr:rowOff>171031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52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16108</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30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120383</xdr:rowOff>
    </xdr:from>
    <xdr:to>
      <xdr:col>10</xdr:col>
      <xdr:colOff>165100</xdr:colOff>
      <xdr:row>97</xdr:row>
      <xdr:rowOff>50533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57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67060</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354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156527</xdr:rowOff>
    </xdr:from>
    <xdr:to>
      <xdr:col>6</xdr:col>
      <xdr:colOff>38100</xdr:colOff>
      <xdr:row>97</xdr:row>
      <xdr:rowOff>86677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61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103204</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39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153957</xdr:rowOff>
    </xdr:from>
    <xdr:to>
      <xdr:col>54</xdr:col>
      <xdr:colOff>189865</xdr:colOff>
      <xdr:row>37</xdr:row>
      <xdr:rowOff>103627</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68907"/>
          <a:ext cx="1270" cy="978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107454</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45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103627</xdr:rowOff>
    </xdr:from>
    <xdr:to>
      <xdr:col>55</xdr:col>
      <xdr:colOff>88900</xdr:colOff>
      <xdr:row>37</xdr:row>
      <xdr:rowOff>103627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447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100634</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244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153957</xdr:rowOff>
    </xdr:from>
    <xdr:to>
      <xdr:col>55</xdr:col>
      <xdr:colOff>88900</xdr:colOff>
      <xdr:row>31</xdr:row>
      <xdr:rowOff>153957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6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169532</xdr:rowOff>
    </xdr:from>
    <xdr:to>
      <xdr:col>55</xdr:col>
      <xdr:colOff>0</xdr:colOff>
      <xdr:row>34</xdr:row>
      <xdr:rowOff>67424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5827382"/>
          <a:ext cx="83820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171302</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000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21425</xdr:rowOff>
    </xdr:from>
    <xdr:to>
      <xdr:col>55</xdr:col>
      <xdr:colOff>50800</xdr:colOff>
      <xdr:row>35</xdr:row>
      <xdr:rowOff>123025</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163124</xdr:rowOff>
    </xdr:from>
    <xdr:to>
      <xdr:col>50</xdr:col>
      <xdr:colOff>114300</xdr:colOff>
      <xdr:row>34</xdr:row>
      <xdr:rowOff>67424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5135174"/>
          <a:ext cx="889000" cy="76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63548</xdr:rowOff>
    </xdr:from>
    <xdr:to>
      <xdr:col>50</xdr:col>
      <xdr:colOff>165100</xdr:colOff>
      <xdr:row>35</xdr:row>
      <xdr:rowOff>165148</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156275</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157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163124</xdr:rowOff>
    </xdr:from>
    <xdr:to>
      <xdr:col>45</xdr:col>
      <xdr:colOff>177800</xdr:colOff>
      <xdr:row>35</xdr:row>
      <xdr:rowOff>46363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5135174"/>
          <a:ext cx="889000" cy="91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121864</xdr:rowOff>
    </xdr:from>
    <xdr:to>
      <xdr:col>46</xdr:col>
      <xdr:colOff>38100</xdr:colOff>
      <xdr:row>31</xdr:row>
      <xdr:rowOff>52014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43141</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5358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32243</xdr:rowOff>
    </xdr:from>
    <xdr:to>
      <xdr:col>41</xdr:col>
      <xdr:colOff>50800</xdr:colOff>
      <xdr:row>35</xdr:row>
      <xdr:rowOff>46363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032993"/>
          <a:ext cx="889000" cy="1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131823</xdr:rowOff>
    </xdr:from>
    <xdr:to>
      <xdr:col>41</xdr:col>
      <xdr:colOff>101600</xdr:colOff>
      <xdr:row>37</xdr:row>
      <xdr:rowOff>61973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0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53100</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39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163241</xdr:rowOff>
    </xdr:from>
    <xdr:to>
      <xdr:col>36</xdr:col>
      <xdr:colOff>165100</xdr:colOff>
      <xdr:row>37</xdr:row>
      <xdr:rowOff>93391</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3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84518</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42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118732</xdr:rowOff>
    </xdr:from>
    <xdr:to>
      <xdr:col>55</xdr:col>
      <xdr:colOff>50800</xdr:colOff>
      <xdr:row>34</xdr:row>
      <xdr:rowOff>48882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577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141609</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628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16624</xdr:rowOff>
    </xdr:from>
    <xdr:to>
      <xdr:col>50</xdr:col>
      <xdr:colOff>165100</xdr:colOff>
      <xdr:row>34</xdr:row>
      <xdr:rowOff>118224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584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134751</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562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112324</xdr:rowOff>
    </xdr:from>
    <xdr:to>
      <xdr:col>46</xdr:col>
      <xdr:colOff>38100</xdr:colOff>
      <xdr:row>30</xdr:row>
      <xdr:rowOff>42474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508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59001</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4859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167013</xdr:rowOff>
    </xdr:from>
    <xdr:to>
      <xdr:col>41</xdr:col>
      <xdr:colOff>101600</xdr:colOff>
      <xdr:row>35</xdr:row>
      <xdr:rowOff>97163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99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113690</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57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152893</xdr:rowOff>
    </xdr:from>
    <xdr:to>
      <xdr:col>36</xdr:col>
      <xdr:colOff>165100</xdr:colOff>
      <xdr:row>35</xdr:row>
      <xdr:rowOff>83043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98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99570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5757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114622</xdr:rowOff>
    </xdr:from>
    <xdr:to>
      <xdr:col>54</xdr:col>
      <xdr:colOff>189865</xdr:colOff>
      <xdr:row>58</xdr:row>
      <xdr:rowOff>45227</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687122"/>
          <a:ext cx="1270" cy="1302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49054</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45227</xdr:rowOff>
    </xdr:from>
    <xdr:to>
      <xdr:col>55</xdr:col>
      <xdr:colOff>88900</xdr:colOff>
      <xdr:row>58</xdr:row>
      <xdr:rowOff>45227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61299</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462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114622</xdr:rowOff>
    </xdr:from>
    <xdr:to>
      <xdr:col>55</xdr:col>
      <xdr:colOff>88900</xdr:colOff>
      <xdr:row>50</xdr:row>
      <xdr:rowOff>114622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68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163444</xdr:rowOff>
    </xdr:from>
    <xdr:to>
      <xdr:col>55</xdr:col>
      <xdr:colOff>0</xdr:colOff>
      <xdr:row>56</xdr:row>
      <xdr:rowOff>6449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593194"/>
          <a:ext cx="838200" cy="1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136593</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663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158166</xdr:rowOff>
    </xdr:from>
    <xdr:to>
      <xdr:col>55</xdr:col>
      <xdr:colOff>50800</xdr:colOff>
      <xdr:row>56</xdr:row>
      <xdr:rowOff>88316</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163444</xdr:rowOff>
    </xdr:from>
    <xdr:to>
      <xdr:col>50</xdr:col>
      <xdr:colOff>114300</xdr:colOff>
      <xdr:row>55</xdr:row>
      <xdr:rowOff>170462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593194"/>
          <a:ext cx="889000" cy="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149068</xdr:rowOff>
    </xdr:from>
    <xdr:to>
      <xdr:col>50</xdr:col>
      <xdr:colOff>165100</xdr:colOff>
      <xdr:row>56</xdr:row>
      <xdr:rowOff>79218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70345</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6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169220</xdr:rowOff>
    </xdr:from>
    <xdr:to>
      <xdr:col>45</xdr:col>
      <xdr:colOff>177800</xdr:colOff>
      <xdr:row>55</xdr:row>
      <xdr:rowOff>170462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598970"/>
          <a:ext cx="889000" cy="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97686</xdr:rowOff>
    </xdr:from>
    <xdr:to>
      <xdr:col>46</xdr:col>
      <xdr:colOff>38100</xdr:colOff>
      <xdr:row>56</xdr:row>
      <xdr:rowOff>27836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44363</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100564</xdr:rowOff>
    </xdr:from>
    <xdr:to>
      <xdr:col>41</xdr:col>
      <xdr:colOff>50800</xdr:colOff>
      <xdr:row>55</xdr:row>
      <xdr:rowOff>169220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187414"/>
          <a:ext cx="889000" cy="41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32641</xdr:rowOff>
    </xdr:from>
    <xdr:to>
      <xdr:col>41</xdr:col>
      <xdr:colOff>101600</xdr:colOff>
      <xdr:row>56</xdr:row>
      <xdr:rowOff>134241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3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125368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72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91308</xdr:rowOff>
    </xdr:from>
    <xdr:to>
      <xdr:col>36</xdr:col>
      <xdr:colOff>165100</xdr:colOff>
      <xdr:row>57</xdr:row>
      <xdr:rowOff>21458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9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12585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78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127099</xdr:rowOff>
    </xdr:from>
    <xdr:to>
      <xdr:col>55</xdr:col>
      <xdr:colOff>50800</xdr:colOff>
      <xdr:row>56</xdr:row>
      <xdr:rowOff>57249</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55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149976</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40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112644</xdr:rowOff>
    </xdr:from>
    <xdr:to>
      <xdr:col>50</xdr:col>
      <xdr:colOff>165100</xdr:colOff>
      <xdr:row>56</xdr:row>
      <xdr:rowOff>42794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54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59321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31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119662</xdr:rowOff>
    </xdr:from>
    <xdr:to>
      <xdr:col>46</xdr:col>
      <xdr:colOff>38100</xdr:colOff>
      <xdr:row>56</xdr:row>
      <xdr:rowOff>49812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54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40939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642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118420</xdr:rowOff>
    </xdr:from>
    <xdr:to>
      <xdr:col>41</xdr:col>
      <xdr:colOff>101600</xdr:colOff>
      <xdr:row>56</xdr:row>
      <xdr:rowOff>48570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5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65097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3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49764</xdr:rowOff>
    </xdr:from>
    <xdr:to>
      <xdr:col>36</xdr:col>
      <xdr:colOff>165100</xdr:colOff>
      <xdr:row>53</xdr:row>
      <xdr:rowOff>151364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13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167891</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891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56250</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29200"/>
          <a:ext cx="1270" cy="141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2927</xdr:rowOff>
    </xdr:from>
    <xdr:ext cx="599010"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04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56250</xdr:rowOff>
    </xdr:from>
    <xdr:to>
      <xdr:col>55</xdr:col>
      <xdr:colOff>88900</xdr:colOff>
      <xdr:row>71</xdr:row>
      <xdr:rowOff>56250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2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7438</xdr:rowOff>
    </xdr:from>
    <xdr:to>
      <xdr:col>55</xdr:col>
      <xdr:colOff>0</xdr:colOff>
      <xdr:row>79</xdr:row>
      <xdr:rowOff>34968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551988"/>
          <a:ext cx="838200" cy="2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51568</xdr:rowOff>
    </xdr:from>
    <xdr:ext cx="534377"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53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28691</xdr:rowOff>
    </xdr:from>
    <xdr:to>
      <xdr:col>55</xdr:col>
      <xdr:colOff>50800</xdr:colOff>
      <xdr:row>78</xdr:row>
      <xdr:rowOff>130291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121576</xdr:rowOff>
    </xdr:from>
    <xdr:to>
      <xdr:col>50</xdr:col>
      <xdr:colOff>114300</xdr:colOff>
      <xdr:row>79</xdr:row>
      <xdr:rowOff>7438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494676"/>
          <a:ext cx="889000" cy="5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8280</xdr:rowOff>
    </xdr:from>
    <xdr:to>
      <xdr:col>50</xdr:col>
      <xdr:colOff>165100</xdr:colOff>
      <xdr:row>78</xdr:row>
      <xdr:rowOff>109880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126407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98422</xdr:rowOff>
    </xdr:from>
    <xdr:to>
      <xdr:col>45</xdr:col>
      <xdr:colOff>177800</xdr:colOff>
      <xdr:row>78</xdr:row>
      <xdr:rowOff>121576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471522"/>
          <a:ext cx="889000" cy="2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157045</xdr:rowOff>
    </xdr:from>
    <xdr:to>
      <xdr:col>46</xdr:col>
      <xdr:colOff>38100</xdr:colOff>
      <xdr:row>78</xdr:row>
      <xdr:rowOff>87195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103722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68888</xdr:rowOff>
    </xdr:from>
    <xdr:to>
      <xdr:col>41</xdr:col>
      <xdr:colOff>50800</xdr:colOff>
      <xdr:row>78</xdr:row>
      <xdr:rowOff>98422</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2927638"/>
          <a:ext cx="889000" cy="54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30107</xdr:rowOff>
    </xdr:from>
    <xdr:to>
      <xdr:col>41</xdr:col>
      <xdr:colOff>101600</xdr:colOff>
      <xdr:row>78</xdr:row>
      <xdr:rowOff>131707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40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148234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317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65419</xdr:rowOff>
    </xdr:from>
    <xdr:to>
      <xdr:col>36</xdr:col>
      <xdr:colOff>165100</xdr:colOff>
      <xdr:row>78</xdr:row>
      <xdr:rowOff>167019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43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158146</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353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155618</xdr:rowOff>
    </xdr:from>
    <xdr:to>
      <xdr:col>55</xdr:col>
      <xdr:colOff>50800</xdr:colOff>
      <xdr:row>79</xdr:row>
      <xdr:rowOff>85768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52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70545</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44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128088</xdr:rowOff>
    </xdr:from>
    <xdr:to>
      <xdr:col>50</xdr:col>
      <xdr:colOff>165100</xdr:colOff>
      <xdr:row>79</xdr:row>
      <xdr:rowOff>58238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50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49365</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59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70776</xdr:rowOff>
    </xdr:from>
    <xdr:to>
      <xdr:col>46</xdr:col>
      <xdr:colOff>38100</xdr:colOff>
      <xdr:row>79</xdr:row>
      <xdr:rowOff>926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4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163503</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83111" y="1353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47622</xdr:rowOff>
    </xdr:from>
    <xdr:to>
      <xdr:col>41</xdr:col>
      <xdr:colOff>101600</xdr:colOff>
      <xdr:row>78</xdr:row>
      <xdr:rowOff>149222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42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140349</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94111" y="1351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18088</xdr:rowOff>
    </xdr:from>
    <xdr:to>
      <xdr:col>36</xdr:col>
      <xdr:colOff>165100</xdr:colOff>
      <xdr:row>75</xdr:row>
      <xdr:rowOff>119688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287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136215</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05111" y="1265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160460</xdr:rowOff>
    </xdr:from>
    <xdr:to>
      <xdr:col>54</xdr:col>
      <xdr:colOff>189865</xdr:colOff>
      <xdr:row>99</xdr:row>
      <xdr:rowOff>16698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590960"/>
          <a:ext cx="1270" cy="1399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20525</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9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16698</xdr:rowOff>
    </xdr:from>
    <xdr:to>
      <xdr:col>55</xdr:col>
      <xdr:colOff>88900</xdr:colOff>
      <xdr:row>99</xdr:row>
      <xdr:rowOff>16698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90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107137</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366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160460</xdr:rowOff>
    </xdr:from>
    <xdr:to>
      <xdr:col>55</xdr:col>
      <xdr:colOff>88900</xdr:colOff>
      <xdr:row>90</xdr:row>
      <xdr:rowOff>160460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59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111097</xdr:rowOff>
    </xdr:from>
    <xdr:to>
      <xdr:col>55</xdr:col>
      <xdr:colOff>0</xdr:colOff>
      <xdr:row>95</xdr:row>
      <xdr:rowOff>110996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227397"/>
          <a:ext cx="838200" cy="17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1776</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60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23349</xdr:rowOff>
    </xdr:from>
    <xdr:to>
      <xdr:col>55</xdr:col>
      <xdr:colOff>50800</xdr:colOff>
      <xdr:row>96</xdr:row>
      <xdr:rowOff>124949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48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110996</xdr:rowOff>
    </xdr:from>
    <xdr:to>
      <xdr:col>50</xdr:col>
      <xdr:colOff>114300</xdr:colOff>
      <xdr:row>95</xdr:row>
      <xdr:rowOff>128028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398746"/>
          <a:ext cx="889000" cy="1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51195</xdr:rowOff>
    </xdr:from>
    <xdr:to>
      <xdr:col>50</xdr:col>
      <xdr:colOff>165100</xdr:colOff>
      <xdr:row>96</xdr:row>
      <xdr:rowOff>152795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143922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60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109125</xdr:rowOff>
    </xdr:from>
    <xdr:to>
      <xdr:col>45</xdr:col>
      <xdr:colOff>177800</xdr:colOff>
      <xdr:row>95</xdr:row>
      <xdr:rowOff>128028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396875"/>
          <a:ext cx="889000" cy="1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155922</xdr:rowOff>
    </xdr:from>
    <xdr:to>
      <xdr:col>46</xdr:col>
      <xdr:colOff>38100</xdr:colOff>
      <xdr:row>96</xdr:row>
      <xdr:rowOff>86072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4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77199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536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109125</xdr:rowOff>
    </xdr:from>
    <xdr:to>
      <xdr:col>41</xdr:col>
      <xdr:colOff>50800</xdr:colOff>
      <xdr:row>95</xdr:row>
      <xdr:rowOff>121512</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396875"/>
          <a:ext cx="889000" cy="1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105474</xdr:rowOff>
    </xdr:from>
    <xdr:to>
      <xdr:col>41</xdr:col>
      <xdr:colOff>101600</xdr:colOff>
      <xdr:row>97</xdr:row>
      <xdr:rowOff>35624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6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26751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65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170952</xdr:rowOff>
    </xdr:from>
    <xdr:to>
      <xdr:col>36</xdr:col>
      <xdr:colOff>165100</xdr:colOff>
      <xdr:row>97</xdr:row>
      <xdr:rowOff>101102</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92229</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72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60297</xdr:rowOff>
    </xdr:from>
    <xdr:to>
      <xdr:col>55</xdr:col>
      <xdr:colOff>50800</xdr:colOff>
      <xdr:row>94</xdr:row>
      <xdr:rowOff>161897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17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83174</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02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60196</xdr:rowOff>
    </xdr:from>
    <xdr:to>
      <xdr:col>50</xdr:col>
      <xdr:colOff>165100</xdr:colOff>
      <xdr:row>95</xdr:row>
      <xdr:rowOff>161796</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34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6873</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12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77228</xdr:rowOff>
    </xdr:from>
    <xdr:to>
      <xdr:col>46</xdr:col>
      <xdr:colOff>38100</xdr:colOff>
      <xdr:row>96</xdr:row>
      <xdr:rowOff>7378</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36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23905</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14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58325</xdr:rowOff>
    </xdr:from>
    <xdr:to>
      <xdr:col>41</xdr:col>
      <xdr:colOff>101600</xdr:colOff>
      <xdr:row>95</xdr:row>
      <xdr:rowOff>159925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34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5002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12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70712</xdr:rowOff>
    </xdr:from>
    <xdr:to>
      <xdr:col>36</xdr:col>
      <xdr:colOff>165100</xdr:colOff>
      <xdr:row>96</xdr:row>
      <xdr:rowOff>862</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35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17389</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13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101067</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416017"/>
          <a:ext cx="1269" cy="1238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47744</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19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101067</xdr:rowOff>
    </xdr:from>
    <xdr:to>
      <xdr:col>86</xdr:col>
      <xdr:colOff>25400</xdr:colOff>
      <xdr:row>31</xdr:row>
      <xdr:rowOff>101067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416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69611</xdr:rowOff>
    </xdr:from>
    <xdr:to>
      <xdr:col>85</xdr:col>
      <xdr:colOff>127000</xdr:colOff>
      <xdr:row>38</xdr:row>
      <xdr:rowOff>94940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584711"/>
          <a:ext cx="838200" cy="2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124350</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2965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101473</xdr:rowOff>
    </xdr:from>
    <xdr:to>
      <xdr:col>85</xdr:col>
      <xdr:colOff>177800</xdr:colOff>
      <xdr:row>38</xdr:row>
      <xdr:rowOff>31623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44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69611</xdr:rowOff>
    </xdr:from>
    <xdr:to>
      <xdr:col>81</xdr:col>
      <xdr:colOff>50800</xdr:colOff>
      <xdr:row>38</xdr:row>
      <xdr:rowOff>88357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4592300" y="6584711"/>
          <a:ext cx="889000" cy="1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74132</xdr:rowOff>
    </xdr:from>
    <xdr:to>
      <xdr:col>81</xdr:col>
      <xdr:colOff>101600</xdr:colOff>
      <xdr:row>38</xdr:row>
      <xdr:rowOff>4282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41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20809</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19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131607</xdr:rowOff>
    </xdr:from>
    <xdr:to>
      <xdr:col>76</xdr:col>
      <xdr:colOff>114300</xdr:colOff>
      <xdr:row>38</xdr:row>
      <xdr:rowOff>88357</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475257"/>
          <a:ext cx="889000" cy="128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137043</xdr:rowOff>
    </xdr:from>
    <xdr:to>
      <xdr:col>76</xdr:col>
      <xdr:colOff>165100</xdr:colOff>
      <xdr:row>37</xdr:row>
      <xdr:rowOff>67193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30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83720</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08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100381</xdr:rowOff>
    </xdr:from>
    <xdr:to>
      <xdr:col>71</xdr:col>
      <xdr:colOff>177800</xdr:colOff>
      <xdr:row>37</xdr:row>
      <xdr:rowOff>131607</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444031"/>
          <a:ext cx="889000" cy="3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107919</xdr:rowOff>
    </xdr:from>
    <xdr:to>
      <xdr:col>72</xdr:col>
      <xdr:colOff>38100</xdr:colOff>
      <xdr:row>38</xdr:row>
      <xdr:rowOff>38069</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29197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54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160863</xdr:rowOff>
    </xdr:from>
    <xdr:to>
      <xdr:col>67</xdr:col>
      <xdr:colOff>101600</xdr:colOff>
      <xdr:row>38</xdr:row>
      <xdr:rowOff>91013</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0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82140</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597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44140</xdr:rowOff>
    </xdr:from>
    <xdr:to>
      <xdr:col>85</xdr:col>
      <xdr:colOff>177800</xdr:colOff>
      <xdr:row>38</xdr:row>
      <xdr:rowOff>145740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55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130517</xdr:rowOff>
    </xdr:from>
    <xdr:ext cx="378565"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474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18811</xdr:rowOff>
    </xdr:from>
    <xdr:to>
      <xdr:col>81</xdr:col>
      <xdr:colOff>101600</xdr:colOff>
      <xdr:row>38</xdr:row>
      <xdr:rowOff>120411</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53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111538</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46428" y="662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37557</xdr:rowOff>
    </xdr:from>
    <xdr:to>
      <xdr:col>76</xdr:col>
      <xdr:colOff>165100</xdr:colOff>
      <xdr:row>38</xdr:row>
      <xdr:rowOff>139157</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55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130284</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357428" y="664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80807</xdr:rowOff>
    </xdr:from>
    <xdr:to>
      <xdr:col>72</xdr:col>
      <xdr:colOff>38100</xdr:colOff>
      <xdr:row>38</xdr:row>
      <xdr:rowOff>10957</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42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27484</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468428" y="6199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49581</xdr:rowOff>
    </xdr:from>
    <xdr:to>
      <xdr:col>67</xdr:col>
      <xdr:colOff>101600</xdr:colOff>
      <xdr:row>37</xdr:row>
      <xdr:rowOff>151181</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39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167708</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79428" y="6168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162065</xdr:rowOff>
    </xdr:from>
    <xdr:to>
      <xdr:col>85</xdr:col>
      <xdr:colOff>126364</xdr:colOff>
      <xdr:row>78</xdr:row>
      <xdr:rowOff>61340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163565"/>
          <a:ext cx="1269" cy="1270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65167</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3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61340</xdr:rowOff>
    </xdr:from>
    <xdr:to>
      <xdr:col>86</xdr:col>
      <xdr:colOff>25400</xdr:colOff>
      <xdr:row>78</xdr:row>
      <xdr:rowOff>61340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3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108742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938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162065</xdr:rowOff>
    </xdr:from>
    <xdr:to>
      <xdr:col>86</xdr:col>
      <xdr:colOff>25400</xdr:colOff>
      <xdr:row>70</xdr:row>
      <xdr:rowOff>162065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1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132321</xdr:rowOff>
    </xdr:from>
    <xdr:to>
      <xdr:col>85</xdr:col>
      <xdr:colOff>127000</xdr:colOff>
      <xdr:row>73</xdr:row>
      <xdr:rowOff>163373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2648171"/>
          <a:ext cx="838200" cy="3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115726</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803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137299</xdr:rowOff>
    </xdr:from>
    <xdr:to>
      <xdr:col>85</xdr:col>
      <xdr:colOff>177800</xdr:colOff>
      <xdr:row>75</xdr:row>
      <xdr:rowOff>67449</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282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163373</xdr:rowOff>
    </xdr:from>
    <xdr:to>
      <xdr:col>81</xdr:col>
      <xdr:colOff>50800</xdr:colOff>
      <xdr:row>74</xdr:row>
      <xdr:rowOff>24092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2679223"/>
          <a:ext cx="889000" cy="3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143142</xdr:rowOff>
    </xdr:from>
    <xdr:to>
      <xdr:col>81</xdr:col>
      <xdr:colOff>101600</xdr:colOff>
      <xdr:row>75</xdr:row>
      <xdr:rowOff>73292</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64419</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92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24092</xdr:rowOff>
    </xdr:from>
    <xdr:to>
      <xdr:col>76</xdr:col>
      <xdr:colOff>114300</xdr:colOff>
      <xdr:row>74</xdr:row>
      <xdr:rowOff>123787</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2711392"/>
          <a:ext cx="889000" cy="99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154216</xdr:rowOff>
    </xdr:from>
    <xdr:to>
      <xdr:col>76</xdr:col>
      <xdr:colOff>165100</xdr:colOff>
      <xdr:row>75</xdr:row>
      <xdr:rowOff>84366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75493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93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117399</xdr:rowOff>
    </xdr:from>
    <xdr:to>
      <xdr:col>71</xdr:col>
      <xdr:colOff>177800</xdr:colOff>
      <xdr:row>74</xdr:row>
      <xdr:rowOff>123787</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2804699"/>
          <a:ext cx="889000" cy="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166915</xdr:rowOff>
    </xdr:from>
    <xdr:to>
      <xdr:col>72</xdr:col>
      <xdr:colOff>38100</xdr:colOff>
      <xdr:row>76</xdr:row>
      <xdr:rowOff>97065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2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88192</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311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159423</xdr:rowOff>
    </xdr:from>
    <xdr:to>
      <xdr:col>67</xdr:col>
      <xdr:colOff>101600</xdr:colOff>
      <xdr:row>76</xdr:row>
      <xdr:rowOff>89573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18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80700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311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81521</xdr:rowOff>
    </xdr:from>
    <xdr:to>
      <xdr:col>85</xdr:col>
      <xdr:colOff>177800</xdr:colOff>
      <xdr:row>74</xdr:row>
      <xdr:rowOff>11671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259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104398</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44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112573</xdr:rowOff>
    </xdr:from>
    <xdr:to>
      <xdr:col>81</xdr:col>
      <xdr:colOff>101600</xdr:colOff>
      <xdr:row>74</xdr:row>
      <xdr:rowOff>42723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6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59250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240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144742</xdr:rowOff>
    </xdr:from>
    <xdr:to>
      <xdr:col>76</xdr:col>
      <xdr:colOff>165100</xdr:colOff>
      <xdr:row>74</xdr:row>
      <xdr:rowOff>74892</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66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91419</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24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72987</xdr:rowOff>
    </xdr:from>
    <xdr:to>
      <xdr:col>72</xdr:col>
      <xdr:colOff>38100</xdr:colOff>
      <xdr:row>75</xdr:row>
      <xdr:rowOff>3137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2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19664</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253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66599</xdr:rowOff>
    </xdr:from>
    <xdr:to>
      <xdr:col>67</xdr:col>
      <xdr:colOff>101600</xdr:colOff>
      <xdr:row>74</xdr:row>
      <xdr:rowOff>168199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275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13276</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2529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93841</xdr:rowOff>
    </xdr:from>
    <xdr:to>
      <xdr:col>85</xdr:col>
      <xdr:colOff>126364</xdr:colOff>
      <xdr:row>99</xdr:row>
      <xdr:rowOff>39726</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695791"/>
          <a:ext cx="1269" cy="1317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43553</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70171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39726</xdr:rowOff>
    </xdr:from>
    <xdr:to>
      <xdr:col>86</xdr:col>
      <xdr:colOff>25400</xdr:colOff>
      <xdr:row>99</xdr:row>
      <xdr:rowOff>39726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701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40518</xdr:rowOff>
    </xdr:from>
    <xdr:ext cx="599010"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471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93841</xdr:rowOff>
    </xdr:from>
    <xdr:to>
      <xdr:col>86</xdr:col>
      <xdr:colOff>25400</xdr:colOff>
      <xdr:row>91</xdr:row>
      <xdr:rowOff>93841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695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56731</xdr:rowOff>
    </xdr:from>
    <xdr:to>
      <xdr:col>85</xdr:col>
      <xdr:colOff>127000</xdr:colOff>
      <xdr:row>96</xdr:row>
      <xdr:rowOff>94298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515931"/>
          <a:ext cx="838200" cy="3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155097</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6142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5220</xdr:rowOff>
    </xdr:from>
    <xdr:to>
      <xdr:col>85</xdr:col>
      <xdr:colOff>177800</xdr:colOff>
      <xdr:row>97</xdr:row>
      <xdr:rowOff>106820</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6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152324</xdr:rowOff>
    </xdr:from>
    <xdr:to>
      <xdr:col>81</xdr:col>
      <xdr:colOff>50800</xdr:colOff>
      <xdr:row>96</xdr:row>
      <xdr:rowOff>94298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4592300" y="16440074"/>
          <a:ext cx="889000" cy="11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138164</xdr:rowOff>
    </xdr:from>
    <xdr:to>
      <xdr:col>81</xdr:col>
      <xdr:colOff>101600</xdr:colOff>
      <xdr:row>97</xdr:row>
      <xdr:rowOff>68314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59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59441</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69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152324</xdr:rowOff>
    </xdr:from>
    <xdr:to>
      <xdr:col>76</xdr:col>
      <xdr:colOff>114300</xdr:colOff>
      <xdr:row>96</xdr:row>
      <xdr:rowOff>101092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440074"/>
          <a:ext cx="889000" cy="12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66370</xdr:rowOff>
    </xdr:from>
    <xdr:to>
      <xdr:col>76</xdr:col>
      <xdr:colOff>165100</xdr:colOff>
      <xdr:row>97</xdr:row>
      <xdr:rowOff>167970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159097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78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101092</xdr:rowOff>
    </xdr:from>
    <xdr:to>
      <xdr:col>71</xdr:col>
      <xdr:colOff>177800</xdr:colOff>
      <xdr:row>97</xdr:row>
      <xdr:rowOff>119087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560292"/>
          <a:ext cx="889000" cy="189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162661</xdr:rowOff>
    </xdr:from>
    <xdr:to>
      <xdr:col>72</xdr:col>
      <xdr:colOff>38100</xdr:colOff>
      <xdr:row>98</xdr:row>
      <xdr:rowOff>92811</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83938</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88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142990</xdr:rowOff>
    </xdr:from>
    <xdr:to>
      <xdr:col>67</xdr:col>
      <xdr:colOff>101600</xdr:colOff>
      <xdr:row>98</xdr:row>
      <xdr:rowOff>73140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64267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86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5931</xdr:rowOff>
    </xdr:from>
    <xdr:to>
      <xdr:col>85</xdr:col>
      <xdr:colOff>177800</xdr:colOff>
      <xdr:row>96</xdr:row>
      <xdr:rowOff>107531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46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28808</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31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43498</xdr:rowOff>
    </xdr:from>
    <xdr:to>
      <xdr:col>81</xdr:col>
      <xdr:colOff>101600</xdr:colOff>
      <xdr:row>96</xdr:row>
      <xdr:rowOff>145098</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50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161625</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27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101524</xdr:rowOff>
    </xdr:from>
    <xdr:to>
      <xdr:col>76</xdr:col>
      <xdr:colOff>165100</xdr:colOff>
      <xdr:row>96</xdr:row>
      <xdr:rowOff>31674</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38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48201</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16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50292</xdr:rowOff>
    </xdr:from>
    <xdr:to>
      <xdr:col>72</xdr:col>
      <xdr:colOff>38100</xdr:colOff>
      <xdr:row>96</xdr:row>
      <xdr:rowOff>151892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50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168419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628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68287</xdr:rowOff>
    </xdr:from>
    <xdr:to>
      <xdr:col>67</xdr:col>
      <xdr:colOff>101600</xdr:colOff>
      <xdr:row>97</xdr:row>
      <xdr:rowOff>169887</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6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14964</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47111" y="1647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17824</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161324"/>
          <a:ext cx="1269" cy="1624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135951</xdr:rowOff>
    </xdr:from>
    <xdr:ext cx="534377"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493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17824</xdr:rowOff>
    </xdr:from>
    <xdr:to>
      <xdr:col>116</xdr:col>
      <xdr:colOff>152400</xdr:colOff>
      <xdr:row>30</xdr:row>
      <xdr:rowOff>17824</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161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51722</xdr:rowOff>
    </xdr:from>
    <xdr:to>
      <xdr:col>116</xdr:col>
      <xdr:colOff>63500</xdr:colOff>
      <xdr:row>39</xdr:row>
      <xdr:rowOff>96789</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1323300" y="6738272"/>
          <a:ext cx="838200" cy="4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59722</xdr:rowOff>
    </xdr:from>
    <xdr:ext cx="469744"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403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36844</xdr:rowOff>
    </xdr:from>
    <xdr:to>
      <xdr:col>116</xdr:col>
      <xdr:colOff>114300</xdr:colOff>
      <xdr:row>38</xdr:row>
      <xdr:rowOff>138444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55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96789</xdr:rowOff>
    </xdr:from>
    <xdr:to>
      <xdr:col>111</xdr:col>
      <xdr:colOff>177800</xdr:colOff>
      <xdr:row>39</xdr:row>
      <xdr:rowOff>96821</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0434300" y="6783339"/>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53239</xdr:rowOff>
    </xdr:from>
    <xdr:to>
      <xdr:col>112</xdr:col>
      <xdr:colOff>38100</xdr:colOff>
      <xdr:row>38</xdr:row>
      <xdr:rowOff>154839</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171365</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34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96821</xdr:rowOff>
    </xdr:from>
    <xdr:to>
      <xdr:col>107</xdr:col>
      <xdr:colOff>50800</xdr:colOff>
      <xdr:row>39</xdr:row>
      <xdr:rowOff>96854</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9545300" y="6783371"/>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69469</xdr:rowOff>
    </xdr:from>
    <xdr:to>
      <xdr:col>107</xdr:col>
      <xdr:colOff>101600</xdr:colOff>
      <xdr:row>38</xdr:row>
      <xdr:rowOff>171069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16146</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96854</xdr:rowOff>
    </xdr:from>
    <xdr:to>
      <xdr:col>102</xdr:col>
      <xdr:colOff>114300</xdr:colOff>
      <xdr:row>39</xdr:row>
      <xdr:rowOff>96886</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8656300" y="6783404"/>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130930</xdr:rowOff>
    </xdr:from>
    <xdr:to>
      <xdr:col>102</xdr:col>
      <xdr:colOff>165100</xdr:colOff>
      <xdr:row>39</xdr:row>
      <xdr:rowOff>61080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64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77607</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421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136808</xdr:rowOff>
    </xdr:from>
    <xdr:to>
      <xdr:col>98</xdr:col>
      <xdr:colOff>38100</xdr:colOff>
      <xdr:row>39</xdr:row>
      <xdr:rowOff>66958</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65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83485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42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922</xdr:rowOff>
    </xdr:from>
    <xdr:to>
      <xdr:col>116</xdr:col>
      <xdr:colOff>114300</xdr:colOff>
      <xdr:row>39</xdr:row>
      <xdr:rowOff>102522</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68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87299</xdr:rowOff>
    </xdr:from>
    <xdr:ext cx="469744"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602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45989</xdr:rowOff>
    </xdr:from>
    <xdr:to>
      <xdr:col>112</xdr:col>
      <xdr:colOff>38100</xdr:colOff>
      <xdr:row>39</xdr:row>
      <xdr:rowOff>147589</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732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138716</xdr:rowOff>
    </xdr:from>
    <xdr:ext cx="313932"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66333" y="68252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46021</xdr:rowOff>
    </xdr:from>
    <xdr:to>
      <xdr:col>107</xdr:col>
      <xdr:colOff>101600</xdr:colOff>
      <xdr:row>39</xdr:row>
      <xdr:rowOff>147621</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73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138748</xdr:rowOff>
    </xdr:from>
    <xdr:ext cx="313932"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77333" y="6825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46054</xdr:rowOff>
    </xdr:from>
    <xdr:to>
      <xdr:col>102</xdr:col>
      <xdr:colOff>165100</xdr:colOff>
      <xdr:row>39</xdr:row>
      <xdr:rowOff>147654</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732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138781</xdr:rowOff>
    </xdr:from>
    <xdr:ext cx="313932"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388333" y="68253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46086</xdr:rowOff>
    </xdr:from>
    <xdr:to>
      <xdr:col>98</xdr:col>
      <xdr:colOff>38100</xdr:colOff>
      <xdr:row>39</xdr:row>
      <xdr:rowOff>147686</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73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138813</xdr:rowOff>
    </xdr:from>
    <xdr:ext cx="313932"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499333" y="68253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a:extLst>
            <a:ext uri="{FF2B5EF4-FFF2-40B4-BE49-F238E27FC236}">
              <a16:creationId xmlns:a16="http://schemas.microsoft.com/office/drawing/2014/main" id="{00000000-0008-0000-06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115850</xdr:rowOff>
    </xdr:from>
    <xdr:to>
      <xdr:col>116</xdr:col>
      <xdr:colOff>62864</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2159595" y="8859800"/>
          <a:ext cx="1269" cy="13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a:extLst>
            <a:ext uri="{FF2B5EF4-FFF2-40B4-BE49-F238E27FC236}">
              <a16:creationId xmlns:a16="http://schemas.microsoft.com/office/drawing/2014/main" id="{00000000-0008-0000-0600-00001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62527</xdr:rowOff>
    </xdr:from>
    <xdr:ext cx="534377" cy="259045"/>
    <xdr:sp macro="" textlink="">
      <xdr:nvSpPr>
        <xdr:cNvPr id="798" name="貸付金最大値テキスト">
          <a:extLst>
            <a:ext uri="{FF2B5EF4-FFF2-40B4-BE49-F238E27FC236}">
              <a16:creationId xmlns:a16="http://schemas.microsoft.com/office/drawing/2014/main" id="{00000000-0008-0000-0600-00001E030000}"/>
            </a:ext>
          </a:extLst>
        </xdr:cNvPr>
        <xdr:cNvSpPr txBox="1"/>
      </xdr:nvSpPr>
      <xdr:spPr>
        <a:xfrm>
          <a:off x="22212300" y="863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115850</xdr:rowOff>
    </xdr:from>
    <xdr:to>
      <xdr:col>116</xdr:col>
      <xdr:colOff>152400</xdr:colOff>
      <xdr:row>51</xdr:row>
      <xdr:rowOff>115850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885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30658</xdr:rowOff>
    </xdr:from>
    <xdr:to>
      <xdr:col>116</xdr:col>
      <xdr:colOff>63500</xdr:colOff>
      <xdr:row>59</xdr:row>
      <xdr:rowOff>33782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1323300" y="10146208"/>
          <a:ext cx="8382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161117</xdr:rowOff>
    </xdr:from>
    <xdr:ext cx="469744" cy="259045"/>
    <xdr:sp macro="" textlink="">
      <xdr:nvSpPr>
        <xdr:cNvPr id="801" name="貸付金平均値テキスト">
          <a:extLst>
            <a:ext uri="{FF2B5EF4-FFF2-40B4-BE49-F238E27FC236}">
              <a16:creationId xmlns:a16="http://schemas.microsoft.com/office/drawing/2014/main" id="{00000000-0008-0000-0600-000021030000}"/>
            </a:ext>
          </a:extLst>
        </xdr:cNvPr>
        <xdr:cNvSpPr txBox="1"/>
      </xdr:nvSpPr>
      <xdr:spPr>
        <a:xfrm>
          <a:off x="22212300" y="9762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138240</xdr:rowOff>
    </xdr:from>
    <xdr:to>
      <xdr:col>116</xdr:col>
      <xdr:colOff>114300</xdr:colOff>
      <xdr:row>58</xdr:row>
      <xdr:rowOff>68390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21107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30658</xdr:rowOff>
    </xdr:from>
    <xdr:to>
      <xdr:col>111</xdr:col>
      <xdr:colOff>177800</xdr:colOff>
      <xdr:row>59</xdr:row>
      <xdr:rowOff>34049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0434300" y="10146208"/>
          <a:ext cx="8890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106311</xdr:rowOff>
    </xdr:from>
    <xdr:to>
      <xdr:col>112</xdr:col>
      <xdr:colOff>38100</xdr:colOff>
      <xdr:row>58</xdr:row>
      <xdr:rowOff>36461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1272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52988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34049</xdr:rowOff>
    </xdr:from>
    <xdr:to>
      <xdr:col>107</xdr:col>
      <xdr:colOff>50800</xdr:colOff>
      <xdr:row>59</xdr:row>
      <xdr:rowOff>34163</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9545300" y="10149599"/>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110084</xdr:rowOff>
    </xdr:from>
    <xdr:to>
      <xdr:col>107</xdr:col>
      <xdr:colOff>101600</xdr:colOff>
      <xdr:row>58</xdr:row>
      <xdr:rowOff>40234</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0383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56761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158331</xdr:rowOff>
    </xdr:from>
    <xdr:to>
      <xdr:col>102</xdr:col>
      <xdr:colOff>114300</xdr:colOff>
      <xdr:row>59</xdr:row>
      <xdr:rowOff>34163</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8656300" y="10102431"/>
          <a:ext cx="889000" cy="4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146126</xdr:rowOff>
    </xdr:from>
    <xdr:to>
      <xdr:col>102</xdr:col>
      <xdr:colOff>165100</xdr:colOff>
      <xdr:row>58</xdr:row>
      <xdr:rowOff>76276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9494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92803</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130619</xdr:rowOff>
    </xdr:from>
    <xdr:to>
      <xdr:col>98</xdr:col>
      <xdr:colOff>38100</xdr:colOff>
      <xdr:row>58</xdr:row>
      <xdr:rowOff>60769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8605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77296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154432</xdr:rowOff>
    </xdr:from>
    <xdr:to>
      <xdr:col>116</xdr:col>
      <xdr:colOff>114300</xdr:colOff>
      <xdr:row>59</xdr:row>
      <xdr:rowOff>84582</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2110700" y="1009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69359</xdr:rowOff>
    </xdr:from>
    <xdr:ext cx="378565" cy="259045"/>
    <xdr:sp macro="" textlink="">
      <xdr:nvSpPr>
        <xdr:cNvPr id="820" name="貸付金該当値テキスト">
          <a:extLst>
            <a:ext uri="{FF2B5EF4-FFF2-40B4-BE49-F238E27FC236}">
              <a16:creationId xmlns:a16="http://schemas.microsoft.com/office/drawing/2014/main" id="{00000000-0008-0000-0600-000034030000}"/>
            </a:ext>
          </a:extLst>
        </xdr:cNvPr>
        <xdr:cNvSpPr txBox="1"/>
      </xdr:nvSpPr>
      <xdr:spPr>
        <a:xfrm>
          <a:off x="22212300" y="10013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151308</xdr:rowOff>
    </xdr:from>
    <xdr:to>
      <xdr:col>112</xdr:col>
      <xdr:colOff>38100</xdr:colOff>
      <xdr:row>59</xdr:row>
      <xdr:rowOff>81458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1272500" y="1009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72585</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134017" y="10188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154699</xdr:rowOff>
    </xdr:from>
    <xdr:to>
      <xdr:col>107</xdr:col>
      <xdr:colOff>101600</xdr:colOff>
      <xdr:row>59</xdr:row>
      <xdr:rowOff>84849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0383500" y="1009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75976</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5017" y="10191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154813</xdr:rowOff>
    </xdr:from>
    <xdr:to>
      <xdr:col>102</xdr:col>
      <xdr:colOff>165100</xdr:colOff>
      <xdr:row>59</xdr:row>
      <xdr:rowOff>84963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9494500" y="1009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76090</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9356017" y="1019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107531</xdr:rowOff>
    </xdr:from>
    <xdr:to>
      <xdr:col>98</xdr:col>
      <xdr:colOff>38100</xdr:colOff>
      <xdr:row>59</xdr:row>
      <xdr:rowOff>37681</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8605500" y="1005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28808</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21428" y="10144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121374</xdr:rowOff>
    </xdr:from>
    <xdr:to>
      <xdr:col>116</xdr:col>
      <xdr:colOff>62864</xdr:colOff>
      <xdr:row>79</xdr:row>
      <xdr:rowOff>5054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122874"/>
          <a:ext cx="1269" cy="1426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8881</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55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5054</xdr:rowOff>
    </xdr:from>
    <xdr:to>
      <xdr:col>116</xdr:col>
      <xdr:colOff>152400</xdr:colOff>
      <xdr:row>79</xdr:row>
      <xdr:rowOff>5054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54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68051</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89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121374</xdr:rowOff>
    </xdr:from>
    <xdr:to>
      <xdr:col>116</xdr:col>
      <xdr:colOff>152400</xdr:colOff>
      <xdr:row>70</xdr:row>
      <xdr:rowOff>121374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122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54070</xdr:rowOff>
    </xdr:from>
    <xdr:to>
      <xdr:col>116</xdr:col>
      <xdr:colOff>63500</xdr:colOff>
      <xdr:row>76</xdr:row>
      <xdr:rowOff>78454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3084270"/>
          <a:ext cx="8382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12768</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3042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34341</xdr:rowOff>
    </xdr:from>
    <xdr:to>
      <xdr:col>116</xdr:col>
      <xdr:colOff>114300</xdr:colOff>
      <xdr:row>76</xdr:row>
      <xdr:rowOff>135941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0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78454</xdr:rowOff>
    </xdr:from>
    <xdr:to>
      <xdr:col>111</xdr:col>
      <xdr:colOff>177800</xdr:colOff>
      <xdr:row>76</xdr:row>
      <xdr:rowOff>98761</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108654"/>
          <a:ext cx="889000" cy="2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44208</xdr:rowOff>
    </xdr:from>
    <xdr:to>
      <xdr:col>112</xdr:col>
      <xdr:colOff>38100</xdr:colOff>
      <xdr:row>76</xdr:row>
      <xdr:rowOff>145808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136935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16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98761</xdr:rowOff>
    </xdr:from>
    <xdr:to>
      <xdr:col>107</xdr:col>
      <xdr:colOff>50800</xdr:colOff>
      <xdr:row>76</xdr:row>
      <xdr:rowOff>129051</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3128961"/>
          <a:ext cx="889000" cy="3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60458</xdr:rowOff>
    </xdr:from>
    <xdr:to>
      <xdr:col>107</xdr:col>
      <xdr:colOff>101600</xdr:colOff>
      <xdr:row>76</xdr:row>
      <xdr:rowOff>162058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153185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129051</xdr:rowOff>
    </xdr:from>
    <xdr:to>
      <xdr:col>102</xdr:col>
      <xdr:colOff>114300</xdr:colOff>
      <xdr:row>76</xdr:row>
      <xdr:rowOff>168618</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3159251"/>
          <a:ext cx="889000" cy="3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116712</xdr:rowOff>
    </xdr:from>
    <xdr:to>
      <xdr:col>102</xdr:col>
      <xdr:colOff>165100</xdr:colOff>
      <xdr:row>77</xdr:row>
      <xdr:rowOff>46862</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14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37989</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23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91624</xdr:rowOff>
    </xdr:from>
    <xdr:to>
      <xdr:col>98</xdr:col>
      <xdr:colOff>38100</xdr:colOff>
      <xdr:row>77</xdr:row>
      <xdr:rowOff>21774</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2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38301</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89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3270</xdr:rowOff>
    </xdr:from>
    <xdr:to>
      <xdr:col>116</xdr:col>
      <xdr:colOff>114300</xdr:colOff>
      <xdr:row>76</xdr:row>
      <xdr:rowOff>104870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03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26147</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884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27654</xdr:rowOff>
    </xdr:from>
    <xdr:to>
      <xdr:col>112</xdr:col>
      <xdr:colOff>38100</xdr:colOff>
      <xdr:row>76</xdr:row>
      <xdr:rowOff>129254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05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145781</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283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47961</xdr:rowOff>
    </xdr:from>
    <xdr:to>
      <xdr:col>107</xdr:col>
      <xdr:colOff>101600</xdr:colOff>
      <xdr:row>76</xdr:row>
      <xdr:rowOff>149561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07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166088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85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78251</xdr:rowOff>
    </xdr:from>
    <xdr:to>
      <xdr:col>102</xdr:col>
      <xdr:colOff>165100</xdr:colOff>
      <xdr:row>77</xdr:row>
      <xdr:rowOff>8401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1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24928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88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117818</xdr:rowOff>
    </xdr:from>
    <xdr:to>
      <xdr:col>98</xdr:col>
      <xdr:colOff>38100</xdr:colOff>
      <xdr:row>77</xdr:row>
      <xdr:rowOff>47968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14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39095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324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当市は、類似団体と比べて広い市域を抱えていることから、人件費をはじめ物件費や補助費などの項目において、行政コストが高い傾向にある。</a:t>
          </a:r>
        </a:p>
        <a:p>
          <a:r>
            <a:rPr kumimoji="1" lang="ja-JP" altLang="en-US" sz="1300">
              <a:latin typeface="ＭＳ Ｐゴシック" panose="020B0600070205080204" pitchFamily="50" charset="-128"/>
              <a:ea typeface="ＭＳ Ｐゴシック" panose="020B0600070205080204" pitchFamily="50" charset="-128"/>
            </a:rPr>
            <a:t>・人件費については、広い市域を抱える自治体であることから類似団体と比較しても高い傾向にある。　　　　　　　　　　　　　　　　　　　　　　　　　　　　　　　　　　　　 　・物件費については、多くの公共施設をかかえていることから類似団体と比較して高い傾向となっている。</a:t>
          </a:r>
        </a:p>
        <a:p>
          <a:r>
            <a:rPr kumimoji="1" lang="ja-JP" altLang="en-US" sz="1300">
              <a:latin typeface="ＭＳ Ｐゴシック" panose="020B0600070205080204" pitchFamily="50" charset="-128"/>
              <a:ea typeface="ＭＳ Ｐゴシック" panose="020B0600070205080204" pitchFamily="50" charset="-128"/>
            </a:rPr>
            <a:t>・維持補修費については、施設の大規模改修等を普通建設事業費により行っていることから、類似団体と比較して低い傾向となっている。　　　　　　　　　　　　　　  ・扶助費については、子育て世帯への臨時特別給付金の給付終了などにより前年度に比べ減少した。</a:t>
          </a:r>
        </a:p>
        <a:p>
          <a:r>
            <a:rPr kumimoji="1" lang="ja-JP" altLang="en-US" sz="1300">
              <a:latin typeface="ＭＳ Ｐゴシック" panose="020B0600070205080204" pitchFamily="50" charset="-128"/>
              <a:ea typeface="ＭＳ Ｐゴシック" panose="020B0600070205080204" pitchFamily="50" charset="-128"/>
            </a:rPr>
            <a:t>・普通建設事業については、令和６年度の合併特例事業債の発行期限を見越して事業を実施しているため今後も増加見込みである。　　　　　　　　　　　　　　　 　　・公債費については、公共施設数が類似団体を大きく上回ることから、更新整備の普通建設費が高いことに比例して公債費も高くなっている。</a:t>
          </a:r>
        </a:p>
        <a:p>
          <a:r>
            <a:rPr kumimoji="1" lang="ja-JP" altLang="en-US" sz="1300">
              <a:latin typeface="ＭＳ Ｐゴシック" panose="020B0600070205080204" pitchFamily="50" charset="-128"/>
              <a:ea typeface="ＭＳ Ｐゴシック" panose="020B0600070205080204" pitchFamily="50" charset="-128"/>
            </a:rPr>
            <a:t>・積立金については、公共施設整備基金等の積み立て額が増加したことにより前年度に比べ増加した。</a:t>
          </a:r>
        </a:p>
        <a:p>
          <a:r>
            <a:rPr kumimoji="1" lang="ja-JP" altLang="en-US" sz="1300">
              <a:latin typeface="ＭＳ Ｐゴシック" panose="020B0600070205080204" pitchFamily="50" charset="-128"/>
              <a:ea typeface="ＭＳ Ｐゴシック" panose="020B0600070205080204" pitchFamily="50" charset="-128"/>
            </a:rPr>
            <a:t>・補助費等については、燃料等高騰対策事業等による増加や、市内のバス運行については、利用者は少ないが運行範囲は広く収支が合わないことから、事業者へ補助金を出しており、類似団体と比較して高い状況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46,394
45,752
693.05
32,217,131
31,443,638
687,905
17,315,463
23,627,839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254</xdr:rowOff>
    </xdr:from>
    <xdr:to>
      <xdr:col>24</xdr:col>
      <xdr:colOff>62865</xdr:colOff>
      <xdr:row>38</xdr:row>
      <xdr:rowOff>114554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43754"/>
          <a:ext cx="127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118381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3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114554</xdr:rowOff>
    </xdr:from>
    <xdr:to>
      <xdr:col>24</xdr:col>
      <xdr:colOff>152400</xdr:colOff>
      <xdr:row>38</xdr:row>
      <xdr:rowOff>114554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29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118381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1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254</xdr:rowOff>
    </xdr:from>
    <xdr:to>
      <xdr:col>24</xdr:col>
      <xdr:colOff>152400</xdr:colOff>
      <xdr:row>30</xdr:row>
      <xdr:rowOff>254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43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45974</xdr:rowOff>
    </xdr:from>
    <xdr:to>
      <xdr:col>24</xdr:col>
      <xdr:colOff>63500</xdr:colOff>
      <xdr:row>38</xdr:row>
      <xdr:rowOff>57404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56107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97299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265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74422</xdr:rowOff>
    </xdr:from>
    <xdr:to>
      <xdr:col>24</xdr:col>
      <xdr:colOff>114300</xdr:colOff>
      <xdr:row>36</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7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53213</xdr:rowOff>
    </xdr:from>
    <xdr:to>
      <xdr:col>19</xdr:col>
      <xdr:colOff>177800</xdr:colOff>
      <xdr:row>38</xdr:row>
      <xdr:rowOff>57404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568313"/>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62230</xdr:rowOff>
    </xdr:from>
    <xdr:to>
      <xdr:col>20</xdr:col>
      <xdr:colOff>38100</xdr:colOff>
      <xdr:row>35</xdr:row>
      <xdr:rowOff>163830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6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8907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9017</xdr:rowOff>
    </xdr:from>
    <xdr:to>
      <xdr:col>15</xdr:col>
      <xdr:colOff>50800</xdr:colOff>
      <xdr:row>38</xdr:row>
      <xdr:rowOff>53213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524117"/>
          <a:ext cx="8890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95758</xdr:rowOff>
    </xdr:from>
    <xdr:to>
      <xdr:col>15</xdr:col>
      <xdr:colOff>101600</xdr:colOff>
      <xdr:row>36</xdr:row>
      <xdr:rowOff>25908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42435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7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9017</xdr:rowOff>
    </xdr:from>
    <xdr:to>
      <xdr:col>10</xdr:col>
      <xdr:colOff>114300</xdr:colOff>
      <xdr:row>38</xdr:row>
      <xdr:rowOff>47879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524117"/>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41656</xdr:rowOff>
    </xdr:from>
    <xdr:to>
      <xdr:col>10</xdr:col>
      <xdr:colOff>165100</xdr:colOff>
      <xdr:row>38</xdr:row>
      <xdr:rowOff>143256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556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134383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64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40513</xdr:rowOff>
    </xdr:from>
    <xdr:to>
      <xdr:col>6</xdr:col>
      <xdr:colOff>38100</xdr:colOff>
      <xdr:row>38</xdr:row>
      <xdr:rowOff>142113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5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133240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64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166624</xdr:rowOff>
    </xdr:from>
    <xdr:to>
      <xdr:col>24</xdr:col>
      <xdr:colOff>114300</xdr:colOff>
      <xdr:row>38</xdr:row>
      <xdr:rowOff>96774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51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81551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2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6604</xdr:rowOff>
    </xdr:from>
    <xdr:to>
      <xdr:col>20</xdr:col>
      <xdr:colOff>38100</xdr:colOff>
      <xdr:row>38</xdr:row>
      <xdr:rowOff>108204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2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99331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61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2413</xdr:rowOff>
    </xdr:from>
    <xdr:to>
      <xdr:col>15</xdr:col>
      <xdr:colOff>101600</xdr:colOff>
      <xdr:row>38</xdr:row>
      <xdr:rowOff>104013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5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95140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6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129667</xdr:rowOff>
    </xdr:from>
    <xdr:to>
      <xdr:col>10</xdr:col>
      <xdr:colOff>165100</xdr:colOff>
      <xdr:row>38</xdr:row>
      <xdr:rowOff>59817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7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76344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48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168529</xdr:rowOff>
    </xdr:from>
    <xdr:to>
      <xdr:col>6</xdr:col>
      <xdr:colOff>38100</xdr:colOff>
      <xdr:row>38</xdr:row>
      <xdr:rowOff>98679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51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115206</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87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59699</xdr:rowOff>
    </xdr:from>
    <xdr:to>
      <xdr:col>24</xdr:col>
      <xdr:colOff>62865</xdr:colOff>
      <xdr:row>57</xdr:row>
      <xdr:rowOff>126514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32199"/>
          <a:ext cx="1270" cy="1266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130341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126514</xdr:rowOff>
    </xdr:from>
    <xdr:to>
      <xdr:col>24</xdr:col>
      <xdr:colOff>152400</xdr:colOff>
      <xdr:row>57</xdr:row>
      <xdr:rowOff>126514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9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6376</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0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317,498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59699</xdr:rowOff>
    </xdr:from>
    <xdr:to>
      <xdr:col>24</xdr:col>
      <xdr:colOff>152400</xdr:colOff>
      <xdr:row>50</xdr:row>
      <xdr:rowOff>59699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3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90990</xdr:rowOff>
    </xdr:from>
    <xdr:to>
      <xdr:col>24</xdr:col>
      <xdr:colOff>63500</xdr:colOff>
      <xdr:row>55</xdr:row>
      <xdr:rowOff>111646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520740"/>
          <a:ext cx="838200" cy="20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154199</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83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4322</xdr:rowOff>
    </xdr:from>
    <xdr:to>
      <xdr:col>24</xdr:col>
      <xdr:colOff>114300</xdr:colOff>
      <xdr:row>56</xdr:row>
      <xdr:rowOff>105922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0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130611</xdr:rowOff>
    </xdr:from>
    <xdr:to>
      <xdr:col>19</xdr:col>
      <xdr:colOff>177800</xdr:colOff>
      <xdr:row>55</xdr:row>
      <xdr:rowOff>111646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046011"/>
          <a:ext cx="889000" cy="495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21710</xdr:rowOff>
    </xdr:from>
    <xdr:to>
      <xdr:col>20</xdr:col>
      <xdr:colOff>38100</xdr:colOff>
      <xdr:row>56</xdr:row>
      <xdr:rowOff>123310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2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114437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71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130611</xdr:rowOff>
    </xdr:from>
    <xdr:to>
      <xdr:col>15</xdr:col>
      <xdr:colOff>50800</xdr:colOff>
      <xdr:row>55</xdr:row>
      <xdr:rowOff>148579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046011"/>
          <a:ext cx="889000" cy="53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93024</xdr:rowOff>
    </xdr:from>
    <xdr:to>
      <xdr:col>15</xdr:col>
      <xdr:colOff>101600</xdr:colOff>
      <xdr:row>54</xdr:row>
      <xdr:rowOff>23174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17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14301</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272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6056</xdr:rowOff>
    </xdr:from>
    <xdr:to>
      <xdr:col>10</xdr:col>
      <xdr:colOff>114300</xdr:colOff>
      <xdr:row>55</xdr:row>
      <xdr:rowOff>148579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435806"/>
          <a:ext cx="889000" cy="14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151152</xdr:rowOff>
    </xdr:from>
    <xdr:to>
      <xdr:col>10</xdr:col>
      <xdr:colOff>165100</xdr:colOff>
      <xdr:row>57</xdr:row>
      <xdr:rowOff>81302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72429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84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157544</xdr:rowOff>
    </xdr:from>
    <xdr:to>
      <xdr:col>6</xdr:col>
      <xdr:colOff>38100</xdr:colOff>
      <xdr:row>57</xdr:row>
      <xdr:rowOff>87694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78821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8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40190</xdr:rowOff>
    </xdr:from>
    <xdr:to>
      <xdr:col>24</xdr:col>
      <xdr:colOff>114300</xdr:colOff>
      <xdr:row>55</xdr:row>
      <xdr:rowOff>141790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46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63067</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321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60846</xdr:rowOff>
    </xdr:from>
    <xdr:to>
      <xdr:col>20</xdr:col>
      <xdr:colOff>38100</xdr:colOff>
      <xdr:row>55</xdr:row>
      <xdr:rowOff>162446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49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7523</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26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79811</xdr:rowOff>
    </xdr:from>
    <xdr:to>
      <xdr:col>15</xdr:col>
      <xdr:colOff>101600</xdr:colOff>
      <xdr:row>53</xdr:row>
      <xdr:rowOff>9961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899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26488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877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97779</xdr:rowOff>
    </xdr:from>
    <xdr:to>
      <xdr:col>10</xdr:col>
      <xdr:colOff>165100</xdr:colOff>
      <xdr:row>56</xdr:row>
      <xdr:rowOff>27929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5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44456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302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126706</xdr:rowOff>
    </xdr:from>
    <xdr:to>
      <xdr:col>6</xdr:col>
      <xdr:colOff>38100</xdr:colOff>
      <xdr:row>55</xdr:row>
      <xdr:rowOff>56856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38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73383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16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91607</xdr:rowOff>
    </xdr:from>
    <xdr:to>
      <xdr:col>24</xdr:col>
      <xdr:colOff>62865</xdr:colOff>
      <xdr:row>78</xdr:row>
      <xdr:rowOff>142846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93107"/>
          <a:ext cx="1270" cy="1422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146673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1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142846</xdr:rowOff>
    </xdr:from>
    <xdr:to>
      <xdr:col>24</xdr:col>
      <xdr:colOff>152400</xdr:colOff>
      <xdr:row>78</xdr:row>
      <xdr:rowOff>142846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15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38284</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8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262,418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91607</xdr:rowOff>
    </xdr:from>
    <xdr:to>
      <xdr:col>24</xdr:col>
      <xdr:colOff>152400</xdr:colOff>
      <xdr:row>70</xdr:row>
      <xdr:rowOff>91607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9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40466</xdr:rowOff>
    </xdr:from>
    <xdr:to>
      <xdr:col>24</xdr:col>
      <xdr:colOff>63500</xdr:colOff>
      <xdr:row>74</xdr:row>
      <xdr:rowOff>58003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27766"/>
          <a:ext cx="838200" cy="1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141535</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00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163108</xdr:rowOff>
    </xdr:from>
    <xdr:to>
      <xdr:col>24</xdr:col>
      <xdr:colOff>114300</xdr:colOff>
      <xdr:row>76</xdr:row>
      <xdr:rowOff>93258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2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58003</xdr:rowOff>
    </xdr:from>
    <xdr:to>
      <xdr:col>19</xdr:col>
      <xdr:colOff>177800</xdr:colOff>
      <xdr:row>76</xdr:row>
      <xdr:rowOff>23191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745303"/>
          <a:ext cx="889000" cy="30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61044</xdr:rowOff>
    </xdr:from>
    <xdr:to>
      <xdr:col>20</xdr:col>
      <xdr:colOff>38100</xdr:colOff>
      <xdr:row>75</xdr:row>
      <xdr:rowOff>162644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1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153770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12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23191</xdr:rowOff>
    </xdr:from>
    <xdr:to>
      <xdr:col>15</xdr:col>
      <xdr:colOff>50800</xdr:colOff>
      <xdr:row>76</xdr:row>
      <xdr:rowOff>137001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053391"/>
          <a:ext cx="889000" cy="11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160745</xdr:rowOff>
    </xdr:from>
    <xdr:to>
      <xdr:col>15</xdr:col>
      <xdr:colOff>101600</xdr:colOff>
      <xdr:row>77</xdr:row>
      <xdr:rowOff>90895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9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82022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83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137001</xdr:rowOff>
    </xdr:from>
    <xdr:to>
      <xdr:col>10</xdr:col>
      <xdr:colOff>114300</xdr:colOff>
      <xdr:row>77</xdr:row>
      <xdr:rowOff>47465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67201"/>
          <a:ext cx="8890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119010</xdr:rowOff>
    </xdr:from>
    <xdr:to>
      <xdr:col>10</xdr:col>
      <xdr:colOff>165100</xdr:colOff>
      <xdr:row>78</xdr:row>
      <xdr:rowOff>49160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2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40287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1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8367</xdr:rowOff>
    </xdr:from>
    <xdr:to>
      <xdr:col>6</xdr:col>
      <xdr:colOff>38100</xdr:colOff>
      <xdr:row>78</xdr:row>
      <xdr:rowOff>109967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8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101094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74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161116</xdr:rowOff>
    </xdr:from>
    <xdr:to>
      <xdr:col>24</xdr:col>
      <xdr:colOff>114300</xdr:colOff>
      <xdr:row>74</xdr:row>
      <xdr:rowOff>91266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7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12543</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28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7203</xdr:rowOff>
    </xdr:from>
    <xdr:to>
      <xdr:col>20</xdr:col>
      <xdr:colOff>38100</xdr:colOff>
      <xdr:row>74</xdr:row>
      <xdr:rowOff>108803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69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125330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69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143840</xdr:rowOff>
    </xdr:from>
    <xdr:to>
      <xdr:col>15</xdr:col>
      <xdr:colOff>101600</xdr:colOff>
      <xdr:row>76</xdr:row>
      <xdr:rowOff>73989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025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90517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77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86201</xdr:rowOff>
    </xdr:from>
    <xdr:to>
      <xdr:col>10</xdr:col>
      <xdr:colOff>165100</xdr:colOff>
      <xdr:row>77</xdr:row>
      <xdr:rowOff>16351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16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32877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891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168115</xdr:rowOff>
    </xdr:from>
    <xdr:to>
      <xdr:col>6</xdr:col>
      <xdr:colOff>38100</xdr:colOff>
      <xdr:row>77</xdr:row>
      <xdr:rowOff>98265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9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114792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73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111528</xdr:rowOff>
    </xdr:from>
    <xdr:to>
      <xdr:col>24</xdr:col>
      <xdr:colOff>62865</xdr:colOff>
      <xdr:row>99</xdr:row>
      <xdr:rowOff>94132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42028"/>
          <a:ext cx="1270" cy="1525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97959</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7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94132</xdr:rowOff>
    </xdr:from>
    <xdr:to>
      <xdr:col>24</xdr:col>
      <xdr:colOff>152400</xdr:colOff>
      <xdr:row>99</xdr:row>
      <xdr:rowOff>94132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67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58205</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170,588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111528</xdr:rowOff>
    </xdr:from>
    <xdr:to>
      <xdr:col>24</xdr:col>
      <xdr:colOff>152400</xdr:colOff>
      <xdr:row>90</xdr:row>
      <xdr:rowOff>111528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4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84891</xdr:rowOff>
    </xdr:from>
    <xdr:to>
      <xdr:col>24</xdr:col>
      <xdr:colOff>63500</xdr:colOff>
      <xdr:row>97</xdr:row>
      <xdr:rowOff>102460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715541"/>
          <a:ext cx="838200" cy="1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66794</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6974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88367</xdr:rowOff>
    </xdr:from>
    <xdr:to>
      <xdr:col>24</xdr:col>
      <xdr:colOff>114300</xdr:colOff>
      <xdr:row>98</xdr:row>
      <xdr:rowOff>18517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71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102460</xdr:rowOff>
    </xdr:from>
    <xdr:to>
      <xdr:col>19</xdr:col>
      <xdr:colOff>177800</xdr:colOff>
      <xdr:row>97</xdr:row>
      <xdr:rowOff>159936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733110"/>
          <a:ext cx="889000" cy="5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109103</xdr:rowOff>
    </xdr:from>
    <xdr:to>
      <xdr:col>20</xdr:col>
      <xdr:colOff>38100</xdr:colOff>
      <xdr:row>98</xdr:row>
      <xdr:rowOff>39253</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73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30380</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832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159936</xdr:rowOff>
    </xdr:from>
    <xdr:to>
      <xdr:col>15</xdr:col>
      <xdr:colOff>50800</xdr:colOff>
      <xdr:row>98</xdr:row>
      <xdr:rowOff>12587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790586"/>
          <a:ext cx="889000" cy="2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21343</xdr:rowOff>
    </xdr:from>
    <xdr:to>
      <xdr:col>15</xdr:col>
      <xdr:colOff>101600</xdr:colOff>
      <xdr:row>98</xdr:row>
      <xdr:rowOff>122943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2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114070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916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12587</xdr:rowOff>
    </xdr:from>
    <xdr:to>
      <xdr:col>10</xdr:col>
      <xdr:colOff>114300</xdr:colOff>
      <xdr:row>98</xdr:row>
      <xdr:rowOff>22352</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814687"/>
          <a:ext cx="889000" cy="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129373</xdr:rowOff>
    </xdr:from>
    <xdr:to>
      <xdr:col>10</xdr:col>
      <xdr:colOff>165100</xdr:colOff>
      <xdr:row>99</xdr:row>
      <xdr:rowOff>59523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93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50650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702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133586</xdr:rowOff>
    </xdr:from>
    <xdr:to>
      <xdr:col>6</xdr:col>
      <xdr:colOff>38100</xdr:colOff>
      <xdr:row>99</xdr:row>
      <xdr:rowOff>63736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93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54863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7028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34091</xdr:rowOff>
    </xdr:from>
    <xdr:to>
      <xdr:col>24</xdr:col>
      <xdr:colOff>114300</xdr:colOff>
      <xdr:row>97</xdr:row>
      <xdr:rowOff>135691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6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56968</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51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51660</xdr:rowOff>
    </xdr:from>
    <xdr:to>
      <xdr:col>20</xdr:col>
      <xdr:colOff>38100</xdr:colOff>
      <xdr:row>97</xdr:row>
      <xdr:rowOff>153260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8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169787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45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109136</xdr:rowOff>
    </xdr:from>
    <xdr:to>
      <xdr:col>15</xdr:col>
      <xdr:colOff>101600</xdr:colOff>
      <xdr:row>98</xdr:row>
      <xdr:rowOff>39286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55813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51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133237</xdr:rowOff>
    </xdr:from>
    <xdr:to>
      <xdr:col>10</xdr:col>
      <xdr:colOff>165100</xdr:colOff>
      <xdr:row>98</xdr:row>
      <xdr:rowOff>63387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6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79914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53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143002</xdr:rowOff>
    </xdr:from>
    <xdr:to>
      <xdr:col>6</xdr:col>
      <xdr:colOff>38100</xdr:colOff>
      <xdr:row>98</xdr:row>
      <xdr:rowOff>73152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77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89679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54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72426</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15926"/>
          <a:ext cx="1270" cy="1569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19103</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9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72426</xdr:rowOff>
    </xdr:from>
    <xdr:to>
      <xdr:col>55</xdr:col>
      <xdr:colOff>88900</xdr:colOff>
      <xdr:row>30</xdr:row>
      <xdr:rowOff>72426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1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158968</xdr:rowOff>
    </xdr:from>
    <xdr:to>
      <xdr:col>55</xdr:col>
      <xdr:colOff>0</xdr:colOff>
      <xdr:row>38</xdr:row>
      <xdr:rowOff>40749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502618"/>
          <a:ext cx="838200" cy="5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118308</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905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95431</xdr:rowOff>
    </xdr:from>
    <xdr:to>
      <xdr:col>55</xdr:col>
      <xdr:colOff>50800</xdr:colOff>
      <xdr:row>38</xdr:row>
      <xdr:rowOff>25581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158968</xdr:rowOff>
    </xdr:from>
    <xdr:to>
      <xdr:col>50</xdr:col>
      <xdr:colOff>114300</xdr:colOff>
      <xdr:row>38</xdr:row>
      <xdr:rowOff>51526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50261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70612</xdr:rowOff>
    </xdr:from>
    <xdr:to>
      <xdr:col>50</xdr:col>
      <xdr:colOff>165100</xdr:colOff>
      <xdr:row>38</xdr:row>
      <xdr:rowOff>762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17289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51526</xdr:rowOff>
    </xdr:from>
    <xdr:to>
      <xdr:col>45</xdr:col>
      <xdr:colOff>177800</xdr:colOff>
      <xdr:row>38</xdr:row>
      <xdr:rowOff>53811</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566626"/>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36975</xdr:rowOff>
    </xdr:from>
    <xdr:to>
      <xdr:col>46</xdr:col>
      <xdr:colOff>38100</xdr:colOff>
      <xdr:row>37</xdr:row>
      <xdr:rowOff>138575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155102</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15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53811</xdr:rowOff>
    </xdr:from>
    <xdr:to>
      <xdr:col>41</xdr:col>
      <xdr:colOff>50800</xdr:colOff>
      <xdr:row>38</xdr:row>
      <xdr:rowOff>73406</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56891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116985</xdr:rowOff>
    </xdr:from>
    <xdr:to>
      <xdr:col>41</xdr:col>
      <xdr:colOff>101600</xdr:colOff>
      <xdr:row>37</xdr:row>
      <xdr:rowOff>47135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28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63662</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26428" y="6064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92492</xdr:rowOff>
    </xdr:from>
    <xdr:to>
      <xdr:col>36</xdr:col>
      <xdr:colOff>165100</xdr:colOff>
      <xdr:row>37</xdr:row>
      <xdr:rowOff>22642</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26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39169</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03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161399</xdr:rowOff>
    </xdr:from>
    <xdr:to>
      <xdr:col>55</xdr:col>
      <xdr:colOff>50800</xdr:colOff>
      <xdr:row>38</xdr:row>
      <xdr:rowOff>91549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0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139826</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83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108168</xdr:rowOff>
    </xdr:from>
    <xdr:to>
      <xdr:col>50</xdr:col>
      <xdr:colOff>165100</xdr:colOff>
      <xdr:row>38</xdr:row>
      <xdr:rowOff>38318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45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29445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544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726</xdr:rowOff>
    </xdr:from>
    <xdr:to>
      <xdr:col>46</xdr:col>
      <xdr:colOff>38100</xdr:colOff>
      <xdr:row>38</xdr:row>
      <xdr:rowOff>102326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1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93453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608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3011</xdr:rowOff>
    </xdr:from>
    <xdr:to>
      <xdr:col>41</xdr:col>
      <xdr:colOff>101600</xdr:colOff>
      <xdr:row>38</xdr:row>
      <xdr:rowOff>104611</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51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95738</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6108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22606</xdr:rowOff>
    </xdr:from>
    <xdr:to>
      <xdr:col>36</xdr:col>
      <xdr:colOff>165100</xdr:colOff>
      <xdr:row>38</xdr:row>
      <xdr:rowOff>124206</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53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115333</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630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66529</xdr:rowOff>
    </xdr:from>
    <xdr:to>
      <xdr:col>54</xdr:col>
      <xdr:colOff>189865</xdr:colOff>
      <xdr:row>59</xdr:row>
      <xdr:rowOff>27210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10479"/>
          <a:ext cx="1270" cy="1332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31037</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5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27210</xdr:rowOff>
    </xdr:from>
    <xdr:to>
      <xdr:col>55</xdr:col>
      <xdr:colOff>88900</xdr:colOff>
      <xdr:row>59</xdr:row>
      <xdr:rowOff>27210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13206</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8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66529</xdr:rowOff>
    </xdr:from>
    <xdr:to>
      <xdr:col>55</xdr:col>
      <xdr:colOff>88900</xdr:colOff>
      <xdr:row>51</xdr:row>
      <xdr:rowOff>66529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10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99314</xdr:rowOff>
    </xdr:from>
    <xdr:to>
      <xdr:col>55</xdr:col>
      <xdr:colOff>0</xdr:colOff>
      <xdr:row>55</xdr:row>
      <xdr:rowOff>120459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529064"/>
          <a:ext cx="838200" cy="2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72871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74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94444</xdr:rowOff>
    </xdr:from>
    <xdr:to>
      <xdr:col>55</xdr:col>
      <xdr:colOff>50800</xdr:colOff>
      <xdr:row>57</xdr:row>
      <xdr:rowOff>24594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99314</xdr:rowOff>
    </xdr:from>
    <xdr:to>
      <xdr:col>50</xdr:col>
      <xdr:colOff>114300</xdr:colOff>
      <xdr:row>56</xdr:row>
      <xdr:rowOff>115983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529064"/>
          <a:ext cx="889000" cy="18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113627</xdr:rowOff>
    </xdr:from>
    <xdr:to>
      <xdr:col>50</xdr:col>
      <xdr:colOff>165100</xdr:colOff>
      <xdr:row>57</xdr:row>
      <xdr:rowOff>43777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34904</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51975</xdr:rowOff>
    </xdr:from>
    <xdr:to>
      <xdr:col>45</xdr:col>
      <xdr:colOff>177800</xdr:colOff>
      <xdr:row>56</xdr:row>
      <xdr:rowOff>115983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9653175"/>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105149</xdr:rowOff>
    </xdr:from>
    <xdr:to>
      <xdr:col>46</xdr:col>
      <xdr:colOff>38100</xdr:colOff>
      <xdr:row>57</xdr:row>
      <xdr:rowOff>35299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26426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166865</xdr:rowOff>
    </xdr:from>
    <xdr:to>
      <xdr:col>41</xdr:col>
      <xdr:colOff>50800</xdr:colOff>
      <xdr:row>56</xdr:row>
      <xdr:rowOff>51975</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596615"/>
          <a:ext cx="889000" cy="5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78194</xdr:rowOff>
    </xdr:from>
    <xdr:to>
      <xdr:col>41</xdr:col>
      <xdr:colOff>101600</xdr:colOff>
      <xdr:row>58</xdr:row>
      <xdr:rowOff>8344</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85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170921</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94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93034</xdr:rowOff>
    </xdr:from>
    <xdr:to>
      <xdr:col>36</xdr:col>
      <xdr:colOff>165100</xdr:colOff>
      <xdr:row>58</xdr:row>
      <xdr:rowOff>23184</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8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14311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95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69659</xdr:rowOff>
    </xdr:from>
    <xdr:to>
      <xdr:col>55</xdr:col>
      <xdr:colOff>50800</xdr:colOff>
      <xdr:row>55</xdr:row>
      <xdr:rowOff>171259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49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92536</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350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48514</xdr:rowOff>
    </xdr:from>
    <xdr:to>
      <xdr:col>50</xdr:col>
      <xdr:colOff>165100</xdr:colOff>
      <xdr:row>55</xdr:row>
      <xdr:rowOff>150114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4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166641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253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65183</xdr:rowOff>
    </xdr:from>
    <xdr:to>
      <xdr:col>46</xdr:col>
      <xdr:colOff>38100</xdr:colOff>
      <xdr:row>56</xdr:row>
      <xdr:rowOff>166783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66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11860</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44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1175</xdr:rowOff>
    </xdr:from>
    <xdr:to>
      <xdr:col>41</xdr:col>
      <xdr:colOff>101600</xdr:colOff>
      <xdr:row>56</xdr:row>
      <xdr:rowOff>102775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60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119302</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37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116065</xdr:rowOff>
    </xdr:from>
    <xdr:to>
      <xdr:col>36</xdr:col>
      <xdr:colOff>165100</xdr:colOff>
      <xdr:row>56</xdr:row>
      <xdr:rowOff>46215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54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62742</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32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26040</xdr:rowOff>
    </xdr:from>
    <xdr:to>
      <xdr:col>54</xdr:col>
      <xdr:colOff>189865</xdr:colOff>
      <xdr:row>78</xdr:row>
      <xdr:rowOff>100564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027540"/>
          <a:ext cx="1270" cy="1446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104391</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77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100564</xdr:rowOff>
    </xdr:from>
    <xdr:to>
      <xdr:col>55</xdr:col>
      <xdr:colOff>88900</xdr:colOff>
      <xdr:row>78</xdr:row>
      <xdr:rowOff>100564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73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144167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80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64,972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26040</xdr:rowOff>
    </xdr:from>
    <xdr:to>
      <xdr:col>55</xdr:col>
      <xdr:colOff>88900</xdr:colOff>
      <xdr:row>70</xdr:row>
      <xdr:rowOff>26040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027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57313</xdr:rowOff>
    </xdr:from>
    <xdr:to>
      <xdr:col>55</xdr:col>
      <xdr:colOff>0</xdr:colOff>
      <xdr:row>77</xdr:row>
      <xdr:rowOff>63187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258963"/>
          <a:ext cx="838200" cy="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116555</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803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93678</xdr:rowOff>
    </xdr:from>
    <xdr:to>
      <xdr:col>55</xdr:col>
      <xdr:colOff>50800</xdr:colOff>
      <xdr:row>76</xdr:row>
      <xdr:rowOff>23828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295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123538</xdr:rowOff>
    </xdr:from>
    <xdr:to>
      <xdr:col>50</xdr:col>
      <xdr:colOff>114300</xdr:colOff>
      <xdr:row>77</xdr:row>
      <xdr:rowOff>57313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153738"/>
          <a:ext cx="889000" cy="10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98433</xdr:rowOff>
    </xdr:from>
    <xdr:to>
      <xdr:col>50</xdr:col>
      <xdr:colOff>165100</xdr:colOff>
      <xdr:row>76</xdr:row>
      <xdr:rowOff>28583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2957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45110</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73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123538</xdr:rowOff>
    </xdr:from>
    <xdr:to>
      <xdr:col>45</xdr:col>
      <xdr:colOff>177800</xdr:colOff>
      <xdr:row>77</xdr:row>
      <xdr:rowOff>109204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153738"/>
          <a:ext cx="889000" cy="15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80328</xdr:rowOff>
    </xdr:from>
    <xdr:to>
      <xdr:col>46</xdr:col>
      <xdr:colOff>38100</xdr:colOff>
      <xdr:row>76</xdr:row>
      <xdr:rowOff>10477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293907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27005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71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27549</xdr:rowOff>
    </xdr:from>
    <xdr:to>
      <xdr:col>41</xdr:col>
      <xdr:colOff>50800</xdr:colOff>
      <xdr:row>77</xdr:row>
      <xdr:rowOff>109204</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229199"/>
          <a:ext cx="889000" cy="8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152177</xdr:rowOff>
    </xdr:from>
    <xdr:to>
      <xdr:col>41</xdr:col>
      <xdr:colOff>101600</xdr:colOff>
      <xdr:row>77</xdr:row>
      <xdr:rowOff>82327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98854</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167287</xdr:rowOff>
    </xdr:from>
    <xdr:to>
      <xdr:col>36</xdr:col>
      <xdr:colOff>165100</xdr:colOff>
      <xdr:row>77</xdr:row>
      <xdr:rowOff>97437</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88564</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29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12387</xdr:rowOff>
    </xdr:from>
    <xdr:to>
      <xdr:col>55</xdr:col>
      <xdr:colOff>50800</xdr:colOff>
      <xdr:row>77</xdr:row>
      <xdr:rowOff>113987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1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162264</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19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6513</xdr:rowOff>
    </xdr:from>
    <xdr:to>
      <xdr:col>50</xdr:col>
      <xdr:colOff>165100</xdr:colOff>
      <xdr:row>77</xdr:row>
      <xdr:rowOff>108113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20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99240</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30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72738</xdr:rowOff>
    </xdr:from>
    <xdr:to>
      <xdr:col>46</xdr:col>
      <xdr:colOff>38100</xdr:colOff>
      <xdr:row>77</xdr:row>
      <xdr:rowOff>2888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0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165465</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19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58404</xdr:rowOff>
    </xdr:from>
    <xdr:to>
      <xdr:col>41</xdr:col>
      <xdr:colOff>101600</xdr:colOff>
      <xdr:row>77</xdr:row>
      <xdr:rowOff>160004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26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151131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352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148199</xdr:rowOff>
    </xdr:from>
    <xdr:to>
      <xdr:col>36</xdr:col>
      <xdr:colOff>165100</xdr:colOff>
      <xdr:row>77</xdr:row>
      <xdr:rowOff>78349</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17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94876</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95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13551</xdr:rowOff>
    </xdr:from>
    <xdr:to>
      <xdr:col>54</xdr:col>
      <xdr:colOff>189865</xdr:colOff>
      <xdr:row>99</xdr:row>
      <xdr:rowOff>55068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44051"/>
          <a:ext cx="1270" cy="1584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58895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3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55068</xdr:rowOff>
    </xdr:from>
    <xdr:to>
      <xdr:col>55</xdr:col>
      <xdr:colOff>88900</xdr:colOff>
      <xdr:row>99</xdr:row>
      <xdr:rowOff>55068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2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131678</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1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13551</xdr:rowOff>
    </xdr:from>
    <xdr:to>
      <xdr:col>55</xdr:col>
      <xdr:colOff>88900</xdr:colOff>
      <xdr:row>90</xdr:row>
      <xdr:rowOff>13551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4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107086</xdr:rowOff>
    </xdr:from>
    <xdr:to>
      <xdr:col>55</xdr:col>
      <xdr:colOff>0</xdr:colOff>
      <xdr:row>96</xdr:row>
      <xdr:rowOff>25642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394836"/>
          <a:ext cx="838200" cy="9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106278</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5654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127851</xdr:rowOff>
    </xdr:from>
    <xdr:to>
      <xdr:col>55</xdr:col>
      <xdr:colOff>50800</xdr:colOff>
      <xdr:row>97</xdr:row>
      <xdr:rowOff>58001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107086</xdr:rowOff>
    </xdr:from>
    <xdr:to>
      <xdr:col>50</xdr:col>
      <xdr:colOff>114300</xdr:colOff>
      <xdr:row>96</xdr:row>
      <xdr:rowOff>39294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394836"/>
          <a:ext cx="889000" cy="10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129984</xdr:rowOff>
    </xdr:from>
    <xdr:to>
      <xdr:col>50</xdr:col>
      <xdr:colOff>165100</xdr:colOff>
      <xdr:row>97</xdr:row>
      <xdr:rowOff>60134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51261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39294</xdr:rowOff>
    </xdr:from>
    <xdr:to>
      <xdr:col>45</xdr:col>
      <xdr:colOff>177800</xdr:colOff>
      <xdr:row>96</xdr:row>
      <xdr:rowOff>127546</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498494"/>
          <a:ext cx="889000" cy="8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117602</xdr:rowOff>
    </xdr:from>
    <xdr:to>
      <xdr:col>46</xdr:col>
      <xdr:colOff>38100</xdr:colOff>
      <xdr:row>97</xdr:row>
      <xdr:rowOff>47752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38879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6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108331</xdr:rowOff>
    </xdr:from>
    <xdr:to>
      <xdr:col>41</xdr:col>
      <xdr:colOff>50800</xdr:colOff>
      <xdr:row>96</xdr:row>
      <xdr:rowOff>127546</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396081"/>
          <a:ext cx="889000" cy="19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158890</xdr:rowOff>
    </xdr:from>
    <xdr:to>
      <xdr:col>41</xdr:col>
      <xdr:colOff>101600</xdr:colOff>
      <xdr:row>98</xdr:row>
      <xdr:rowOff>89040</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7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80167</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88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164351</xdr:rowOff>
    </xdr:from>
    <xdr:to>
      <xdr:col>36</xdr:col>
      <xdr:colOff>165100</xdr:colOff>
      <xdr:row>98</xdr:row>
      <xdr:rowOff>94501</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7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85628</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88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146292</xdr:rowOff>
    </xdr:from>
    <xdr:to>
      <xdr:col>55</xdr:col>
      <xdr:colOff>50800</xdr:colOff>
      <xdr:row>96</xdr:row>
      <xdr:rowOff>76442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43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169169</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28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56286</xdr:rowOff>
    </xdr:from>
    <xdr:to>
      <xdr:col>50</xdr:col>
      <xdr:colOff>165100</xdr:colOff>
      <xdr:row>95</xdr:row>
      <xdr:rowOff>157886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34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2963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11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159944</xdr:rowOff>
    </xdr:from>
    <xdr:to>
      <xdr:col>46</xdr:col>
      <xdr:colOff>38100</xdr:colOff>
      <xdr:row>96</xdr:row>
      <xdr:rowOff>90094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44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106621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22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76746</xdr:rowOff>
    </xdr:from>
    <xdr:to>
      <xdr:col>41</xdr:col>
      <xdr:colOff>101600</xdr:colOff>
      <xdr:row>97</xdr:row>
      <xdr:rowOff>6896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53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23423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311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57531</xdr:rowOff>
    </xdr:from>
    <xdr:to>
      <xdr:col>36</xdr:col>
      <xdr:colOff>165100</xdr:colOff>
      <xdr:row>95</xdr:row>
      <xdr:rowOff>159131</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34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4208</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12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38430</xdr:rowOff>
    </xdr:from>
    <xdr:to>
      <xdr:col>85</xdr:col>
      <xdr:colOff>126364</xdr:colOff>
      <xdr:row>39</xdr:row>
      <xdr:rowOff>32334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81930"/>
          <a:ext cx="1269" cy="1536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36161</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2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32334</xdr:rowOff>
    </xdr:from>
    <xdr:to>
      <xdr:col>86</xdr:col>
      <xdr:colOff>25400</xdr:colOff>
      <xdr:row>39</xdr:row>
      <xdr:rowOff>32334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18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156557</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5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38430</xdr:rowOff>
    </xdr:from>
    <xdr:to>
      <xdr:col>86</xdr:col>
      <xdr:colOff>25400</xdr:colOff>
      <xdr:row>30</xdr:row>
      <xdr:rowOff>38430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81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39230</xdr:rowOff>
    </xdr:from>
    <xdr:to>
      <xdr:col>85</xdr:col>
      <xdr:colOff>127000</xdr:colOff>
      <xdr:row>36</xdr:row>
      <xdr:rowOff>71691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5481300" y="6211430"/>
          <a:ext cx="838200" cy="3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48239</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220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69812</xdr:rowOff>
    </xdr:from>
    <xdr:to>
      <xdr:col>85</xdr:col>
      <xdr:colOff>177800</xdr:colOff>
      <xdr:row>36</xdr:row>
      <xdr:rowOff>171412</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39230</xdr:rowOff>
    </xdr:from>
    <xdr:to>
      <xdr:col>81</xdr:col>
      <xdr:colOff>50800</xdr:colOff>
      <xdr:row>36</xdr:row>
      <xdr:rowOff>106019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211430"/>
          <a:ext cx="889000" cy="66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70764</xdr:rowOff>
    </xdr:from>
    <xdr:to>
      <xdr:col>81</xdr:col>
      <xdr:colOff>101600</xdr:colOff>
      <xdr:row>37</xdr:row>
      <xdr:rowOff>914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163491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3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43955</xdr:rowOff>
    </xdr:from>
    <xdr:to>
      <xdr:col>76</xdr:col>
      <xdr:colOff>114300</xdr:colOff>
      <xdr:row>36</xdr:row>
      <xdr:rowOff>106019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3703300" y="6216155"/>
          <a:ext cx="889000" cy="6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38341</xdr:rowOff>
    </xdr:from>
    <xdr:to>
      <xdr:col>76</xdr:col>
      <xdr:colOff>165100</xdr:colOff>
      <xdr:row>36</xdr:row>
      <xdr:rowOff>139941</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156468</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43955</xdr:rowOff>
    </xdr:from>
    <xdr:to>
      <xdr:col>71</xdr:col>
      <xdr:colOff>177800</xdr:colOff>
      <xdr:row>37</xdr:row>
      <xdr:rowOff>16408</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216155"/>
          <a:ext cx="889000" cy="14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81928</xdr:rowOff>
    </xdr:from>
    <xdr:to>
      <xdr:col>72</xdr:col>
      <xdr:colOff>38100</xdr:colOff>
      <xdr:row>38</xdr:row>
      <xdr:rowOff>12078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425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3205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51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108674</xdr:rowOff>
    </xdr:from>
    <xdr:to>
      <xdr:col>67</xdr:col>
      <xdr:colOff>101600</xdr:colOff>
      <xdr:row>38</xdr:row>
      <xdr:rowOff>38824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4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29951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5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20891</xdr:rowOff>
    </xdr:from>
    <xdr:to>
      <xdr:col>85</xdr:col>
      <xdr:colOff>177800</xdr:colOff>
      <xdr:row>36</xdr:row>
      <xdr:rowOff>122491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19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43768</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04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159880</xdr:rowOff>
    </xdr:from>
    <xdr:to>
      <xdr:col>81</xdr:col>
      <xdr:colOff>101600</xdr:colOff>
      <xdr:row>36</xdr:row>
      <xdr:rowOff>90030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16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106557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5935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55219</xdr:rowOff>
    </xdr:from>
    <xdr:to>
      <xdr:col>76</xdr:col>
      <xdr:colOff>165100</xdr:colOff>
      <xdr:row>36</xdr:row>
      <xdr:rowOff>156819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22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147946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320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164605</xdr:rowOff>
    </xdr:from>
    <xdr:to>
      <xdr:col>72</xdr:col>
      <xdr:colOff>38100</xdr:colOff>
      <xdr:row>36</xdr:row>
      <xdr:rowOff>94755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16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111282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594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137058</xdr:rowOff>
    </xdr:from>
    <xdr:to>
      <xdr:col>67</xdr:col>
      <xdr:colOff>101600</xdr:colOff>
      <xdr:row>37</xdr:row>
      <xdr:rowOff>67208</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30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83735</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08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59804</xdr:rowOff>
    </xdr:from>
    <xdr:to>
      <xdr:col>85</xdr:col>
      <xdr:colOff>126364</xdr:colOff>
      <xdr:row>58</xdr:row>
      <xdr:rowOff>135966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632304"/>
          <a:ext cx="1269" cy="1447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139793</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8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135966</xdr:rowOff>
    </xdr:from>
    <xdr:to>
      <xdr:col>86</xdr:col>
      <xdr:colOff>25400</xdr:colOff>
      <xdr:row>58</xdr:row>
      <xdr:rowOff>135966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80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6481</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150,291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59804</xdr:rowOff>
    </xdr:from>
    <xdr:to>
      <xdr:col>86</xdr:col>
      <xdr:colOff>25400</xdr:colOff>
      <xdr:row>50</xdr:row>
      <xdr:rowOff>59804</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632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39801</xdr:rowOff>
    </xdr:from>
    <xdr:to>
      <xdr:col>85</xdr:col>
      <xdr:colOff>127000</xdr:colOff>
      <xdr:row>57</xdr:row>
      <xdr:rowOff>14008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641001"/>
          <a:ext cx="838200" cy="145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105694</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7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127267</xdr:rowOff>
    </xdr:from>
    <xdr:to>
      <xdr:col>85</xdr:col>
      <xdr:colOff>177800</xdr:colOff>
      <xdr:row>57</xdr:row>
      <xdr:rowOff>57417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728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147142</xdr:rowOff>
    </xdr:from>
    <xdr:to>
      <xdr:col>81</xdr:col>
      <xdr:colOff>50800</xdr:colOff>
      <xdr:row>57</xdr:row>
      <xdr:rowOff>14008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576892"/>
          <a:ext cx="889000" cy="20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122606</xdr:rowOff>
    </xdr:from>
    <xdr:to>
      <xdr:col>81</xdr:col>
      <xdr:colOff>101600</xdr:colOff>
      <xdr:row>57</xdr:row>
      <xdr:rowOff>52756</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2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69283</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49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147142</xdr:rowOff>
    </xdr:from>
    <xdr:to>
      <xdr:col>76</xdr:col>
      <xdr:colOff>114300</xdr:colOff>
      <xdr:row>56</xdr:row>
      <xdr:rowOff>151688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576892"/>
          <a:ext cx="889000" cy="17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103987</xdr:rowOff>
    </xdr:from>
    <xdr:to>
      <xdr:col>76</xdr:col>
      <xdr:colOff>165100</xdr:colOff>
      <xdr:row>57</xdr:row>
      <xdr:rowOff>34137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05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25264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79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151688</xdr:rowOff>
    </xdr:from>
    <xdr:to>
      <xdr:col>71</xdr:col>
      <xdr:colOff>177800</xdr:colOff>
      <xdr:row>57</xdr:row>
      <xdr:rowOff>40653</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752888"/>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37719</xdr:rowOff>
    </xdr:from>
    <xdr:to>
      <xdr:col>72</xdr:col>
      <xdr:colOff>38100</xdr:colOff>
      <xdr:row>57</xdr:row>
      <xdr:rowOff>139319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130446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90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114643</xdr:rowOff>
    </xdr:from>
    <xdr:to>
      <xdr:col>67</xdr:col>
      <xdr:colOff>101600</xdr:colOff>
      <xdr:row>58</xdr:row>
      <xdr:rowOff>44793</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8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35920</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98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160451</xdr:rowOff>
    </xdr:from>
    <xdr:to>
      <xdr:col>85</xdr:col>
      <xdr:colOff>177800</xdr:colOff>
      <xdr:row>56</xdr:row>
      <xdr:rowOff>90601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59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11878</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44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134658</xdr:rowOff>
    </xdr:from>
    <xdr:to>
      <xdr:col>81</xdr:col>
      <xdr:colOff>101600</xdr:colOff>
      <xdr:row>57</xdr:row>
      <xdr:rowOff>64808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3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55935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28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96342</xdr:rowOff>
    </xdr:from>
    <xdr:to>
      <xdr:col>76</xdr:col>
      <xdr:colOff>165100</xdr:colOff>
      <xdr:row>56</xdr:row>
      <xdr:rowOff>26492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52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43019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30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100888</xdr:rowOff>
    </xdr:from>
    <xdr:to>
      <xdr:col>72</xdr:col>
      <xdr:colOff>38100</xdr:colOff>
      <xdr:row>57</xdr:row>
      <xdr:rowOff>31038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70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47565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477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161303</xdr:rowOff>
    </xdr:from>
    <xdr:to>
      <xdr:col>67</xdr:col>
      <xdr:colOff>101600</xdr:colOff>
      <xdr:row>57</xdr:row>
      <xdr:rowOff>91453</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76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107980</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53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101067</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274017"/>
          <a:ext cx="1269" cy="1238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47744</xdr:rowOff>
    </xdr:from>
    <xdr:ext cx="534377"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2049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101067</xdr:rowOff>
    </xdr:from>
    <xdr:to>
      <xdr:col>86</xdr:col>
      <xdr:colOff>25400</xdr:colOff>
      <xdr:row>71</xdr:row>
      <xdr:rowOff>101067</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274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69611</xdr:rowOff>
    </xdr:from>
    <xdr:to>
      <xdr:col>85</xdr:col>
      <xdr:colOff>127000</xdr:colOff>
      <xdr:row>78</xdr:row>
      <xdr:rowOff>94940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442711"/>
          <a:ext cx="838200" cy="2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124122</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154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101245</xdr:rowOff>
    </xdr:from>
    <xdr:to>
      <xdr:col>85</xdr:col>
      <xdr:colOff>177800</xdr:colOff>
      <xdr:row>78</xdr:row>
      <xdr:rowOff>31395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30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69611</xdr:rowOff>
    </xdr:from>
    <xdr:to>
      <xdr:col>81</xdr:col>
      <xdr:colOff>50800</xdr:colOff>
      <xdr:row>78</xdr:row>
      <xdr:rowOff>88356</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4592300" y="13442711"/>
          <a:ext cx="8890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74087</xdr:rowOff>
    </xdr:from>
    <xdr:to>
      <xdr:col>81</xdr:col>
      <xdr:colOff>101600</xdr:colOff>
      <xdr:row>78</xdr:row>
      <xdr:rowOff>4237</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275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20764</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3050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131607</xdr:rowOff>
    </xdr:from>
    <xdr:to>
      <xdr:col>76</xdr:col>
      <xdr:colOff>114300</xdr:colOff>
      <xdr:row>78</xdr:row>
      <xdr:rowOff>88356</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333257"/>
          <a:ext cx="889000" cy="12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136860</xdr:rowOff>
    </xdr:from>
    <xdr:to>
      <xdr:col>76</xdr:col>
      <xdr:colOff>165100</xdr:colOff>
      <xdr:row>77</xdr:row>
      <xdr:rowOff>67010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16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83538</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294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100381</xdr:rowOff>
    </xdr:from>
    <xdr:to>
      <xdr:col>71</xdr:col>
      <xdr:colOff>177800</xdr:colOff>
      <xdr:row>77</xdr:row>
      <xdr:rowOff>131607</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302031"/>
          <a:ext cx="889000" cy="3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107919</xdr:rowOff>
    </xdr:from>
    <xdr:to>
      <xdr:col>72</xdr:col>
      <xdr:colOff>38100</xdr:colOff>
      <xdr:row>78</xdr:row>
      <xdr:rowOff>38069</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309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29196</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40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160818</xdr:rowOff>
    </xdr:from>
    <xdr:to>
      <xdr:col>67</xdr:col>
      <xdr:colOff>101600</xdr:colOff>
      <xdr:row>78</xdr:row>
      <xdr:rowOff>90968</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62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82095</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45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44140</xdr:rowOff>
    </xdr:from>
    <xdr:to>
      <xdr:col>85</xdr:col>
      <xdr:colOff>177800</xdr:colOff>
      <xdr:row>78</xdr:row>
      <xdr:rowOff>145740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1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130517</xdr:rowOff>
    </xdr:from>
    <xdr:ext cx="378565"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32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18811</xdr:rowOff>
    </xdr:from>
    <xdr:to>
      <xdr:col>81</xdr:col>
      <xdr:colOff>101600</xdr:colOff>
      <xdr:row>78</xdr:row>
      <xdr:rowOff>120411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39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111538</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46428" y="13484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37556</xdr:rowOff>
    </xdr:from>
    <xdr:to>
      <xdr:col>76</xdr:col>
      <xdr:colOff>165100</xdr:colOff>
      <xdr:row>78</xdr:row>
      <xdr:rowOff>139156</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130283</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357428" y="13503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80807</xdr:rowOff>
    </xdr:from>
    <xdr:to>
      <xdr:col>72</xdr:col>
      <xdr:colOff>38100</xdr:colOff>
      <xdr:row>78</xdr:row>
      <xdr:rowOff>10957</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28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27484</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68428" y="1305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49581</xdr:rowOff>
    </xdr:from>
    <xdr:to>
      <xdr:col>67</xdr:col>
      <xdr:colOff>101600</xdr:colOff>
      <xdr:row>77</xdr:row>
      <xdr:rowOff>151181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25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167708</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579428" y="13026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162065</xdr:rowOff>
    </xdr:from>
    <xdr:to>
      <xdr:col>85</xdr:col>
      <xdr:colOff>126364</xdr:colOff>
      <xdr:row>98</xdr:row>
      <xdr:rowOff>61340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92565"/>
          <a:ext cx="1269" cy="1270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65167</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6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61340</xdr:rowOff>
    </xdr:from>
    <xdr:to>
      <xdr:col>86</xdr:col>
      <xdr:colOff>25400</xdr:colOff>
      <xdr:row>98</xdr:row>
      <xdr:rowOff>61340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6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108742</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367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112,239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162065</xdr:rowOff>
    </xdr:from>
    <xdr:to>
      <xdr:col>86</xdr:col>
      <xdr:colOff>25400</xdr:colOff>
      <xdr:row>90</xdr:row>
      <xdr:rowOff>162065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92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132321</xdr:rowOff>
    </xdr:from>
    <xdr:to>
      <xdr:col>85</xdr:col>
      <xdr:colOff>127000</xdr:colOff>
      <xdr:row>93</xdr:row>
      <xdr:rowOff>163373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077171"/>
          <a:ext cx="838200" cy="3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115727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232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137300</xdr:rowOff>
    </xdr:from>
    <xdr:to>
      <xdr:col>85</xdr:col>
      <xdr:colOff>177800</xdr:colOff>
      <xdr:row>95</xdr:row>
      <xdr:rowOff>67450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2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163373</xdr:rowOff>
    </xdr:from>
    <xdr:to>
      <xdr:col>81</xdr:col>
      <xdr:colOff>50800</xdr:colOff>
      <xdr:row>94</xdr:row>
      <xdr:rowOff>24092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108223"/>
          <a:ext cx="889000" cy="3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143129</xdr:rowOff>
    </xdr:from>
    <xdr:to>
      <xdr:col>81</xdr:col>
      <xdr:colOff>101600</xdr:colOff>
      <xdr:row>95</xdr:row>
      <xdr:rowOff>73279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64406</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35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24092</xdr:rowOff>
    </xdr:from>
    <xdr:to>
      <xdr:col>76</xdr:col>
      <xdr:colOff>114300</xdr:colOff>
      <xdr:row>94</xdr:row>
      <xdr:rowOff>123786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140392"/>
          <a:ext cx="889000" cy="99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154127</xdr:rowOff>
    </xdr:from>
    <xdr:to>
      <xdr:col>76</xdr:col>
      <xdr:colOff>165100</xdr:colOff>
      <xdr:row>95</xdr:row>
      <xdr:rowOff>84277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75404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3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117399</xdr:rowOff>
    </xdr:from>
    <xdr:to>
      <xdr:col>71</xdr:col>
      <xdr:colOff>177800</xdr:colOff>
      <xdr:row>94</xdr:row>
      <xdr:rowOff>123786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233699"/>
          <a:ext cx="889000" cy="6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166903</xdr:rowOff>
    </xdr:from>
    <xdr:to>
      <xdr:col>72</xdr:col>
      <xdr:colOff>38100</xdr:colOff>
      <xdr:row>96</xdr:row>
      <xdr:rowOff>97053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5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88180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547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159283</xdr:rowOff>
    </xdr:from>
    <xdr:to>
      <xdr:col>67</xdr:col>
      <xdr:colOff>101600</xdr:colOff>
      <xdr:row>96</xdr:row>
      <xdr:rowOff>89433</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44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80560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539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81521</xdr:rowOff>
    </xdr:from>
    <xdr:to>
      <xdr:col>85</xdr:col>
      <xdr:colOff>177800</xdr:colOff>
      <xdr:row>94</xdr:row>
      <xdr:rowOff>11671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02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104398</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587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112573</xdr:rowOff>
    </xdr:from>
    <xdr:to>
      <xdr:col>81</xdr:col>
      <xdr:colOff>101600</xdr:colOff>
      <xdr:row>94</xdr:row>
      <xdr:rowOff>42723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05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59250</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583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144742</xdr:rowOff>
    </xdr:from>
    <xdr:to>
      <xdr:col>76</xdr:col>
      <xdr:colOff>165100</xdr:colOff>
      <xdr:row>94</xdr:row>
      <xdr:rowOff>74892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08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91419</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586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72986</xdr:rowOff>
    </xdr:from>
    <xdr:to>
      <xdr:col>72</xdr:col>
      <xdr:colOff>38100</xdr:colOff>
      <xdr:row>95</xdr:row>
      <xdr:rowOff>3136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18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19663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596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66599</xdr:rowOff>
    </xdr:from>
    <xdr:to>
      <xdr:col>67</xdr:col>
      <xdr:colOff>101600</xdr:colOff>
      <xdr:row>94</xdr:row>
      <xdr:rowOff>168199</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18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13276</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595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135890</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107940"/>
          <a:ext cx="1269" cy="1623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64787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51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82567</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4883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135890</xdr:rowOff>
    </xdr:from>
    <xdr:to>
      <xdr:col>116</xdr:col>
      <xdr:colOff>152400</xdr:colOff>
      <xdr:row>29</xdr:row>
      <xdr:rowOff>135890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1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153687</xdr:rowOff>
    </xdr:from>
    <xdr:ext cx="313932"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9733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130810</xdr:rowOff>
    </xdr:from>
    <xdr:to>
      <xdr:col>116</xdr:col>
      <xdr:colOff>114300</xdr:colOff>
      <xdr:row>39</xdr:row>
      <xdr:rowOff>60960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64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148336</xdr:rowOff>
    </xdr:from>
    <xdr:to>
      <xdr:col>112</xdr:col>
      <xdr:colOff>38100</xdr:colOff>
      <xdr:row>39</xdr:row>
      <xdr:rowOff>78486</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66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95013</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66333" y="64386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115570</xdr:rowOff>
    </xdr:from>
    <xdr:to>
      <xdr:col>107</xdr:col>
      <xdr:colOff>101600</xdr:colOff>
      <xdr:row>39</xdr:row>
      <xdr:rowOff>45720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62247</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40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131191</xdr:rowOff>
    </xdr:from>
    <xdr:to>
      <xdr:col>102</xdr:col>
      <xdr:colOff>165100</xdr:colOff>
      <xdr:row>39</xdr:row>
      <xdr:rowOff>61341</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64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77868</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421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131191</xdr:rowOff>
    </xdr:from>
    <xdr:to>
      <xdr:col>98</xdr:col>
      <xdr:colOff>38100</xdr:colOff>
      <xdr:row>39</xdr:row>
      <xdr:rowOff>61341</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4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77868</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421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109237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123,154</a:t>
          </a:r>
          <a:r>
            <a:rPr kumimoji="1" lang="ja-JP" altLang="en-US" sz="1300">
              <a:latin typeface="ＭＳ Ｐゴシック" panose="020B0600070205080204" pitchFamily="50" charset="-128"/>
              <a:ea typeface="ＭＳ Ｐゴシック" panose="020B0600070205080204" pitchFamily="50" charset="-128"/>
            </a:rPr>
            <a:t>円となっている。財政調整基金等の基金積立金などにより増加している。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204,116</a:t>
          </a:r>
          <a:r>
            <a:rPr kumimoji="1" lang="ja-JP" altLang="en-US" sz="1300">
              <a:latin typeface="ＭＳ Ｐゴシック" panose="020B0600070205080204" pitchFamily="50" charset="-128"/>
              <a:ea typeface="ＭＳ Ｐゴシック" panose="020B0600070205080204" pitchFamily="50" charset="-128"/>
            </a:rPr>
            <a:t>円となっている。電力・ガス・食料品等価格高騰緊急支援給付金の給付や公立保育園等施設維持補修事業の増などにより増加している。　　・衛生費は、住民一人当たり</a:t>
          </a:r>
          <a:r>
            <a:rPr kumimoji="1" lang="en-US" altLang="ja-JP" sz="1300">
              <a:latin typeface="ＭＳ Ｐゴシック" panose="020B0600070205080204" pitchFamily="50" charset="-128"/>
              <a:ea typeface="ＭＳ Ｐゴシック" panose="020B0600070205080204" pitchFamily="50" charset="-128"/>
            </a:rPr>
            <a:t>62,785</a:t>
          </a:r>
          <a:r>
            <a:rPr kumimoji="1" lang="ja-JP" altLang="en-US" sz="1300">
              <a:latin typeface="ＭＳ Ｐゴシック" panose="020B0600070205080204" pitchFamily="50" charset="-128"/>
              <a:ea typeface="ＭＳ Ｐゴシック" panose="020B0600070205080204" pitchFamily="50" charset="-128"/>
            </a:rPr>
            <a:t>円となっている。災害廃棄物処理費などにより増加している。</a:t>
          </a:r>
        </a:p>
        <a:p>
          <a:r>
            <a:rPr kumimoji="1" lang="ja-JP" altLang="en-US" sz="1300">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latin typeface="ＭＳ Ｐゴシック" panose="020B0600070205080204" pitchFamily="50" charset="-128"/>
              <a:ea typeface="ＭＳ Ｐゴシック" panose="020B0600070205080204" pitchFamily="50" charset="-128"/>
            </a:rPr>
            <a:t>32,010</a:t>
          </a:r>
          <a:r>
            <a:rPr kumimoji="1" lang="ja-JP" altLang="en-US" sz="1300">
              <a:latin typeface="ＭＳ Ｐゴシック" panose="020B0600070205080204" pitchFamily="50" charset="-128"/>
              <a:ea typeface="ＭＳ Ｐゴシック" panose="020B0600070205080204" pitchFamily="50" charset="-128"/>
            </a:rPr>
            <a:t>円となっている。上安曇地区経営体育成基盤整備事業の減などにより減少している。　　　　　　　　　　　　　　　　　　　　　　　　　　　　　　　・商工費は、住民一人当たり</a:t>
          </a:r>
          <a:r>
            <a:rPr kumimoji="1" lang="en-US" altLang="ja-JP" sz="1300">
              <a:latin typeface="ＭＳ Ｐゴシック" panose="020B0600070205080204" pitchFamily="50" charset="-128"/>
              <a:ea typeface="ＭＳ Ｐゴシック" panose="020B0600070205080204" pitchFamily="50" charset="-128"/>
            </a:rPr>
            <a:t>10,847</a:t>
          </a:r>
          <a:r>
            <a:rPr kumimoji="1" lang="ja-JP" altLang="en-US" sz="1300">
              <a:latin typeface="ＭＳ Ｐゴシック" panose="020B0600070205080204" pitchFamily="50" charset="-128"/>
              <a:ea typeface="ＭＳ Ｐゴシック" panose="020B0600070205080204" pitchFamily="50" charset="-128"/>
            </a:rPr>
            <a:t>円となっている。新型コロナウイルス感染症拡大防止事業の終了などにより減少している。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71,981</a:t>
          </a:r>
          <a:r>
            <a:rPr kumimoji="1" lang="ja-JP" altLang="en-US" sz="1300">
              <a:latin typeface="ＭＳ Ｐゴシック" panose="020B0600070205080204" pitchFamily="50" charset="-128"/>
              <a:ea typeface="ＭＳ Ｐゴシック" panose="020B0600070205080204" pitchFamily="50" charset="-128"/>
            </a:rPr>
            <a:t>円となっている。道路除雪業務委託料の減などにより減少している。　　　　　　　　　　　　　　　　　　　　　　　　　　　　　　　　　　　　　　　　　　　　　　・消防費は、住民一人当たり</a:t>
          </a:r>
          <a:r>
            <a:rPr kumimoji="1" lang="en-US" altLang="ja-JP" sz="1300">
              <a:latin typeface="ＭＳ Ｐゴシック" panose="020B0600070205080204" pitchFamily="50" charset="-128"/>
              <a:ea typeface="ＭＳ Ｐゴシック" panose="020B0600070205080204" pitchFamily="50" charset="-128"/>
            </a:rPr>
            <a:t>22,785</a:t>
          </a:r>
          <a:r>
            <a:rPr kumimoji="1" lang="ja-JP" altLang="en-US" sz="1300">
              <a:latin typeface="ＭＳ Ｐゴシック" panose="020B0600070205080204" pitchFamily="50" charset="-128"/>
              <a:ea typeface="ＭＳ Ｐゴシック" panose="020B0600070205080204" pitchFamily="50" charset="-128"/>
            </a:rPr>
            <a:t>円となっている。消防ポンプ自動車購入等の減などにより減少している。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70,866</a:t>
          </a:r>
          <a:r>
            <a:rPr kumimoji="1" lang="ja-JP" altLang="en-US" sz="1300">
              <a:latin typeface="ＭＳ Ｐゴシック" panose="020B0600070205080204" pitchFamily="50" charset="-128"/>
              <a:ea typeface="ＭＳ Ｐゴシック" panose="020B0600070205080204" pitchFamily="50" charset="-128"/>
            </a:rPr>
            <a:t>円となっている。中学校大規模改造事業、公民館・図書館等の大規模な普通</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ー</a:t>
          </a:r>
          <a:r>
            <a:rPr kumimoji="1" lang="en-US" altLang="ja-JP" sz="1300">
              <a:latin typeface="ＭＳ Ｐゴシック" panose="020B0600070205080204" pitchFamily="50" charset="-128"/>
              <a:ea typeface="ＭＳ Ｐゴシック" panose="020B0600070205080204" pitchFamily="50" charset="-128"/>
            </a:rPr>
            <a:t>―001123</a:t>
          </a:r>
          <a:r>
            <a:rPr kumimoji="1" lang="ja-JP" altLang="en-US" sz="1300">
              <a:latin typeface="ＭＳ Ｐゴシック" panose="020B0600070205080204" pitchFamily="50" charset="-128"/>
              <a:ea typeface="ＭＳ Ｐゴシック" panose="020B0600070205080204" pitchFamily="50" charset="-128"/>
            </a:rPr>
            <a:t>建設事業などにより増加している。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令和４年度も昨年に引き続き、行財政改革や財政健全化の取り組みにより、歳出を抑制したことから実質収支は黒字であった。</a:t>
          </a:r>
        </a:p>
        <a:p>
          <a:r>
            <a:rPr kumimoji="1" lang="ja-JP" altLang="en-US" sz="1400">
              <a:latin typeface="ＭＳ ゴシック" pitchFamily="49" charset="-128"/>
              <a:ea typeface="ＭＳ ゴシック" pitchFamily="49" charset="-128"/>
            </a:rPr>
            <a:t>　今後も引き続き、行財政改革や財政健全化の取り組みを推進し、歳出の抑制に努める必要がある。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国民健康保険特別会計は慢性的な赤字体質解消のため、平成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年度から国民健康保険税の見直しを実施している。令和４年度も前年に引き続き黒字であることが指標の改善につながっている。</a:t>
          </a:r>
        </a:p>
        <a:p>
          <a:r>
            <a:rPr kumimoji="1" lang="ja-JP" altLang="en-US" sz="1400">
              <a:latin typeface="ＭＳ ゴシック" pitchFamily="49" charset="-128"/>
              <a:ea typeface="ＭＳ ゴシック" pitchFamily="49" charset="-128"/>
            </a:rPr>
            <a:t>　また、病院事業では経営損益は黒字となっているが、今後は高額な医療機器の更新が予定されており、更なる経営改善に努める必要がある。</a:t>
          </a:r>
        </a:p>
        <a:p>
          <a:r>
            <a:rPr kumimoji="1" lang="ja-JP" altLang="en-US" sz="1400">
              <a:latin typeface="ＭＳ ゴシック" pitchFamily="49" charset="-128"/>
              <a:ea typeface="ＭＳ ゴシック" pitchFamily="49" charset="-128"/>
            </a:rPr>
            <a:t>　水道事業、下水道事業についても今後は老朽施設の更新などが見込まれるため、引き続き経営改善が求められる。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83</v>
      </c>
      <c r="C2" s="182"/>
      <c r="D2" s="183"/>
    </row>
    <row r="3" spans="1:119" ht="18.75" customHeight="1" thickBot="1" x14ac:dyDescent="0.2">
      <c r="A3" s="181"/>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32217131</v>
      </c>
      <c r="BO4" s="407"/>
      <c r="BP4" s="407"/>
      <c r="BQ4" s="407"/>
      <c r="BR4" s="407"/>
      <c r="BS4" s="407"/>
      <c r="BT4" s="407"/>
      <c r="BU4" s="408"/>
      <c r="BV4" s="406">
        <v>32150400</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4</v>
      </c>
      <c r="CU4" s="413"/>
      <c r="CV4" s="413"/>
      <c r="CW4" s="413"/>
      <c r="CX4" s="413"/>
      <c r="CY4" s="413"/>
      <c r="CZ4" s="413"/>
      <c r="DA4" s="414"/>
      <c r="DB4" s="412">
        <v>4.3</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31443638</v>
      </c>
      <c r="BO5" s="444"/>
      <c r="BP5" s="444"/>
      <c r="BQ5" s="444"/>
      <c r="BR5" s="444"/>
      <c r="BS5" s="444"/>
      <c r="BT5" s="444"/>
      <c r="BU5" s="445"/>
      <c r="BV5" s="443">
        <v>31256894</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95.7</v>
      </c>
      <c r="CU5" s="441"/>
      <c r="CV5" s="441"/>
      <c r="CW5" s="441"/>
      <c r="CX5" s="441"/>
      <c r="CY5" s="441"/>
      <c r="CZ5" s="441"/>
      <c r="DA5" s="442"/>
      <c r="DB5" s="440">
        <v>91.5</v>
      </c>
      <c r="DC5" s="441"/>
      <c r="DD5" s="441"/>
      <c r="DE5" s="441"/>
      <c r="DF5" s="441"/>
      <c r="DG5" s="441"/>
      <c r="DH5" s="441"/>
      <c r="DI5" s="442"/>
    </row>
    <row r="6" spans="1:119" ht="18.75" customHeight="1" x14ac:dyDescent="0.15">
      <c r="A6" s="181"/>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104</v>
      </c>
      <c r="AV6" s="476"/>
      <c r="AW6" s="476"/>
      <c r="AX6" s="476"/>
      <c r="AY6" s="477" t="s">
        <v>105</v>
      </c>
      <c r="AZ6" s="478"/>
      <c r="BA6" s="478"/>
      <c r="BB6" s="478"/>
      <c r="BC6" s="478"/>
      <c r="BD6" s="478"/>
      <c r="BE6" s="478"/>
      <c r="BF6" s="478"/>
      <c r="BG6" s="478"/>
      <c r="BH6" s="478"/>
      <c r="BI6" s="478"/>
      <c r="BJ6" s="478"/>
      <c r="BK6" s="478"/>
      <c r="BL6" s="478"/>
      <c r="BM6" s="479"/>
      <c r="BN6" s="443">
        <v>773493</v>
      </c>
      <c r="BO6" s="444"/>
      <c r="BP6" s="444"/>
      <c r="BQ6" s="444"/>
      <c r="BR6" s="444"/>
      <c r="BS6" s="444"/>
      <c r="BT6" s="444"/>
      <c r="BU6" s="445"/>
      <c r="BV6" s="443">
        <v>893506</v>
      </c>
      <c r="BW6" s="444"/>
      <c r="BX6" s="444"/>
      <c r="BY6" s="444"/>
      <c r="BZ6" s="444"/>
      <c r="CA6" s="444"/>
      <c r="CB6" s="444"/>
      <c r="CC6" s="445"/>
      <c r="CD6" s="446" t="s">
        <v>106</v>
      </c>
      <c r="CE6" s="447"/>
      <c r="CF6" s="447"/>
      <c r="CG6" s="447"/>
      <c r="CH6" s="447"/>
      <c r="CI6" s="447"/>
      <c r="CJ6" s="447"/>
      <c r="CK6" s="447"/>
      <c r="CL6" s="447"/>
      <c r="CM6" s="447"/>
      <c r="CN6" s="447"/>
      <c r="CO6" s="447"/>
      <c r="CP6" s="447"/>
      <c r="CQ6" s="447"/>
      <c r="CR6" s="447"/>
      <c r="CS6" s="448"/>
      <c r="CT6" s="480">
        <v>96.9</v>
      </c>
      <c r="CU6" s="481"/>
      <c r="CV6" s="481"/>
      <c r="CW6" s="481"/>
      <c r="CX6" s="481"/>
      <c r="CY6" s="481"/>
      <c r="CZ6" s="481"/>
      <c r="DA6" s="482"/>
      <c r="DB6" s="480">
        <v>94.5</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107</v>
      </c>
      <c r="AN7" s="473"/>
      <c r="AO7" s="473"/>
      <c r="AP7" s="473"/>
      <c r="AQ7" s="473"/>
      <c r="AR7" s="473"/>
      <c r="AS7" s="473"/>
      <c r="AT7" s="474"/>
      <c r="AU7" s="475" t="s">
        <v>96</v>
      </c>
      <c r="AV7" s="476"/>
      <c r="AW7" s="476"/>
      <c r="AX7" s="476"/>
      <c r="AY7" s="477" t="s">
        <v>108</v>
      </c>
      <c r="AZ7" s="478"/>
      <c r="BA7" s="478"/>
      <c r="BB7" s="478"/>
      <c r="BC7" s="478"/>
      <c r="BD7" s="478"/>
      <c r="BE7" s="478"/>
      <c r="BF7" s="478"/>
      <c r="BG7" s="478"/>
      <c r="BH7" s="478"/>
      <c r="BI7" s="478"/>
      <c r="BJ7" s="478"/>
      <c r="BK7" s="478"/>
      <c r="BL7" s="478"/>
      <c r="BM7" s="479"/>
      <c r="BN7" s="443">
        <v>85588</v>
      </c>
      <c r="BO7" s="444"/>
      <c r="BP7" s="444"/>
      <c r="BQ7" s="444"/>
      <c r="BR7" s="444"/>
      <c r="BS7" s="444"/>
      <c r="BT7" s="444"/>
      <c r="BU7" s="445"/>
      <c r="BV7" s="443">
        <v>131765</v>
      </c>
      <c r="BW7" s="444"/>
      <c r="BX7" s="444"/>
      <c r="BY7" s="444"/>
      <c r="BZ7" s="444"/>
      <c r="CA7" s="444"/>
      <c r="CB7" s="444"/>
      <c r="CC7" s="445"/>
      <c r="CD7" s="446" t="s">
        <v>109</v>
      </c>
      <c r="CE7" s="447"/>
      <c r="CF7" s="447"/>
      <c r="CG7" s="447"/>
      <c r="CH7" s="447"/>
      <c r="CI7" s="447"/>
      <c r="CJ7" s="447"/>
      <c r="CK7" s="447"/>
      <c r="CL7" s="447"/>
      <c r="CM7" s="447"/>
      <c r="CN7" s="447"/>
      <c r="CO7" s="447"/>
      <c r="CP7" s="447"/>
      <c r="CQ7" s="447"/>
      <c r="CR7" s="447"/>
      <c r="CS7" s="448"/>
      <c r="CT7" s="443">
        <v>17315463</v>
      </c>
      <c r="CU7" s="444"/>
      <c r="CV7" s="444"/>
      <c r="CW7" s="444"/>
      <c r="CX7" s="444"/>
      <c r="CY7" s="444"/>
      <c r="CZ7" s="444"/>
      <c r="DA7" s="445"/>
      <c r="DB7" s="443">
        <v>17842223</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110</v>
      </c>
      <c r="AN8" s="473"/>
      <c r="AO8" s="473"/>
      <c r="AP8" s="473"/>
      <c r="AQ8" s="473"/>
      <c r="AR8" s="473"/>
      <c r="AS8" s="473"/>
      <c r="AT8" s="474"/>
      <c r="AU8" s="475" t="s">
        <v>111</v>
      </c>
      <c r="AV8" s="476"/>
      <c r="AW8" s="476"/>
      <c r="AX8" s="476"/>
      <c r="AY8" s="477" t="s">
        <v>112</v>
      </c>
      <c r="AZ8" s="478"/>
      <c r="BA8" s="478"/>
      <c r="BB8" s="478"/>
      <c r="BC8" s="478"/>
      <c r="BD8" s="478"/>
      <c r="BE8" s="478"/>
      <c r="BF8" s="478"/>
      <c r="BG8" s="478"/>
      <c r="BH8" s="478"/>
      <c r="BI8" s="478"/>
      <c r="BJ8" s="478"/>
      <c r="BK8" s="478"/>
      <c r="BL8" s="478"/>
      <c r="BM8" s="479"/>
      <c r="BN8" s="443">
        <v>687905</v>
      </c>
      <c r="BO8" s="444"/>
      <c r="BP8" s="444"/>
      <c r="BQ8" s="444"/>
      <c r="BR8" s="444"/>
      <c r="BS8" s="444"/>
      <c r="BT8" s="444"/>
      <c r="BU8" s="445"/>
      <c r="BV8" s="443">
        <v>761741</v>
      </c>
      <c r="BW8" s="444"/>
      <c r="BX8" s="444"/>
      <c r="BY8" s="444"/>
      <c r="BZ8" s="444"/>
      <c r="CA8" s="444"/>
      <c r="CB8" s="444"/>
      <c r="CC8" s="445"/>
      <c r="CD8" s="446" t="s">
        <v>113</v>
      </c>
      <c r="CE8" s="447"/>
      <c r="CF8" s="447"/>
      <c r="CG8" s="447"/>
      <c r="CH8" s="447"/>
      <c r="CI8" s="447"/>
      <c r="CJ8" s="447"/>
      <c r="CK8" s="447"/>
      <c r="CL8" s="447"/>
      <c r="CM8" s="447"/>
      <c r="CN8" s="447"/>
      <c r="CO8" s="447"/>
      <c r="CP8" s="447"/>
      <c r="CQ8" s="447"/>
      <c r="CR8" s="447"/>
      <c r="CS8" s="448"/>
      <c r="CT8" s="483">
        <v>0.37</v>
      </c>
      <c r="CU8" s="484"/>
      <c r="CV8" s="484"/>
      <c r="CW8" s="484"/>
      <c r="CX8" s="484"/>
      <c r="CY8" s="484"/>
      <c r="CZ8" s="484"/>
      <c r="DA8" s="485"/>
      <c r="DB8" s="483">
        <v>0.37</v>
      </c>
      <c r="DC8" s="484"/>
      <c r="DD8" s="484"/>
      <c r="DE8" s="484"/>
      <c r="DF8" s="484"/>
      <c r="DG8" s="484"/>
      <c r="DH8" s="484"/>
      <c r="DI8" s="485"/>
    </row>
    <row r="9" spans="1:119" ht="18.75" customHeight="1" thickBot="1" x14ac:dyDescent="0.2">
      <c r="A9" s="181"/>
      <c r="B9" s="437" t="s">
        <v>114</v>
      </c>
      <c r="C9" s="438"/>
      <c r="D9" s="438"/>
      <c r="E9" s="438"/>
      <c r="F9" s="438"/>
      <c r="G9" s="438"/>
      <c r="H9" s="438"/>
      <c r="I9" s="438"/>
      <c r="J9" s="438"/>
      <c r="K9" s="486"/>
      <c r="L9" s="487" t="s">
        <v>115</v>
      </c>
      <c r="M9" s="488"/>
      <c r="N9" s="488"/>
      <c r="O9" s="488"/>
      <c r="P9" s="488"/>
      <c r="Q9" s="489"/>
      <c r="R9" s="490">
        <v>46377</v>
      </c>
      <c r="S9" s="491"/>
      <c r="T9" s="491"/>
      <c r="U9" s="491"/>
      <c r="V9" s="492"/>
      <c r="W9" s="400" t="s">
        <v>116</v>
      </c>
      <c r="X9" s="401"/>
      <c r="Y9" s="401"/>
      <c r="Z9" s="401"/>
      <c r="AA9" s="401"/>
      <c r="AB9" s="401"/>
      <c r="AC9" s="401"/>
      <c r="AD9" s="401"/>
      <c r="AE9" s="401"/>
      <c r="AF9" s="401"/>
      <c r="AG9" s="401"/>
      <c r="AH9" s="401"/>
      <c r="AI9" s="401"/>
      <c r="AJ9" s="401"/>
      <c r="AK9" s="401"/>
      <c r="AL9" s="402"/>
      <c r="AM9" s="472" t="s">
        <v>117</v>
      </c>
      <c r="AN9" s="473"/>
      <c r="AO9" s="473"/>
      <c r="AP9" s="473"/>
      <c r="AQ9" s="473"/>
      <c r="AR9" s="473"/>
      <c r="AS9" s="473"/>
      <c r="AT9" s="474"/>
      <c r="AU9" s="475" t="s">
        <v>96</v>
      </c>
      <c r="AV9" s="476"/>
      <c r="AW9" s="476"/>
      <c r="AX9" s="476"/>
      <c r="AY9" s="477" t="s">
        <v>118</v>
      </c>
      <c r="AZ9" s="478"/>
      <c r="BA9" s="478"/>
      <c r="BB9" s="478"/>
      <c r="BC9" s="478"/>
      <c r="BD9" s="478"/>
      <c r="BE9" s="478"/>
      <c r="BF9" s="478"/>
      <c r="BG9" s="478"/>
      <c r="BH9" s="478"/>
      <c r="BI9" s="478"/>
      <c r="BJ9" s="478"/>
      <c r="BK9" s="478"/>
      <c r="BL9" s="478"/>
      <c r="BM9" s="479"/>
      <c r="BN9" s="443">
        <v>-73836</v>
      </c>
      <c r="BO9" s="444"/>
      <c r="BP9" s="444"/>
      <c r="BQ9" s="444"/>
      <c r="BR9" s="444"/>
      <c r="BS9" s="444"/>
      <c r="BT9" s="444"/>
      <c r="BU9" s="445"/>
      <c r="BV9" s="443">
        <v>-93347</v>
      </c>
      <c r="BW9" s="444"/>
      <c r="BX9" s="444"/>
      <c r="BY9" s="444"/>
      <c r="BZ9" s="444"/>
      <c r="CA9" s="444"/>
      <c r="CB9" s="444"/>
      <c r="CC9" s="445"/>
      <c r="CD9" s="446" t="s">
        <v>119</v>
      </c>
      <c r="CE9" s="447"/>
      <c r="CF9" s="447"/>
      <c r="CG9" s="447"/>
      <c r="CH9" s="447"/>
      <c r="CI9" s="447"/>
      <c r="CJ9" s="447"/>
      <c r="CK9" s="447"/>
      <c r="CL9" s="447"/>
      <c r="CM9" s="447"/>
      <c r="CN9" s="447"/>
      <c r="CO9" s="447"/>
      <c r="CP9" s="447"/>
      <c r="CQ9" s="447"/>
      <c r="CR9" s="447"/>
      <c r="CS9" s="448"/>
      <c r="CT9" s="440">
        <v>15.2</v>
      </c>
      <c r="CU9" s="441"/>
      <c r="CV9" s="441"/>
      <c r="CW9" s="441"/>
      <c r="CX9" s="441"/>
      <c r="CY9" s="441"/>
      <c r="CZ9" s="441"/>
      <c r="DA9" s="442"/>
      <c r="DB9" s="440">
        <v>14.8</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120</v>
      </c>
      <c r="M10" s="473"/>
      <c r="N10" s="473"/>
      <c r="O10" s="473"/>
      <c r="P10" s="473"/>
      <c r="Q10" s="474"/>
      <c r="R10" s="494">
        <v>50025</v>
      </c>
      <c r="S10" s="495"/>
      <c r="T10" s="495"/>
      <c r="U10" s="495"/>
      <c r="V10" s="496"/>
      <c r="W10" s="431"/>
      <c r="X10" s="432"/>
      <c r="Y10" s="432"/>
      <c r="Z10" s="432"/>
      <c r="AA10" s="432"/>
      <c r="AB10" s="432"/>
      <c r="AC10" s="432"/>
      <c r="AD10" s="432"/>
      <c r="AE10" s="432"/>
      <c r="AF10" s="432"/>
      <c r="AG10" s="432"/>
      <c r="AH10" s="432"/>
      <c r="AI10" s="432"/>
      <c r="AJ10" s="432"/>
      <c r="AK10" s="432"/>
      <c r="AL10" s="435"/>
      <c r="AM10" s="472" t="s">
        <v>121</v>
      </c>
      <c r="AN10" s="473"/>
      <c r="AO10" s="473"/>
      <c r="AP10" s="473"/>
      <c r="AQ10" s="473"/>
      <c r="AR10" s="473"/>
      <c r="AS10" s="473"/>
      <c r="AT10" s="474"/>
      <c r="AU10" s="475" t="s">
        <v>122</v>
      </c>
      <c r="AV10" s="476"/>
      <c r="AW10" s="476"/>
      <c r="AX10" s="476"/>
      <c r="AY10" s="477" t="s">
        <v>123</v>
      </c>
      <c r="AZ10" s="478"/>
      <c r="BA10" s="478"/>
      <c r="BB10" s="478"/>
      <c r="BC10" s="478"/>
      <c r="BD10" s="478"/>
      <c r="BE10" s="478"/>
      <c r="BF10" s="478"/>
      <c r="BG10" s="478"/>
      <c r="BH10" s="478"/>
      <c r="BI10" s="478"/>
      <c r="BJ10" s="478"/>
      <c r="BK10" s="478"/>
      <c r="BL10" s="478"/>
      <c r="BM10" s="479"/>
      <c r="BN10" s="443">
        <v>686287</v>
      </c>
      <c r="BO10" s="444"/>
      <c r="BP10" s="444"/>
      <c r="BQ10" s="444"/>
      <c r="BR10" s="444"/>
      <c r="BS10" s="444"/>
      <c r="BT10" s="444"/>
      <c r="BU10" s="445"/>
      <c r="BV10" s="443">
        <v>2239</v>
      </c>
      <c r="BW10" s="444"/>
      <c r="BX10" s="444"/>
      <c r="BY10" s="444"/>
      <c r="BZ10" s="444"/>
      <c r="CA10" s="444"/>
      <c r="CB10" s="444"/>
      <c r="CC10" s="445"/>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125</v>
      </c>
      <c r="M11" s="498"/>
      <c r="N11" s="498"/>
      <c r="O11" s="498"/>
      <c r="P11" s="498"/>
      <c r="Q11" s="499"/>
      <c r="R11" s="500" t="s">
        <v>126</v>
      </c>
      <c r="S11" s="501"/>
      <c r="T11" s="501"/>
      <c r="U11" s="501"/>
      <c r="V11" s="502"/>
      <c r="W11" s="431"/>
      <c r="X11" s="432"/>
      <c r="Y11" s="432"/>
      <c r="Z11" s="432"/>
      <c r="AA11" s="432"/>
      <c r="AB11" s="432"/>
      <c r="AC11" s="432"/>
      <c r="AD11" s="432"/>
      <c r="AE11" s="432"/>
      <c r="AF11" s="432"/>
      <c r="AG11" s="432"/>
      <c r="AH11" s="432"/>
      <c r="AI11" s="432"/>
      <c r="AJ11" s="432"/>
      <c r="AK11" s="432"/>
      <c r="AL11" s="435"/>
      <c r="AM11" s="472" t="s">
        <v>127</v>
      </c>
      <c r="AN11" s="473"/>
      <c r="AO11" s="473"/>
      <c r="AP11" s="473"/>
      <c r="AQ11" s="473"/>
      <c r="AR11" s="473"/>
      <c r="AS11" s="473"/>
      <c r="AT11" s="474"/>
      <c r="AU11" s="475" t="s">
        <v>128</v>
      </c>
      <c r="AV11" s="476"/>
      <c r="AW11" s="476"/>
      <c r="AX11" s="476"/>
      <c r="AY11" s="477" t="s">
        <v>129</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130</v>
      </c>
      <c r="CE11" s="447"/>
      <c r="CF11" s="447"/>
      <c r="CG11" s="447"/>
      <c r="CH11" s="447"/>
      <c r="CI11" s="447"/>
      <c r="CJ11" s="447"/>
      <c r="CK11" s="447"/>
      <c r="CL11" s="447"/>
      <c r="CM11" s="447"/>
      <c r="CN11" s="447"/>
      <c r="CO11" s="447"/>
      <c r="CP11" s="447"/>
      <c r="CQ11" s="447"/>
      <c r="CR11" s="447"/>
      <c r="CS11" s="448"/>
      <c r="CT11" s="483" t="s">
        <v>131</v>
      </c>
      <c r="CU11" s="484"/>
      <c r="CV11" s="484"/>
      <c r="CW11" s="484"/>
      <c r="CX11" s="484"/>
      <c r="CY11" s="484"/>
      <c r="CZ11" s="484"/>
      <c r="DA11" s="485"/>
      <c r="DB11" s="483" t="s">
        <v>131</v>
      </c>
      <c r="DC11" s="484"/>
      <c r="DD11" s="484"/>
      <c r="DE11" s="484"/>
      <c r="DF11" s="484"/>
      <c r="DG11" s="484"/>
      <c r="DH11" s="484"/>
      <c r="DI11" s="485"/>
    </row>
    <row r="12" spans="1:119" ht="18.75" customHeight="1" x14ac:dyDescent="0.15">
      <c r="A12" s="181"/>
      <c r="B12" s="503" t="s">
        <v>132</v>
      </c>
      <c r="C12" s="504"/>
      <c r="D12" s="504"/>
      <c r="E12" s="504"/>
      <c r="F12" s="504"/>
      <c r="G12" s="504"/>
      <c r="H12" s="504"/>
      <c r="I12" s="504"/>
      <c r="J12" s="504"/>
      <c r="K12" s="505"/>
      <c r="L12" s="512" t="s">
        <v>133</v>
      </c>
      <c r="M12" s="513"/>
      <c r="N12" s="513"/>
      <c r="O12" s="513"/>
      <c r="P12" s="513"/>
      <c r="Q12" s="514"/>
      <c r="R12" s="515">
        <v>46394</v>
      </c>
      <c r="S12" s="516"/>
      <c r="T12" s="516"/>
      <c r="U12" s="516"/>
      <c r="V12" s="517"/>
      <c r="W12" s="518" t="s">
        <v>1</v>
      </c>
      <c r="X12" s="476"/>
      <c r="Y12" s="476"/>
      <c r="Z12" s="476"/>
      <c r="AA12" s="476"/>
      <c r="AB12" s="519"/>
      <c r="AC12" s="520" t="s">
        <v>134</v>
      </c>
      <c r="AD12" s="521"/>
      <c r="AE12" s="521"/>
      <c r="AF12" s="521"/>
      <c r="AG12" s="522"/>
      <c r="AH12" s="520" t="s">
        <v>135</v>
      </c>
      <c r="AI12" s="521"/>
      <c r="AJ12" s="521"/>
      <c r="AK12" s="521"/>
      <c r="AL12" s="523"/>
      <c r="AM12" s="472" t="s">
        <v>136</v>
      </c>
      <c r="AN12" s="473"/>
      <c r="AO12" s="473"/>
      <c r="AP12" s="473"/>
      <c r="AQ12" s="473"/>
      <c r="AR12" s="473"/>
      <c r="AS12" s="473"/>
      <c r="AT12" s="474"/>
      <c r="AU12" s="475" t="s">
        <v>137</v>
      </c>
      <c r="AV12" s="476"/>
      <c r="AW12" s="476"/>
      <c r="AX12" s="476"/>
      <c r="AY12" s="477" t="s">
        <v>138</v>
      </c>
      <c r="AZ12" s="478"/>
      <c r="BA12" s="478"/>
      <c r="BB12" s="478"/>
      <c r="BC12" s="478"/>
      <c r="BD12" s="478"/>
      <c r="BE12" s="478"/>
      <c r="BF12" s="478"/>
      <c r="BG12" s="478"/>
      <c r="BH12" s="478"/>
      <c r="BI12" s="478"/>
      <c r="BJ12" s="478"/>
      <c r="BK12" s="478"/>
      <c r="BL12" s="478"/>
      <c r="BM12" s="479"/>
      <c r="BN12" s="443">
        <v>1036712</v>
      </c>
      <c r="BO12" s="444"/>
      <c r="BP12" s="444"/>
      <c r="BQ12" s="444"/>
      <c r="BR12" s="444"/>
      <c r="BS12" s="444"/>
      <c r="BT12" s="444"/>
      <c r="BU12" s="445"/>
      <c r="BV12" s="443">
        <v>0</v>
      </c>
      <c r="BW12" s="444"/>
      <c r="BX12" s="444"/>
      <c r="BY12" s="444"/>
      <c r="BZ12" s="444"/>
      <c r="CA12" s="444"/>
      <c r="CB12" s="444"/>
      <c r="CC12" s="445"/>
      <c r="CD12" s="446" t="s">
        <v>139</v>
      </c>
      <c r="CE12" s="447"/>
      <c r="CF12" s="447"/>
      <c r="CG12" s="447"/>
      <c r="CH12" s="447"/>
      <c r="CI12" s="447"/>
      <c r="CJ12" s="447"/>
      <c r="CK12" s="447"/>
      <c r="CL12" s="447"/>
      <c r="CM12" s="447"/>
      <c r="CN12" s="447"/>
      <c r="CO12" s="447"/>
      <c r="CP12" s="447"/>
      <c r="CQ12" s="447"/>
      <c r="CR12" s="447"/>
      <c r="CS12" s="448"/>
      <c r="CT12" s="483" t="s">
        <v>140</v>
      </c>
      <c r="CU12" s="484"/>
      <c r="CV12" s="484"/>
      <c r="CW12" s="484"/>
      <c r="CX12" s="484"/>
      <c r="CY12" s="484"/>
      <c r="CZ12" s="484"/>
      <c r="DA12" s="485"/>
      <c r="DB12" s="483" t="s">
        <v>140</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141</v>
      </c>
      <c r="N13" s="535"/>
      <c r="O13" s="535"/>
      <c r="P13" s="535"/>
      <c r="Q13" s="536"/>
      <c r="R13" s="527">
        <v>45752</v>
      </c>
      <c r="S13" s="528"/>
      <c r="T13" s="528"/>
      <c r="U13" s="528"/>
      <c r="V13" s="529"/>
      <c r="W13" s="459" t="s">
        <v>142</v>
      </c>
      <c r="X13" s="460"/>
      <c r="Y13" s="460"/>
      <c r="Z13" s="460"/>
      <c r="AA13" s="460"/>
      <c r="AB13" s="450"/>
      <c r="AC13" s="494">
        <v>1371</v>
      </c>
      <c r="AD13" s="495"/>
      <c r="AE13" s="495"/>
      <c r="AF13" s="495"/>
      <c r="AG13" s="537"/>
      <c r="AH13" s="494">
        <v>1645</v>
      </c>
      <c r="AI13" s="495"/>
      <c r="AJ13" s="495"/>
      <c r="AK13" s="495"/>
      <c r="AL13" s="496"/>
      <c r="AM13" s="472" t="s">
        <v>143</v>
      </c>
      <c r="AN13" s="473"/>
      <c r="AO13" s="473"/>
      <c r="AP13" s="473"/>
      <c r="AQ13" s="473"/>
      <c r="AR13" s="473"/>
      <c r="AS13" s="473"/>
      <c r="AT13" s="474"/>
      <c r="AU13" s="475" t="s">
        <v>137</v>
      </c>
      <c r="AV13" s="476"/>
      <c r="AW13" s="476"/>
      <c r="AX13" s="476"/>
      <c r="AY13" s="477" t="s">
        <v>144</v>
      </c>
      <c r="AZ13" s="478"/>
      <c r="BA13" s="478"/>
      <c r="BB13" s="478"/>
      <c r="BC13" s="478"/>
      <c r="BD13" s="478"/>
      <c r="BE13" s="478"/>
      <c r="BF13" s="478"/>
      <c r="BG13" s="478"/>
      <c r="BH13" s="478"/>
      <c r="BI13" s="478"/>
      <c r="BJ13" s="478"/>
      <c r="BK13" s="478"/>
      <c r="BL13" s="478"/>
      <c r="BM13" s="479"/>
      <c r="BN13" s="443">
        <v>-424261</v>
      </c>
      <c r="BO13" s="444"/>
      <c r="BP13" s="444"/>
      <c r="BQ13" s="444"/>
      <c r="BR13" s="444"/>
      <c r="BS13" s="444"/>
      <c r="BT13" s="444"/>
      <c r="BU13" s="445"/>
      <c r="BV13" s="443">
        <v>-91108</v>
      </c>
      <c r="BW13" s="444"/>
      <c r="BX13" s="444"/>
      <c r="BY13" s="444"/>
      <c r="BZ13" s="444"/>
      <c r="CA13" s="444"/>
      <c r="CB13" s="444"/>
      <c r="CC13" s="445"/>
      <c r="CD13" s="446" t="s">
        <v>145</v>
      </c>
      <c r="CE13" s="447"/>
      <c r="CF13" s="447"/>
      <c r="CG13" s="447"/>
      <c r="CH13" s="447"/>
      <c r="CI13" s="447"/>
      <c r="CJ13" s="447"/>
      <c r="CK13" s="447"/>
      <c r="CL13" s="447"/>
      <c r="CM13" s="447"/>
      <c r="CN13" s="447"/>
      <c r="CO13" s="447"/>
      <c r="CP13" s="447"/>
      <c r="CQ13" s="447"/>
      <c r="CR13" s="447"/>
      <c r="CS13" s="448"/>
      <c r="CT13" s="440">
        <v>8.6999999999999993</v>
      </c>
      <c r="CU13" s="441"/>
      <c r="CV13" s="441"/>
      <c r="CW13" s="441"/>
      <c r="CX13" s="441"/>
      <c r="CY13" s="441"/>
      <c r="CZ13" s="441"/>
      <c r="DA13" s="442"/>
      <c r="DB13" s="440">
        <v>9.6</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146</v>
      </c>
      <c r="M14" s="525"/>
      <c r="N14" s="525"/>
      <c r="O14" s="525"/>
      <c r="P14" s="525"/>
      <c r="Q14" s="526"/>
      <c r="R14" s="527">
        <v>46926</v>
      </c>
      <c r="S14" s="528"/>
      <c r="T14" s="528"/>
      <c r="U14" s="528"/>
      <c r="V14" s="529"/>
      <c r="W14" s="433"/>
      <c r="X14" s="434"/>
      <c r="Y14" s="434"/>
      <c r="Z14" s="434"/>
      <c r="AA14" s="434"/>
      <c r="AB14" s="423"/>
      <c r="AC14" s="530">
        <v>6.1</v>
      </c>
      <c r="AD14" s="531"/>
      <c r="AE14" s="531"/>
      <c r="AF14" s="531"/>
      <c r="AG14" s="532"/>
      <c r="AH14" s="530">
        <v>6.9</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147</v>
      </c>
      <c r="CE14" s="539"/>
      <c r="CF14" s="539"/>
      <c r="CG14" s="539"/>
      <c r="CH14" s="539"/>
      <c r="CI14" s="539"/>
      <c r="CJ14" s="539"/>
      <c r="CK14" s="539"/>
      <c r="CL14" s="539"/>
      <c r="CM14" s="539"/>
      <c r="CN14" s="539"/>
      <c r="CO14" s="539"/>
      <c r="CP14" s="539"/>
      <c r="CQ14" s="539"/>
      <c r="CR14" s="539"/>
      <c r="CS14" s="540"/>
      <c r="CT14" s="541" t="s">
        <v>140</v>
      </c>
      <c r="CU14" s="542"/>
      <c r="CV14" s="542"/>
      <c r="CW14" s="542"/>
      <c r="CX14" s="542"/>
      <c r="CY14" s="542"/>
      <c r="CZ14" s="542"/>
      <c r="DA14" s="543"/>
      <c r="DB14" s="541">
        <v>1.3</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141</v>
      </c>
      <c r="N15" s="535"/>
      <c r="O15" s="535"/>
      <c r="P15" s="535"/>
      <c r="Q15" s="536"/>
      <c r="R15" s="527">
        <v>46415</v>
      </c>
      <c r="S15" s="528"/>
      <c r="T15" s="528"/>
      <c r="U15" s="528"/>
      <c r="V15" s="529"/>
      <c r="W15" s="459" t="s">
        <v>148</v>
      </c>
      <c r="X15" s="460"/>
      <c r="Y15" s="460"/>
      <c r="Z15" s="460"/>
      <c r="AA15" s="460"/>
      <c r="AB15" s="450"/>
      <c r="AC15" s="494">
        <v>6517</v>
      </c>
      <c r="AD15" s="495"/>
      <c r="AE15" s="495"/>
      <c r="AF15" s="495"/>
      <c r="AG15" s="537"/>
      <c r="AH15" s="494">
        <v>6996</v>
      </c>
      <c r="AI15" s="495"/>
      <c r="AJ15" s="495"/>
      <c r="AK15" s="495"/>
      <c r="AL15" s="496"/>
      <c r="AM15" s="472"/>
      <c r="AN15" s="473"/>
      <c r="AO15" s="473"/>
      <c r="AP15" s="473"/>
      <c r="AQ15" s="473"/>
      <c r="AR15" s="473"/>
      <c r="AS15" s="473"/>
      <c r="AT15" s="474"/>
      <c r="AU15" s="475"/>
      <c r="AV15" s="476"/>
      <c r="AW15" s="476"/>
      <c r="AX15" s="476"/>
      <c r="AY15" s="403" t="s">
        <v>149</v>
      </c>
      <c r="AZ15" s="404"/>
      <c r="BA15" s="404"/>
      <c r="BB15" s="404"/>
      <c r="BC15" s="404"/>
      <c r="BD15" s="404"/>
      <c r="BE15" s="404"/>
      <c r="BF15" s="404"/>
      <c r="BG15" s="404"/>
      <c r="BH15" s="404"/>
      <c r="BI15" s="404"/>
      <c r="BJ15" s="404"/>
      <c r="BK15" s="404"/>
      <c r="BL15" s="404"/>
      <c r="BM15" s="405"/>
      <c r="BN15" s="406">
        <v>5756288</v>
      </c>
      <c r="BO15" s="407"/>
      <c r="BP15" s="407"/>
      <c r="BQ15" s="407"/>
      <c r="BR15" s="407"/>
      <c r="BS15" s="407"/>
      <c r="BT15" s="407"/>
      <c r="BU15" s="408"/>
      <c r="BV15" s="406">
        <v>5602151</v>
      </c>
      <c r="BW15" s="407"/>
      <c r="BX15" s="407"/>
      <c r="BY15" s="407"/>
      <c r="BZ15" s="407"/>
      <c r="CA15" s="407"/>
      <c r="CB15" s="407"/>
      <c r="CC15" s="408"/>
      <c r="CD15" s="544" t="s">
        <v>150</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151</v>
      </c>
      <c r="M16" s="547"/>
      <c r="N16" s="547"/>
      <c r="O16" s="547"/>
      <c r="P16" s="547"/>
      <c r="Q16" s="548"/>
      <c r="R16" s="549" t="s">
        <v>152</v>
      </c>
      <c r="S16" s="550"/>
      <c r="T16" s="550"/>
      <c r="U16" s="550"/>
      <c r="V16" s="551"/>
      <c r="W16" s="433"/>
      <c r="X16" s="434"/>
      <c r="Y16" s="434"/>
      <c r="Z16" s="434"/>
      <c r="AA16" s="434"/>
      <c r="AB16" s="423"/>
      <c r="AC16" s="530">
        <v>29.2</v>
      </c>
      <c r="AD16" s="531"/>
      <c r="AE16" s="531"/>
      <c r="AF16" s="531"/>
      <c r="AG16" s="532"/>
      <c r="AH16" s="530">
        <v>29.5</v>
      </c>
      <c r="AI16" s="531"/>
      <c r="AJ16" s="531"/>
      <c r="AK16" s="531"/>
      <c r="AL16" s="533"/>
      <c r="AM16" s="472"/>
      <c r="AN16" s="473"/>
      <c r="AO16" s="473"/>
      <c r="AP16" s="473"/>
      <c r="AQ16" s="473"/>
      <c r="AR16" s="473"/>
      <c r="AS16" s="473"/>
      <c r="AT16" s="474"/>
      <c r="AU16" s="475"/>
      <c r="AV16" s="476"/>
      <c r="AW16" s="476"/>
      <c r="AX16" s="476"/>
      <c r="AY16" s="477" t="s">
        <v>153</v>
      </c>
      <c r="AZ16" s="478"/>
      <c r="BA16" s="478"/>
      <c r="BB16" s="478"/>
      <c r="BC16" s="478"/>
      <c r="BD16" s="478"/>
      <c r="BE16" s="478"/>
      <c r="BF16" s="478"/>
      <c r="BG16" s="478"/>
      <c r="BH16" s="478"/>
      <c r="BI16" s="478"/>
      <c r="BJ16" s="478"/>
      <c r="BK16" s="478"/>
      <c r="BL16" s="478"/>
      <c r="BM16" s="479"/>
      <c r="BN16" s="443">
        <v>15634849</v>
      </c>
      <c r="BO16" s="444"/>
      <c r="BP16" s="444"/>
      <c r="BQ16" s="444"/>
      <c r="BR16" s="444"/>
      <c r="BS16" s="444"/>
      <c r="BT16" s="444"/>
      <c r="BU16" s="445"/>
      <c r="BV16" s="443">
        <v>15605447</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154</v>
      </c>
      <c r="N17" s="555"/>
      <c r="O17" s="555"/>
      <c r="P17" s="555"/>
      <c r="Q17" s="556"/>
      <c r="R17" s="549" t="s">
        <v>155</v>
      </c>
      <c r="S17" s="550"/>
      <c r="T17" s="550"/>
      <c r="U17" s="550"/>
      <c r="V17" s="551"/>
      <c r="W17" s="459" t="s">
        <v>156</v>
      </c>
      <c r="X17" s="460"/>
      <c r="Y17" s="460"/>
      <c r="Z17" s="460"/>
      <c r="AA17" s="460"/>
      <c r="AB17" s="450"/>
      <c r="AC17" s="494">
        <v>14448</v>
      </c>
      <c r="AD17" s="495"/>
      <c r="AE17" s="495"/>
      <c r="AF17" s="495"/>
      <c r="AG17" s="537"/>
      <c r="AH17" s="494">
        <v>15095</v>
      </c>
      <c r="AI17" s="495"/>
      <c r="AJ17" s="495"/>
      <c r="AK17" s="495"/>
      <c r="AL17" s="496"/>
      <c r="AM17" s="472"/>
      <c r="AN17" s="473"/>
      <c r="AO17" s="473"/>
      <c r="AP17" s="473"/>
      <c r="AQ17" s="473"/>
      <c r="AR17" s="473"/>
      <c r="AS17" s="473"/>
      <c r="AT17" s="474"/>
      <c r="AU17" s="475"/>
      <c r="AV17" s="476"/>
      <c r="AW17" s="476"/>
      <c r="AX17" s="476"/>
      <c r="AY17" s="477" t="s">
        <v>157</v>
      </c>
      <c r="AZ17" s="478"/>
      <c r="BA17" s="478"/>
      <c r="BB17" s="478"/>
      <c r="BC17" s="478"/>
      <c r="BD17" s="478"/>
      <c r="BE17" s="478"/>
      <c r="BF17" s="478"/>
      <c r="BG17" s="478"/>
      <c r="BH17" s="478"/>
      <c r="BI17" s="478"/>
      <c r="BJ17" s="478"/>
      <c r="BK17" s="478"/>
      <c r="BL17" s="478"/>
      <c r="BM17" s="479"/>
      <c r="BN17" s="443">
        <v>7234976</v>
      </c>
      <c r="BO17" s="444"/>
      <c r="BP17" s="444"/>
      <c r="BQ17" s="444"/>
      <c r="BR17" s="444"/>
      <c r="BS17" s="444"/>
      <c r="BT17" s="444"/>
      <c r="BU17" s="445"/>
      <c r="BV17" s="443">
        <v>7036157</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158</v>
      </c>
      <c r="C18" s="486"/>
      <c r="D18" s="486"/>
      <c r="E18" s="566"/>
      <c r="F18" s="566"/>
      <c r="G18" s="566"/>
      <c r="H18" s="566"/>
      <c r="I18" s="566"/>
      <c r="J18" s="566"/>
      <c r="K18" s="566"/>
      <c r="L18" s="567">
        <v>693.05</v>
      </c>
      <c r="M18" s="567"/>
      <c r="N18" s="567"/>
      <c r="O18" s="567"/>
      <c r="P18" s="567"/>
      <c r="Q18" s="567"/>
      <c r="R18" s="568"/>
      <c r="S18" s="568"/>
      <c r="T18" s="568"/>
      <c r="U18" s="568"/>
      <c r="V18" s="569"/>
      <c r="W18" s="461"/>
      <c r="X18" s="462"/>
      <c r="Y18" s="462"/>
      <c r="Z18" s="462"/>
      <c r="AA18" s="462"/>
      <c r="AB18" s="453"/>
      <c r="AC18" s="570">
        <v>64.7</v>
      </c>
      <c r="AD18" s="571"/>
      <c r="AE18" s="571"/>
      <c r="AF18" s="571"/>
      <c r="AG18" s="572"/>
      <c r="AH18" s="570">
        <v>63.6</v>
      </c>
      <c r="AI18" s="571"/>
      <c r="AJ18" s="571"/>
      <c r="AK18" s="571"/>
      <c r="AL18" s="573"/>
      <c r="AM18" s="472"/>
      <c r="AN18" s="473"/>
      <c r="AO18" s="473"/>
      <c r="AP18" s="473"/>
      <c r="AQ18" s="473"/>
      <c r="AR18" s="473"/>
      <c r="AS18" s="473"/>
      <c r="AT18" s="474"/>
      <c r="AU18" s="475"/>
      <c r="AV18" s="476"/>
      <c r="AW18" s="476"/>
      <c r="AX18" s="476"/>
      <c r="AY18" s="477" t="s">
        <v>159</v>
      </c>
      <c r="AZ18" s="478"/>
      <c r="BA18" s="478"/>
      <c r="BB18" s="478"/>
      <c r="BC18" s="478"/>
      <c r="BD18" s="478"/>
      <c r="BE18" s="478"/>
      <c r="BF18" s="478"/>
      <c r="BG18" s="478"/>
      <c r="BH18" s="478"/>
      <c r="BI18" s="478"/>
      <c r="BJ18" s="478"/>
      <c r="BK18" s="478"/>
      <c r="BL18" s="478"/>
      <c r="BM18" s="479"/>
      <c r="BN18" s="443">
        <v>17258571</v>
      </c>
      <c r="BO18" s="444"/>
      <c r="BP18" s="444"/>
      <c r="BQ18" s="444"/>
      <c r="BR18" s="444"/>
      <c r="BS18" s="444"/>
      <c r="BT18" s="444"/>
      <c r="BU18" s="445"/>
      <c r="BV18" s="443">
        <v>17008227</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160</v>
      </c>
      <c r="C19" s="486"/>
      <c r="D19" s="486"/>
      <c r="E19" s="566"/>
      <c r="F19" s="566"/>
      <c r="G19" s="566"/>
      <c r="H19" s="566"/>
      <c r="I19" s="566"/>
      <c r="J19" s="566"/>
      <c r="K19" s="566"/>
      <c r="L19" s="574">
        <v>67</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161</v>
      </c>
      <c r="AZ19" s="478"/>
      <c r="BA19" s="478"/>
      <c r="BB19" s="478"/>
      <c r="BC19" s="478"/>
      <c r="BD19" s="478"/>
      <c r="BE19" s="478"/>
      <c r="BF19" s="478"/>
      <c r="BG19" s="478"/>
      <c r="BH19" s="478"/>
      <c r="BI19" s="478"/>
      <c r="BJ19" s="478"/>
      <c r="BK19" s="478"/>
      <c r="BL19" s="478"/>
      <c r="BM19" s="479"/>
      <c r="BN19" s="443">
        <v>22035329</v>
      </c>
      <c r="BO19" s="444"/>
      <c r="BP19" s="444"/>
      <c r="BQ19" s="444"/>
      <c r="BR19" s="444"/>
      <c r="BS19" s="444"/>
      <c r="BT19" s="444"/>
      <c r="BU19" s="445"/>
      <c r="BV19" s="443">
        <v>21945004</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162</v>
      </c>
      <c r="C20" s="486"/>
      <c r="D20" s="486"/>
      <c r="E20" s="566"/>
      <c r="F20" s="566"/>
      <c r="G20" s="566"/>
      <c r="H20" s="566"/>
      <c r="I20" s="566"/>
      <c r="J20" s="566"/>
      <c r="K20" s="566"/>
      <c r="L20" s="574">
        <v>18037</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163</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164</v>
      </c>
      <c r="C22" s="587"/>
      <c r="D22" s="588"/>
      <c r="E22" s="455" t="s">
        <v>1</v>
      </c>
      <c r="F22" s="460"/>
      <c r="G22" s="460"/>
      <c r="H22" s="460"/>
      <c r="I22" s="460"/>
      <c r="J22" s="460"/>
      <c r="K22" s="450"/>
      <c r="L22" s="455" t="s">
        <v>165</v>
      </c>
      <c r="M22" s="460"/>
      <c r="N22" s="460"/>
      <c r="O22" s="460"/>
      <c r="P22" s="450"/>
      <c r="Q22" s="618" t="s">
        <v>166</v>
      </c>
      <c r="R22" s="619"/>
      <c r="S22" s="619"/>
      <c r="T22" s="619"/>
      <c r="U22" s="619"/>
      <c r="V22" s="620"/>
      <c r="W22" s="586" t="s">
        <v>167</v>
      </c>
      <c r="X22" s="587"/>
      <c r="Y22" s="588"/>
      <c r="Z22" s="455" t="s">
        <v>1</v>
      </c>
      <c r="AA22" s="460"/>
      <c r="AB22" s="460"/>
      <c r="AC22" s="460"/>
      <c r="AD22" s="460"/>
      <c r="AE22" s="460"/>
      <c r="AF22" s="460"/>
      <c r="AG22" s="450"/>
      <c r="AH22" s="624" t="s">
        <v>168</v>
      </c>
      <c r="AI22" s="460"/>
      <c r="AJ22" s="460"/>
      <c r="AK22" s="460"/>
      <c r="AL22" s="450"/>
      <c r="AM22" s="624" t="s">
        <v>169</v>
      </c>
      <c r="AN22" s="625"/>
      <c r="AO22" s="625"/>
      <c r="AP22" s="625"/>
      <c r="AQ22" s="625"/>
      <c r="AR22" s="626"/>
      <c r="AS22" s="618" t="s">
        <v>166</v>
      </c>
      <c r="AT22" s="619"/>
      <c r="AU22" s="619"/>
      <c r="AV22" s="619"/>
      <c r="AW22" s="619"/>
      <c r="AX22" s="630"/>
      <c r="AY22" s="403" t="s">
        <v>170</v>
      </c>
      <c r="AZ22" s="404"/>
      <c r="BA22" s="404"/>
      <c r="BB22" s="404"/>
      <c r="BC22" s="404"/>
      <c r="BD22" s="404"/>
      <c r="BE22" s="404"/>
      <c r="BF22" s="404"/>
      <c r="BG22" s="404"/>
      <c r="BH22" s="404"/>
      <c r="BI22" s="404"/>
      <c r="BJ22" s="404"/>
      <c r="BK22" s="404"/>
      <c r="BL22" s="404"/>
      <c r="BM22" s="405"/>
      <c r="BN22" s="406">
        <v>23627839</v>
      </c>
      <c r="BO22" s="407"/>
      <c r="BP22" s="407"/>
      <c r="BQ22" s="407"/>
      <c r="BR22" s="407"/>
      <c r="BS22" s="407"/>
      <c r="BT22" s="407"/>
      <c r="BU22" s="408"/>
      <c r="BV22" s="406">
        <v>24407677</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171</v>
      </c>
      <c r="AZ23" s="478"/>
      <c r="BA23" s="478"/>
      <c r="BB23" s="478"/>
      <c r="BC23" s="478"/>
      <c r="BD23" s="478"/>
      <c r="BE23" s="478"/>
      <c r="BF23" s="478"/>
      <c r="BG23" s="478"/>
      <c r="BH23" s="478"/>
      <c r="BI23" s="478"/>
      <c r="BJ23" s="478"/>
      <c r="BK23" s="478"/>
      <c r="BL23" s="478"/>
      <c r="BM23" s="479"/>
      <c r="BN23" s="443">
        <v>12747330</v>
      </c>
      <c r="BO23" s="444"/>
      <c r="BP23" s="444"/>
      <c r="BQ23" s="444"/>
      <c r="BR23" s="444"/>
      <c r="BS23" s="444"/>
      <c r="BT23" s="444"/>
      <c r="BU23" s="445"/>
      <c r="BV23" s="443">
        <v>13702862</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172</v>
      </c>
      <c r="F24" s="473"/>
      <c r="G24" s="473"/>
      <c r="H24" s="473"/>
      <c r="I24" s="473"/>
      <c r="J24" s="473"/>
      <c r="K24" s="474"/>
      <c r="L24" s="494">
        <v>1</v>
      </c>
      <c r="M24" s="495"/>
      <c r="N24" s="495"/>
      <c r="O24" s="495"/>
      <c r="P24" s="537"/>
      <c r="Q24" s="494">
        <v>7500</v>
      </c>
      <c r="R24" s="495"/>
      <c r="S24" s="495"/>
      <c r="T24" s="495"/>
      <c r="U24" s="495"/>
      <c r="V24" s="537"/>
      <c r="W24" s="589"/>
      <c r="X24" s="590"/>
      <c r="Y24" s="591"/>
      <c r="Z24" s="493" t="s">
        <v>173</v>
      </c>
      <c r="AA24" s="473"/>
      <c r="AB24" s="473"/>
      <c r="AC24" s="473"/>
      <c r="AD24" s="473"/>
      <c r="AE24" s="473"/>
      <c r="AF24" s="473"/>
      <c r="AG24" s="474"/>
      <c r="AH24" s="494">
        <v>534</v>
      </c>
      <c r="AI24" s="495"/>
      <c r="AJ24" s="495"/>
      <c r="AK24" s="495"/>
      <c r="AL24" s="537"/>
      <c r="AM24" s="494">
        <v>1646322</v>
      </c>
      <c r="AN24" s="495"/>
      <c r="AO24" s="495"/>
      <c r="AP24" s="495"/>
      <c r="AQ24" s="495"/>
      <c r="AR24" s="537"/>
      <c r="AS24" s="494">
        <v>3083</v>
      </c>
      <c r="AT24" s="495"/>
      <c r="AU24" s="495"/>
      <c r="AV24" s="495"/>
      <c r="AW24" s="495"/>
      <c r="AX24" s="496"/>
      <c r="AY24" s="559" t="s">
        <v>174</v>
      </c>
      <c r="AZ24" s="560"/>
      <c r="BA24" s="560"/>
      <c r="BB24" s="560"/>
      <c r="BC24" s="560"/>
      <c r="BD24" s="560"/>
      <c r="BE24" s="560"/>
      <c r="BF24" s="560"/>
      <c r="BG24" s="560"/>
      <c r="BH24" s="560"/>
      <c r="BI24" s="560"/>
      <c r="BJ24" s="560"/>
      <c r="BK24" s="560"/>
      <c r="BL24" s="560"/>
      <c r="BM24" s="561"/>
      <c r="BN24" s="443">
        <v>13826333</v>
      </c>
      <c r="BO24" s="444"/>
      <c r="BP24" s="444"/>
      <c r="BQ24" s="444"/>
      <c r="BR24" s="444"/>
      <c r="BS24" s="444"/>
      <c r="BT24" s="444"/>
      <c r="BU24" s="445"/>
      <c r="BV24" s="443">
        <v>13707037</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175</v>
      </c>
      <c r="F25" s="473"/>
      <c r="G25" s="473"/>
      <c r="H25" s="473"/>
      <c r="I25" s="473"/>
      <c r="J25" s="473"/>
      <c r="K25" s="474"/>
      <c r="L25" s="494">
        <v>1</v>
      </c>
      <c r="M25" s="495"/>
      <c r="N25" s="495"/>
      <c r="O25" s="495"/>
      <c r="P25" s="537"/>
      <c r="Q25" s="494">
        <v>5850</v>
      </c>
      <c r="R25" s="495"/>
      <c r="S25" s="495"/>
      <c r="T25" s="495"/>
      <c r="U25" s="495"/>
      <c r="V25" s="537"/>
      <c r="W25" s="589"/>
      <c r="X25" s="590"/>
      <c r="Y25" s="591"/>
      <c r="Z25" s="493" t="s">
        <v>176</v>
      </c>
      <c r="AA25" s="473"/>
      <c r="AB25" s="473"/>
      <c r="AC25" s="473"/>
      <c r="AD25" s="473"/>
      <c r="AE25" s="473"/>
      <c r="AF25" s="473"/>
      <c r="AG25" s="474"/>
      <c r="AH25" s="494">
        <v>103</v>
      </c>
      <c r="AI25" s="495"/>
      <c r="AJ25" s="495"/>
      <c r="AK25" s="495"/>
      <c r="AL25" s="537"/>
      <c r="AM25" s="494">
        <v>304777</v>
      </c>
      <c r="AN25" s="495"/>
      <c r="AO25" s="495"/>
      <c r="AP25" s="495"/>
      <c r="AQ25" s="495"/>
      <c r="AR25" s="537"/>
      <c r="AS25" s="494">
        <v>2959</v>
      </c>
      <c r="AT25" s="495"/>
      <c r="AU25" s="495"/>
      <c r="AV25" s="495"/>
      <c r="AW25" s="495"/>
      <c r="AX25" s="496"/>
      <c r="AY25" s="403" t="s">
        <v>177</v>
      </c>
      <c r="AZ25" s="404"/>
      <c r="BA25" s="404"/>
      <c r="BB25" s="404"/>
      <c r="BC25" s="404"/>
      <c r="BD25" s="404"/>
      <c r="BE25" s="404"/>
      <c r="BF25" s="404"/>
      <c r="BG25" s="404"/>
      <c r="BH25" s="404"/>
      <c r="BI25" s="404"/>
      <c r="BJ25" s="404"/>
      <c r="BK25" s="404"/>
      <c r="BL25" s="404"/>
      <c r="BM25" s="405"/>
      <c r="BN25" s="406">
        <v>3438522</v>
      </c>
      <c r="BO25" s="407"/>
      <c r="BP25" s="407"/>
      <c r="BQ25" s="407"/>
      <c r="BR25" s="407"/>
      <c r="BS25" s="407"/>
      <c r="BT25" s="407"/>
      <c r="BU25" s="408"/>
      <c r="BV25" s="406">
        <v>3623707</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178</v>
      </c>
      <c r="F26" s="473"/>
      <c r="G26" s="473"/>
      <c r="H26" s="473"/>
      <c r="I26" s="473"/>
      <c r="J26" s="473"/>
      <c r="K26" s="474"/>
      <c r="L26" s="494">
        <v>1</v>
      </c>
      <c r="M26" s="495"/>
      <c r="N26" s="495"/>
      <c r="O26" s="495"/>
      <c r="P26" s="537"/>
      <c r="Q26" s="494">
        <v>5600</v>
      </c>
      <c r="R26" s="495"/>
      <c r="S26" s="495"/>
      <c r="T26" s="495"/>
      <c r="U26" s="495"/>
      <c r="V26" s="537"/>
      <c r="W26" s="589"/>
      <c r="X26" s="590"/>
      <c r="Y26" s="591"/>
      <c r="Z26" s="493" t="s">
        <v>179</v>
      </c>
      <c r="AA26" s="595"/>
      <c r="AB26" s="595"/>
      <c r="AC26" s="595"/>
      <c r="AD26" s="595"/>
      <c r="AE26" s="595"/>
      <c r="AF26" s="595"/>
      <c r="AG26" s="596"/>
      <c r="AH26" s="494">
        <v>16</v>
      </c>
      <c r="AI26" s="495"/>
      <c r="AJ26" s="495"/>
      <c r="AK26" s="495"/>
      <c r="AL26" s="537"/>
      <c r="AM26" s="494">
        <v>47472</v>
      </c>
      <c r="AN26" s="495"/>
      <c r="AO26" s="495"/>
      <c r="AP26" s="495"/>
      <c r="AQ26" s="495"/>
      <c r="AR26" s="537"/>
      <c r="AS26" s="494">
        <v>2967</v>
      </c>
      <c r="AT26" s="495"/>
      <c r="AU26" s="495"/>
      <c r="AV26" s="495"/>
      <c r="AW26" s="495"/>
      <c r="AX26" s="496"/>
      <c r="AY26" s="446" t="s">
        <v>180</v>
      </c>
      <c r="AZ26" s="447"/>
      <c r="BA26" s="447"/>
      <c r="BB26" s="447"/>
      <c r="BC26" s="447"/>
      <c r="BD26" s="447"/>
      <c r="BE26" s="447"/>
      <c r="BF26" s="447"/>
      <c r="BG26" s="447"/>
      <c r="BH26" s="447"/>
      <c r="BI26" s="447"/>
      <c r="BJ26" s="447"/>
      <c r="BK26" s="447"/>
      <c r="BL26" s="447"/>
      <c r="BM26" s="448"/>
      <c r="BN26" s="443" t="s">
        <v>140</v>
      </c>
      <c r="BO26" s="444"/>
      <c r="BP26" s="444"/>
      <c r="BQ26" s="444"/>
      <c r="BR26" s="444"/>
      <c r="BS26" s="444"/>
      <c r="BT26" s="444"/>
      <c r="BU26" s="445"/>
      <c r="BV26" s="443" t="s">
        <v>140</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181</v>
      </c>
      <c r="F27" s="473"/>
      <c r="G27" s="473"/>
      <c r="H27" s="473"/>
      <c r="I27" s="473"/>
      <c r="J27" s="473"/>
      <c r="K27" s="474"/>
      <c r="L27" s="494">
        <v>1</v>
      </c>
      <c r="M27" s="495"/>
      <c r="N27" s="495"/>
      <c r="O27" s="495"/>
      <c r="P27" s="537"/>
      <c r="Q27" s="494">
        <v>4000</v>
      </c>
      <c r="R27" s="495"/>
      <c r="S27" s="495"/>
      <c r="T27" s="495"/>
      <c r="U27" s="495"/>
      <c r="V27" s="537"/>
      <c r="W27" s="589"/>
      <c r="X27" s="590"/>
      <c r="Y27" s="591"/>
      <c r="Z27" s="493" t="s">
        <v>182</v>
      </c>
      <c r="AA27" s="473"/>
      <c r="AB27" s="473"/>
      <c r="AC27" s="473"/>
      <c r="AD27" s="473"/>
      <c r="AE27" s="473"/>
      <c r="AF27" s="473"/>
      <c r="AG27" s="474"/>
      <c r="AH27" s="494">
        <v>8</v>
      </c>
      <c r="AI27" s="495"/>
      <c r="AJ27" s="495"/>
      <c r="AK27" s="495"/>
      <c r="AL27" s="537"/>
      <c r="AM27" s="494">
        <v>32768</v>
      </c>
      <c r="AN27" s="495"/>
      <c r="AO27" s="495"/>
      <c r="AP27" s="495"/>
      <c r="AQ27" s="495"/>
      <c r="AR27" s="537"/>
      <c r="AS27" s="494">
        <v>4096</v>
      </c>
      <c r="AT27" s="495"/>
      <c r="AU27" s="495"/>
      <c r="AV27" s="495"/>
      <c r="AW27" s="495"/>
      <c r="AX27" s="496"/>
      <c r="AY27" s="538" t="s">
        <v>183</v>
      </c>
      <c r="AZ27" s="539"/>
      <c r="BA27" s="539"/>
      <c r="BB27" s="539"/>
      <c r="BC27" s="539"/>
      <c r="BD27" s="539"/>
      <c r="BE27" s="539"/>
      <c r="BF27" s="539"/>
      <c r="BG27" s="539"/>
      <c r="BH27" s="539"/>
      <c r="BI27" s="539"/>
      <c r="BJ27" s="539"/>
      <c r="BK27" s="539"/>
      <c r="BL27" s="539"/>
      <c r="BM27" s="540"/>
      <c r="BN27" s="562">
        <v>685929</v>
      </c>
      <c r="BO27" s="563"/>
      <c r="BP27" s="563"/>
      <c r="BQ27" s="563"/>
      <c r="BR27" s="563"/>
      <c r="BS27" s="563"/>
      <c r="BT27" s="563"/>
      <c r="BU27" s="564"/>
      <c r="BV27" s="562">
        <v>685636</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184</v>
      </c>
      <c r="F28" s="473"/>
      <c r="G28" s="473"/>
      <c r="H28" s="473"/>
      <c r="I28" s="473"/>
      <c r="J28" s="473"/>
      <c r="K28" s="474"/>
      <c r="L28" s="494">
        <v>1</v>
      </c>
      <c r="M28" s="495"/>
      <c r="N28" s="495"/>
      <c r="O28" s="495"/>
      <c r="P28" s="537"/>
      <c r="Q28" s="494">
        <v>3400</v>
      </c>
      <c r="R28" s="495"/>
      <c r="S28" s="495"/>
      <c r="T28" s="495"/>
      <c r="U28" s="495"/>
      <c r="V28" s="537"/>
      <c r="W28" s="589"/>
      <c r="X28" s="590"/>
      <c r="Y28" s="591"/>
      <c r="Z28" s="493" t="s">
        <v>185</v>
      </c>
      <c r="AA28" s="473"/>
      <c r="AB28" s="473"/>
      <c r="AC28" s="473"/>
      <c r="AD28" s="473"/>
      <c r="AE28" s="473"/>
      <c r="AF28" s="473"/>
      <c r="AG28" s="474"/>
      <c r="AH28" s="494" t="s">
        <v>140</v>
      </c>
      <c r="AI28" s="495"/>
      <c r="AJ28" s="495"/>
      <c r="AK28" s="495"/>
      <c r="AL28" s="537"/>
      <c r="AM28" s="494" t="s">
        <v>140</v>
      </c>
      <c r="AN28" s="495"/>
      <c r="AO28" s="495"/>
      <c r="AP28" s="495"/>
      <c r="AQ28" s="495"/>
      <c r="AR28" s="537"/>
      <c r="AS28" s="494" t="s">
        <v>140</v>
      </c>
      <c r="AT28" s="495"/>
      <c r="AU28" s="495"/>
      <c r="AV28" s="495"/>
      <c r="AW28" s="495"/>
      <c r="AX28" s="496"/>
      <c r="AY28" s="597" t="s">
        <v>186</v>
      </c>
      <c r="AZ28" s="598"/>
      <c r="BA28" s="598"/>
      <c r="BB28" s="599"/>
      <c r="BC28" s="403" t="s">
        <v>50</v>
      </c>
      <c r="BD28" s="404"/>
      <c r="BE28" s="404"/>
      <c r="BF28" s="404"/>
      <c r="BG28" s="404"/>
      <c r="BH28" s="404"/>
      <c r="BI28" s="404"/>
      <c r="BJ28" s="404"/>
      <c r="BK28" s="404"/>
      <c r="BL28" s="404"/>
      <c r="BM28" s="405"/>
      <c r="BN28" s="406">
        <v>5222934</v>
      </c>
      <c r="BO28" s="407"/>
      <c r="BP28" s="407"/>
      <c r="BQ28" s="407"/>
      <c r="BR28" s="407"/>
      <c r="BS28" s="407"/>
      <c r="BT28" s="407"/>
      <c r="BU28" s="408"/>
      <c r="BV28" s="406">
        <v>5573359</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187</v>
      </c>
      <c r="F29" s="473"/>
      <c r="G29" s="473"/>
      <c r="H29" s="473"/>
      <c r="I29" s="473"/>
      <c r="J29" s="473"/>
      <c r="K29" s="474"/>
      <c r="L29" s="494">
        <v>16</v>
      </c>
      <c r="M29" s="495"/>
      <c r="N29" s="495"/>
      <c r="O29" s="495"/>
      <c r="P29" s="537"/>
      <c r="Q29" s="494">
        <v>3100</v>
      </c>
      <c r="R29" s="495"/>
      <c r="S29" s="495"/>
      <c r="T29" s="495"/>
      <c r="U29" s="495"/>
      <c r="V29" s="537"/>
      <c r="W29" s="592"/>
      <c r="X29" s="593"/>
      <c r="Y29" s="594"/>
      <c r="Z29" s="493" t="s">
        <v>188</v>
      </c>
      <c r="AA29" s="473"/>
      <c r="AB29" s="473"/>
      <c r="AC29" s="473"/>
      <c r="AD29" s="473"/>
      <c r="AE29" s="473"/>
      <c r="AF29" s="473"/>
      <c r="AG29" s="474"/>
      <c r="AH29" s="494">
        <v>542</v>
      </c>
      <c r="AI29" s="495"/>
      <c r="AJ29" s="495"/>
      <c r="AK29" s="495"/>
      <c r="AL29" s="537"/>
      <c r="AM29" s="494">
        <v>1679090</v>
      </c>
      <c r="AN29" s="495"/>
      <c r="AO29" s="495"/>
      <c r="AP29" s="495"/>
      <c r="AQ29" s="495"/>
      <c r="AR29" s="537"/>
      <c r="AS29" s="494">
        <v>3098</v>
      </c>
      <c r="AT29" s="495"/>
      <c r="AU29" s="495"/>
      <c r="AV29" s="495"/>
      <c r="AW29" s="495"/>
      <c r="AX29" s="496"/>
      <c r="AY29" s="600"/>
      <c r="AZ29" s="601"/>
      <c r="BA29" s="601"/>
      <c r="BB29" s="602"/>
      <c r="BC29" s="477" t="s">
        <v>189</v>
      </c>
      <c r="BD29" s="478"/>
      <c r="BE29" s="478"/>
      <c r="BF29" s="478"/>
      <c r="BG29" s="478"/>
      <c r="BH29" s="478"/>
      <c r="BI29" s="478"/>
      <c r="BJ29" s="478"/>
      <c r="BK29" s="478"/>
      <c r="BL29" s="478"/>
      <c r="BM29" s="479"/>
      <c r="BN29" s="443">
        <v>1045589</v>
      </c>
      <c r="BO29" s="444"/>
      <c r="BP29" s="444"/>
      <c r="BQ29" s="444"/>
      <c r="BR29" s="444"/>
      <c r="BS29" s="444"/>
      <c r="BT29" s="444"/>
      <c r="BU29" s="445"/>
      <c r="BV29" s="443">
        <v>1045035</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190</v>
      </c>
      <c r="X30" s="611"/>
      <c r="Y30" s="611"/>
      <c r="Z30" s="611"/>
      <c r="AA30" s="611"/>
      <c r="AB30" s="611"/>
      <c r="AC30" s="611"/>
      <c r="AD30" s="611"/>
      <c r="AE30" s="611"/>
      <c r="AF30" s="611"/>
      <c r="AG30" s="612"/>
      <c r="AH30" s="570">
        <v>98.7</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8223144</v>
      </c>
      <c r="BO30" s="563"/>
      <c r="BP30" s="563"/>
      <c r="BQ30" s="563"/>
      <c r="BR30" s="563"/>
      <c r="BS30" s="563"/>
      <c r="BT30" s="563"/>
      <c r="BU30" s="564"/>
      <c r="BV30" s="562">
        <v>8011567</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191</v>
      </c>
      <c r="D32" s="606"/>
      <c r="E32" s="606"/>
      <c r="F32" s="606"/>
      <c r="G32" s="606"/>
      <c r="H32" s="606"/>
      <c r="I32" s="606"/>
      <c r="J32" s="606"/>
      <c r="K32" s="606"/>
      <c r="L32" s="606"/>
      <c r="M32" s="606"/>
      <c r="N32" s="606"/>
      <c r="O32" s="606"/>
      <c r="P32" s="606"/>
      <c r="Q32" s="606"/>
      <c r="R32" s="606"/>
      <c r="S32" s="606"/>
      <c r="U32" s="447" t="s">
        <v>192</v>
      </c>
      <c r="V32" s="447"/>
      <c r="W32" s="447"/>
      <c r="X32" s="447"/>
      <c r="Y32" s="447"/>
      <c r="Z32" s="447"/>
      <c r="AA32" s="447"/>
      <c r="AB32" s="447"/>
      <c r="AC32" s="447"/>
      <c r="AD32" s="447"/>
      <c r="AE32" s="447"/>
      <c r="AF32" s="447"/>
      <c r="AG32" s="447"/>
      <c r="AH32" s="447"/>
      <c r="AI32" s="447"/>
      <c r="AJ32" s="447"/>
      <c r="AK32" s="447"/>
      <c r="AM32" s="447" t="s">
        <v>193</v>
      </c>
      <c r="AN32" s="447"/>
      <c r="AO32" s="447"/>
      <c r="AP32" s="447"/>
      <c r="AQ32" s="447"/>
      <c r="AR32" s="447"/>
      <c r="AS32" s="447"/>
      <c r="AT32" s="447"/>
      <c r="AU32" s="447"/>
      <c r="AV32" s="447"/>
      <c r="AW32" s="447"/>
      <c r="AX32" s="447"/>
      <c r="AY32" s="447"/>
      <c r="AZ32" s="447"/>
      <c r="BA32" s="447"/>
      <c r="BB32" s="447"/>
      <c r="BC32" s="447"/>
      <c r="BE32" s="447" t="s">
        <v>194</v>
      </c>
      <c r="BF32" s="447"/>
      <c r="BG32" s="447"/>
      <c r="BH32" s="447"/>
      <c r="BI32" s="447"/>
      <c r="BJ32" s="447"/>
      <c r="BK32" s="447"/>
      <c r="BL32" s="447"/>
      <c r="BM32" s="447"/>
      <c r="BN32" s="447"/>
      <c r="BO32" s="447"/>
      <c r="BP32" s="447"/>
      <c r="BQ32" s="447"/>
      <c r="BR32" s="447"/>
      <c r="BS32" s="447"/>
      <c r="BT32" s="447"/>
      <c r="BU32" s="447"/>
      <c r="BW32" s="447" t="s">
        <v>195</v>
      </c>
      <c r="BX32" s="447"/>
      <c r="BY32" s="447"/>
      <c r="BZ32" s="447"/>
      <c r="CA32" s="447"/>
      <c r="CB32" s="447"/>
      <c r="CC32" s="447"/>
      <c r="CD32" s="447"/>
      <c r="CE32" s="447"/>
      <c r="CF32" s="447"/>
      <c r="CG32" s="447"/>
      <c r="CH32" s="447"/>
      <c r="CI32" s="447"/>
      <c r="CJ32" s="447"/>
      <c r="CK32" s="447"/>
      <c r="CL32" s="447"/>
      <c r="CM32" s="447"/>
      <c r="CO32" s="447" t="s">
        <v>196</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197</v>
      </c>
      <c r="D33" s="467"/>
      <c r="E33" s="432" t="s">
        <v>198</v>
      </c>
      <c r="F33" s="432"/>
      <c r="G33" s="432"/>
      <c r="H33" s="432"/>
      <c r="I33" s="432"/>
      <c r="J33" s="432"/>
      <c r="K33" s="432"/>
      <c r="L33" s="432"/>
      <c r="M33" s="432"/>
      <c r="N33" s="432"/>
      <c r="O33" s="432"/>
      <c r="P33" s="432"/>
      <c r="Q33" s="432"/>
      <c r="R33" s="432"/>
      <c r="S33" s="432"/>
      <c r="T33" s="206"/>
      <c r="U33" s="467" t="s">
        <v>197</v>
      </c>
      <c r="V33" s="467"/>
      <c r="W33" s="432" t="s">
        <v>198</v>
      </c>
      <c r="X33" s="432"/>
      <c r="Y33" s="432"/>
      <c r="Z33" s="432"/>
      <c r="AA33" s="432"/>
      <c r="AB33" s="432"/>
      <c r="AC33" s="432"/>
      <c r="AD33" s="432"/>
      <c r="AE33" s="432"/>
      <c r="AF33" s="432"/>
      <c r="AG33" s="432"/>
      <c r="AH33" s="432"/>
      <c r="AI33" s="432"/>
      <c r="AJ33" s="432"/>
      <c r="AK33" s="432"/>
      <c r="AL33" s="206"/>
      <c r="AM33" s="467" t="s">
        <v>197</v>
      </c>
      <c r="AN33" s="467"/>
      <c r="AO33" s="432" t="s">
        <v>198</v>
      </c>
      <c r="AP33" s="432"/>
      <c r="AQ33" s="432"/>
      <c r="AR33" s="432"/>
      <c r="AS33" s="432"/>
      <c r="AT33" s="432"/>
      <c r="AU33" s="432"/>
      <c r="AV33" s="432"/>
      <c r="AW33" s="432"/>
      <c r="AX33" s="432"/>
      <c r="AY33" s="432"/>
      <c r="AZ33" s="432"/>
      <c r="BA33" s="432"/>
      <c r="BB33" s="432"/>
      <c r="BC33" s="432"/>
      <c r="BD33" s="207"/>
      <c r="BE33" s="432" t="s">
        <v>199</v>
      </c>
      <c r="BF33" s="432"/>
      <c r="BG33" s="432" t="s">
        <v>200</v>
      </c>
      <c r="BH33" s="432"/>
      <c r="BI33" s="432"/>
      <c r="BJ33" s="432"/>
      <c r="BK33" s="432"/>
      <c r="BL33" s="432"/>
      <c r="BM33" s="432"/>
      <c r="BN33" s="432"/>
      <c r="BO33" s="432"/>
      <c r="BP33" s="432"/>
      <c r="BQ33" s="432"/>
      <c r="BR33" s="432"/>
      <c r="BS33" s="432"/>
      <c r="BT33" s="432"/>
      <c r="BU33" s="432"/>
      <c r="BV33" s="207"/>
      <c r="BW33" s="467" t="s">
        <v>199</v>
      </c>
      <c r="BX33" s="467"/>
      <c r="BY33" s="432" t="s">
        <v>201</v>
      </c>
      <c r="BZ33" s="432"/>
      <c r="CA33" s="432"/>
      <c r="CB33" s="432"/>
      <c r="CC33" s="432"/>
      <c r="CD33" s="432"/>
      <c r="CE33" s="432"/>
      <c r="CF33" s="432"/>
      <c r="CG33" s="432"/>
      <c r="CH33" s="432"/>
      <c r="CI33" s="432"/>
      <c r="CJ33" s="432"/>
      <c r="CK33" s="432"/>
      <c r="CL33" s="432"/>
      <c r="CM33" s="432"/>
      <c r="CN33" s="206"/>
      <c r="CO33" s="467" t="s">
        <v>197</v>
      </c>
      <c r="CP33" s="467"/>
      <c r="CQ33" s="432" t="s">
        <v>202</v>
      </c>
      <c r="CR33" s="432"/>
      <c r="CS33" s="432"/>
      <c r="CT33" s="432"/>
      <c r="CU33" s="432"/>
      <c r="CV33" s="432"/>
      <c r="CW33" s="432"/>
      <c r="CX33" s="432"/>
      <c r="CY33" s="432"/>
      <c r="CZ33" s="432"/>
      <c r="DA33" s="432"/>
      <c r="DB33" s="432"/>
      <c r="DC33" s="432"/>
      <c r="DD33" s="432"/>
      <c r="DE33" s="432"/>
      <c r="DF33" s="206"/>
      <c r="DG33" s="632" t="s">
        <v>203</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6</v>
      </c>
      <c r="AN34" s="633"/>
      <c r="AO34" s="634" t="str">
        <f>IF('各会計、関係団体の財政状況及び健全化判断比率'!B32="","",'各会計、関係団体の財政状況及び健全化判断比率'!B32)</f>
        <v>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10</v>
      </c>
      <c r="BX34" s="633"/>
      <c r="BY34" s="634" t="str">
        <f>IF('各会計、関係団体の財政状況及び健全化判断比率'!B68="","",'各会計、関係団体の財政状況及び健全化判断比率'!B68)</f>
        <v>滋賀県市町村職員退職手当組合</v>
      </c>
      <c r="BZ34" s="634"/>
      <c r="CA34" s="634"/>
      <c r="CB34" s="634"/>
      <c r="CC34" s="634"/>
      <c r="CD34" s="634"/>
      <c r="CE34" s="634"/>
      <c r="CF34" s="634"/>
      <c r="CG34" s="634"/>
      <c r="CH34" s="634"/>
      <c r="CI34" s="634"/>
      <c r="CJ34" s="634"/>
      <c r="CK34" s="634"/>
      <c r="CL34" s="634"/>
      <c r="CM34" s="634"/>
      <c r="CN34" s="181"/>
      <c r="CO34" s="633">
        <f>IF(CQ34="","",MAX(C34:D43,U34:V43,AM34:AN43,BE34:BF43,BW34:BX43)+1)</f>
        <v>15</v>
      </c>
      <c r="CP34" s="633"/>
      <c r="CQ34" s="634" t="str">
        <f>IF('各会計、関係団体の財政状況及び健全化判断比率'!BS7="","",'各会計、関係団体の財政状況及び健全化判断比率'!BS7)</f>
        <v>公益財団法人　ひばり</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介護保険事業特別会計</v>
      </c>
      <c r="X35" s="634"/>
      <c r="Y35" s="634"/>
      <c r="Z35" s="634"/>
      <c r="AA35" s="634"/>
      <c r="AB35" s="634"/>
      <c r="AC35" s="634"/>
      <c r="AD35" s="634"/>
      <c r="AE35" s="634"/>
      <c r="AF35" s="634"/>
      <c r="AG35" s="634"/>
      <c r="AH35" s="634"/>
      <c r="AI35" s="634"/>
      <c r="AJ35" s="634"/>
      <c r="AK35" s="634"/>
      <c r="AL35" s="181"/>
      <c r="AM35" s="633">
        <f t="shared" ref="AM35:AM43" si="0">IF(AO35="","",AM34+1)</f>
        <v>7</v>
      </c>
      <c r="AN35" s="633"/>
      <c r="AO35" s="634" t="str">
        <f>IF('各会計、関係団体の財政状況及び健全化判断比率'!B33="","",'各会計、関係団体の財政状況及び健全化判断比率'!B33)</f>
        <v>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11</v>
      </c>
      <c r="BX35" s="633"/>
      <c r="BY35" s="634" t="str">
        <f>IF('各会計、関係団体の財政状況及び健全化判断比率'!B69="","",'各会計、関係団体の財政状況及び健全化判断比率'!B69)</f>
        <v>滋賀県市町村議会議員公務災害補償等組合</v>
      </c>
      <c r="BZ35" s="634"/>
      <c r="CA35" s="634"/>
      <c r="CB35" s="634"/>
      <c r="CC35" s="634"/>
      <c r="CD35" s="634"/>
      <c r="CE35" s="634"/>
      <c r="CF35" s="634"/>
      <c r="CG35" s="634"/>
      <c r="CH35" s="634"/>
      <c r="CI35" s="634"/>
      <c r="CJ35" s="634"/>
      <c r="CK35" s="634"/>
      <c r="CL35" s="634"/>
      <c r="CM35" s="634"/>
      <c r="CN35" s="181"/>
      <c r="CO35" s="633">
        <f t="shared" ref="CO35:CO43" si="3">IF(CQ35="","",CO34+1)</f>
        <v>16</v>
      </c>
      <c r="CP35" s="633"/>
      <c r="CQ35" s="634" t="str">
        <f>IF('各会計、関係団体の財政状況及び健全化判断比率'!BS8="","",'各会計、関係団体の財政状況及び健全化判断比率'!BS8)</f>
        <v>一般財団法人　高島まちおこし公社</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後期高齢者医療事業特別会計</v>
      </c>
      <c r="X36" s="634"/>
      <c r="Y36" s="634"/>
      <c r="Z36" s="634"/>
      <c r="AA36" s="634"/>
      <c r="AB36" s="634"/>
      <c r="AC36" s="634"/>
      <c r="AD36" s="634"/>
      <c r="AE36" s="634"/>
      <c r="AF36" s="634"/>
      <c r="AG36" s="634"/>
      <c r="AH36" s="634"/>
      <c r="AI36" s="634"/>
      <c r="AJ36" s="634"/>
      <c r="AK36" s="634"/>
      <c r="AL36" s="181"/>
      <c r="AM36" s="633">
        <f t="shared" si="0"/>
        <v>8</v>
      </c>
      <c r="AN36" s="633"/>
      <c r="AO36" s="634" t="str">
        <f>IF('各会計、関係団体の財政状況及び健全化判断比率'!B34="","",'各会計、関係団体の財政状況及び健全化判断比率'!B34)</f>
        <v>病院事業会計</v>
      </c>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12</v>
      </c>
      <c r="BX36" s="633"/>
      <c r="BY36" s="634" t="str">
        <f>IF('各会計、関係団体の財政状況及び健全化判断比率'!B70="","",'各会計、関係団体の財政状況及び健全化判断比率'!B70)</f>
        <v>滋賀県市町村職員研修センター</v>
      </c>
      <c r="BZ36" s="634"/>
      <c r="CA36" s="634"/>
      <c r="CB36" s="634"/>
      <c r="CC36" s="634"/>
      <c r="CD36" s="634"/>
      <c r="CE36" s="634"/>
      <c r="CF36" s="634"/>
      <c r="CG36" s="634"/>
      <c r="CH36" s="634"/>
      <c r="CI36" s="634"/>
      <c r="CJ36" s="634"/>
      <c r="CK36" s="634"/>
      <c r="CL36" s="634"/>
      <c r="CM36" s="634"/>
      <c r="CN36" s="181"/>
      <c r="CO36" s="633">
        <f t="shared" si="3"/>
        <v>17</v>
      </c>
      <c r="CP36" s="633"/>
      <c r="CQ36" s="634" t="str">
        <f>IF('各会計、関係団体の財政状況及び健全化判断比率'!BS9="","",'各会計、関係団体の財政状況及び健全化判断比率'!BS9)</f>
        <v>公益財団法人　びわ湖高島観光協会</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f t="shared" si="4"/>
        <v>5</v>
      </c>
      <c r="V37" s="633"/>
      <c r="W37" s="634" t="str">
        <f>IF('各会計、関係団体の財政状況及び健全化判断比率'!B31="","",'各会計、関係団体の財政状況及び健全化判断比率'!B31)</f>
        <v>訪問看護ステーション事業特別会計</v>
      </c>
      <c r="X37" s="634"/>
      <c r="Y37" s="634"/>
      <c r="Z37" s="634"/>
      <c r="AA37" s="634"/>
      <c r="AB37" s="634"/>
      <c r="AC37" s="634"/>
      <c r="AD37" s="634"/>
      <c r="AE37" s="634"/>
      <c r="AF37" s="634"/>
      <c r="AG37" s="634"/>
      <c r="AH37" s="634"/>
      <c r="AI37" s="634"/>
      <c r="AJ37" s="634"/>
      <c r="AK37" s="634"/>
      <c r="AL37" s="181"/>
      <c r="AM37" s="633">
        <f t="shared" si="0"/>
        <v>9</v>
      </c>
      <c r="AN37" s="633"/>
      <c r="AO37" s="634" t="str">
        <f>IF('各会計、関係団体の財政状況及び健全化判断比率'!B35="","",'各会計、関係団体の財政状況及び健全化判断比率'!B35)</f>
        <v>介護老人保健施設事業会計</v>
      </c>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13</v>
      </c>
      <c r="BX37" s="633"/>
      <c r="BY37" s="634" t="str">
        <f>IF('各会計、関係団体の財政状況及び健全化判断比率'!B71="","",'各会計、関係団体の財政状況及び健全化判断比率'!B71)</f>
        <v>滋賀県後期高齢者医療広域連合（一般会計）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14</v>
      </c>
      <c r="BX38" s="633"/>
      <c r="BY38" s="634" t="str">
        <f>IF('各会計、関係団体の財政状況及び健全化判断比率'!B72="","",'各会計、関係団体の財政状況及び健全化判断比率'!B72)</f>
        <v>滋賀県後期高齢者医療広域連合（後期高齢者医療特別会計）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t="str">
        <f t="shared" si="2"/>
        <v/>
      </c>
      <c r="BX39" s="633"/>
      <c r="BY39" s="634" t="str">
        <f>IF('各会計、関係団体の財政状況及び健全化判断比率'!B73="","",'各会計、関係団体の財政状況及び健全化判断比率'!B73)</f>
        <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204</v>
      </c>
      <c r="E46" s="636" t="s">
        <v>205</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206</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207</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208</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209</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210</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211</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212</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Bsy9ayU1bPH9rO7KQ/hC10NKR/62QFjwriqLlgkv0nnPNEfzcLF7O3dwN98UbmI8UWLV96deZ8899T7Dg478xw==" saltValue="zVyLH7K99ikW4j7o//oib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549</v>
      </c>
      <c r="G33" s="29" t="s">
        <v>550</v>
      </c>
      <c r="H33" s="29" t="s">
        <v>551</v>
      </c>
      <c r="I33" s="29" t="s">
        <v>552</v>
      </c>
      <c r="J33" s="30" t="s">
        <v>553</v>
      </c>
      <c r="K33" s="22"/>
      <c r="L33" s="22"/>
      <c r="M33" s="22"/>
      <c r="N33" s="22"/>
      <c r="O33" s="22"/>
      <c r="P33" s="22"/>
    </row>
    <row r="34" spans="1:16" ht="39" customHeight="1" x14ac:dyDescent="0.15">
      <c r="A34" s="22"/>
      <c r="B34" s="31"/>
      <c r="C34" s="1187" t="s">
        <v>559</v>
      </c>
      <c r="D34" s="1187"/>
      <c r="E34" s="1188"/>
      <c r="F34" s="32">
        <v>6.25</v>
      </c>
      <c r="G34" s="33">
        <v>7.09</v>
      </c>
      <c r="H34" s="33">
        <v>10.88</v>
      </c>
      <c r="I34" s="33">
        <v>13.67</v>
      </c>
      <c r="J34" s="34">
        <v>17.71</v>
      </c>
      <c r="K34" s="22"/>
      <c r="L34" s="22"/>
      <c r="M34" s="22"/>
      <c r="N34" s="22"/>
      <c r="O34" s="22"/>
      <c r="P34" s="22"/>
    </row>
    <row r="35" spans="1:16" ht="39" customHeight="1" x14ac:dyDescent="0.15">
      <c r="A35" s="22"/>
      <c r="B35" s="35"/>
      <c r="C35" s="1181" t="s">
        <v>560</v>
      </c>
      <c r="D35" s="1182"/>
      <c r="E35" s="1183"/>
      <c r="F35" s="36">
        <v>6.39</v>
      </c>
      <c r="G35" s="37">
        <v>6.44</v>
      </c>
      <c r="H35" s="37">
        <v>5.58</v>
      </c>
      <c r="I35" s="37">
        <v>5.13</v>
      </c>
      <c r="J35" s="38">
        <v>5.25</v>
      </c>
      <c r="K35" s="22"/>
      <c r="L35" s="22"/>
      <c r="M35" s="22"/>
      <c r="N35" s="22"/>
      <c r="O35" s="22"/>
      <c r="P35" s="22"/>
    </row>
    <row r="36" spans="1:16" ht="39" customHeight="1" x14ac:dyDescent="0.15">
      <c r="A36" s="22"/>
      <c r="B36" s="35"/>
      <c r="C36" s="1181" t="s">
        <v>561</v>
      </c>
      <c r="D36" s="1182"/>
      <c r="E36" s="1183"/>
      <c r="F36" s="36">
        <v>4.84</v>
      </c>
      <c r="G36" s="37">
        <v>3.75</v>
      </c>
      <c r="H36" s="37">
        <v>4.97</v>
      </c>
      <c r="I36" s="37">
        <v>4.26</v>
      </c>
      <c r="J36" s="38">
        <v>3.97</v>
      </c>
      <c r="K36" s="22"/>
      <c r="L36" s="22"/>
      <c r="M36" s="22"/>
      <c r="N36" s="22"/>
      <c r="O36" s="22"/>
      <c r="P36" s="22"/>
    </row>
    <row r="37" spans="1:16" ht="39" customHeight="1" x14ac:dyDescent="0.15">
      <c r="A37" s="22"/>
      <c r="B37" s="35"/>
      <c r="C37" s="1181" t="s">
        <v>562</v>
      </c>
      <c r="D37" s="1182"/>
      <c r="E37" s="1183"/>
      <c r="F37" s="36">
        <v>0.83</v>
      </c>
      <c r="G37" s="37">
        <v>1.07</v>
      </c>
      <c r="H37" s="37">
        <v>1.33</v>
      </c>
      <c r="I37" s="37">
        <v>1.33</v>
      </c>
      <c r="J37" s="38">
        <v>1.44</v>
      </c>
      <c r="K37" s="22"/>
      <c r="L37" s="22"/>
      <c r="M37" s="22"/>
      <c r="N37" s="22"/>
      <c r="O37" s="22"/>
      <c r="P37" s="22"/>
    </row>
    <row r="38" spans="1:16" ht="39" customHeight="1" x14ac:dyDescent="0.15">
      <c r="A38" s="22"/>
      <c r="B38" s="35"/>
      <c r="C38" s="1181" t="s">
        <v>563</v>
      </c>
      <c r="D38" s="1182"/>
      <c r="E38" s="1183"/>
      <c r="F38" s="36">
        <v>0.62</v>
      </c>
      <c r="G38" s="37">
        <v>0.44</v>
      </c>
      <c r="H38" s="37">
        <v>0.45</v>
      </c>
      <c r="I38" s="37">
        <v>0.31</v>
      </c>
      <c r="J38" s="38">
        <v>0.54</v>
      </c>
      <c r="K38" s="22"/>
      <c r="L38" s="22"/>
      <c r="M38" s="22"/>
      <c r="N38" s="22"/>
      <c r="O38" s="22"/>
      <c r="P38" s="22"/>
    </row>
    <row r="39" spans="1:16" ht="39" customHeight="1" x14ac:dyDescent="0.15">
      <c r="A39" s="22"/>
      <c r="B39" s="35"/>
      <c r="C39" s="1181" t="s">
        <v>564</v>
      </c>
      <c r="D39" s="1182"/>
      <c r="E39" s="1183"/>
      <c r="F39" s="36">
        <v>0.72</v>
      </c>
      <c r="G39" s="37">
        <v>0.79</v>
      </c>
      <c r="H39" s="37">
        <v>0.66</v>
      </c>
      <c r="I39" s="37">
        <v>0.46</v>
      </c>
      <c r="J39" s="38">
        <v>0.48</v>
      </c>
      <c r="K39" s="22"/>
      <c r="L39" s="22"/>
      <c r="M39" s="22"/>
      <c r="N39" s="22"/>
      <c r="O39" s="22"/>
      <c r="P39" s="22"/>
    </row>
    <row r="40" spans="1:16" ht="39" customHeight="1" x14ac:dyDescent="0.15">
      <c r="A40" s="22"/>
      <c r="B40" s="35"/>
      <c r="C40" s="1181" t="s">
        <v>565</v>
      </c>
      <c r="D40" s="1182"/>
      <c r="E40" s="1183"/>
      <c r="F40" s="36">
        <v>1.06</v>
      </c>
      <c r="G40" s="37">
        <v>0.62</v>
      </c>
      <c r="H40" s="37">
        <v>0.42</v>
      </c>
      <c r="I40" s="37">
        <v>0.49</v>
      </c>
      <c r="J40" s="38">
        <v>0.41</v>
      </c>
      <c r="K40" s="22"/>
      <c r="L40" s="22"/>
      <c r="M40" s="22"/>
      <c r="N40" s="22"/>
      <c r="O40" s="22"/>
      <c r="P40" s="22"/>
    </row>
    <row r="41" spans="1:16" ht="39" customHeight="1" x14ac:dyDescent="0.15">
      <c r="A41" s="22"/>
      <c r="B41" s="35"/>
      <c r="C41" s="1181" t="s">
        <v>566</v>
      </c>
      <c r="D41" s="1182"/>
      <c r="E41" s="1183"/>
      <c r="F41" s="36">
        <v>0.05</v>
      </c>
      <c r="G41" s="37">
        <v>0.06</v>
      </c>
      <c r="H41" s="37">
        <v>0.06</v>
      </c>
      <c r="I41" s="37">
        <v>7.0000000000000007E-2</v>
      </c>
      <c r="J41" s="38">
        <v>7.0000000000000007E-2</v>
      </c>
      <c r="K41" s="22"/>
      <c r="L41" s="22"/>
      <c r="M41" s="22"/>
      <c r="N41" s="22"/>
      <c r="O41" s="22"/>
      <c r="P41" s="22"/>
    </row>
    <row r="42" spans="1:16" ht="39" customHeight="1" x14ac:dyDescent="0.15">
      <c r="A42" s="22"/>
      <c r="B42" s="39"/>
      <c r="C42" s="1181" t="s">
        <v>567</v>
      </c>
      <c r="D42" s="1182"/>
      <c r="E42" s="1183"/>
      <c r="F42" s="36" t="s">
        <v>508</v>
      </c>
      <c r="G42" s="37" t="s">
        <v>508</v>
      </c>
      <c r="H42" s="37" t="s">
        <v>508</v>
      </c>
      <c r="I42" s="37" t="s">
        <v>508</v>
      </c>
      <c r="J42" s="38" t="s">
        <v>508</v>
      </c>
      <c r="K42" s="22"/>
      <c r="L42" s="22"/>
      <c r="M42" s="22"/>
      <c r="N42" s="22"/>
      <c r="O42" s="22"/>
      <c r="P42" s="22"/>
    </row>
    <row r="43" spans="1:16" ht="39" customHeight="1" thickBot="1" x14ac:dyDescent="0.2">
      <c r="A43" s="22"/>
      <c r="B43" s="40"/>
      <c r="C43" s="1184" t="s">
        <v>568</v>
      </c>
      <c r="D43" s="1185"/>
      <c r="E43" s="1186"/>
      <c r="F43" s="41">
        <v>7.0000000000000007E-2</v>
      </c>
      <c r="G43" s="42">
        <v>0.05</v>
      </c>
      <c r="H43" s="42">
        <v>0.04</v>
      </c>
      <c r="I43" s="42">
        <v>0.03</v>
      </c>
      <c r="J43" s="43">
        <v>0.03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IBSdfyLhh7wwD+Y2+EejquAtUScsUJa6ufu7WoBqbS7fCSCCeakH3NAF+Og5YSrCklAk73DH5YpS7+04VYjdcA==" saltValue="Xlt/+7o66i3iUDH6lseS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x14ac:dyDescent="0.15">
      <c r="A45" s="48"/>
      <c r="B45" s="1189" t="s">
        <v>11</v>
      </c>
      <c r="C45" s="1190"/>
      <c r="D45" s="58"/>
      <c r="E45" s="1195" t="s">
        <v>12</v>
      </c>
      <c r="F45" s="1195"/>
      <c r="G45" s="1195"/>
      <c r="H45" s="1195"/>
      <c r="I45" s="1195"/>
      <c r="J45" s="1196"/>
      <c r="K45" s="59">
        <v>3024</v>
      </c>
      <c r="L45" s="60">
        <v>2953</v>
      </c>
      <c r="M45" s="60">
        <v>3301</v>
      </c>
      <c r="N45" s="60">
        <v>3379</v>
      </c>
      <c r="O45" s="61">
        <v>3455</v>
      </c>
      <c r="P45" s="48"/>
      <c r="Q45" s="48"/>
      <c r="R45" s="48"/>
      <c r="S45" s="48"/>
      <c r="T45" s="48"/>
      <c r="U45" s="48"/>
    </row>
    <row r="46" spans="1:21" ht="30.75" customHeight="1" x14ac:dyDescent="0.15">
      <c r="A46" s="48"/>
      <c r="B46" s="1191"/>
      <c r="C46" s="1192"/>
      <c r="D46" s="62"/>
      <c r="E46" s="1197" t="s">
        <v>13</v>
      </c>
      <c r="F46" s="1197"/>
      <c r="G46" s="1197"/>
      <c r="H46" s="1197"/>
      <c r="I46" s="1197"/>
      <c r="J46" s="1198"/>
      <c r="K46" s="63" t="s">
        <v>508</v>
      </c>
      <c r="L46" s="64" t="s">
        <v>508</v>
      </c>
      <c r="M46" s="64" t="s">
        <v>508</v>
      </c>
      <c r="N46" s="64" t="s">
        <v>508</v>
      </c>
      <c r="O46" s="65" t="s">
        <v>508</v>
      </c>
      <c r="P46" s="48"/>
      <c r="Q46" s="48"/>
      <c r="R46" s="48"/>
      <c r="S46" s="48"/>
      <c r="T46" s="48"/>
      <c r="U46" s="48"/>
    </row>
    <row r="47" spans="1:21" ht="30.75" customHeight="1" x14ac:dyDescent="0.15">
      <c r="A47" s="48"/>
      <c r="B47" s="1191"/>
      <c r="C47" s="1192"/>
      <c r="D47" s="62"/>
      <c r="E47" s="1197" t="s">
        <v>14</v>
      </c>
      <c r="F47" s="1197"/>
      <c r="G47" s="1197"/>
      <c r="H47" s="1197"/>
      <c r="I47" s="1197"/>
      <c r="J47" s="1198"/>
      <c r="K47" s="63" t="s">
        <v>508</v>
      </c>
      <c r="L47" s="64" t="s">
        <v>508</v>
      </c>
      <c r="M47" s="64" t="s">
        <v>508</v>
      </c>
      <c r="N47" s="64" t="s">
        <v>508</v>
      </c>
      <c r="O47" s="65" t="s">
        <v>508</v>
      </c>
      <c r="P47" s="48"/>
      <c r="Q47" s="48"/>
      <c r="R47" s="48"/>
      <c r="S47" s="48"/>
      <c r="T47" s="48"/>
      <c r="U47" s="48"/>
    </row>
    <row r="48" spans="1:21" ht="30.75" customHeight="1" x14ac:dyDescent="0.15">
      <c r="A48" s="48"/>
      <c r="B48" s="1191"/>
      <c r="C48" s="1192"/>
      <c r="D48" s="62"/>
      <c r="E48" s="1197" t="s">
        <v>15</v>
      </c>
      <c r="F48" s="1197"/>
      <c r="G48" s="1197"/>
      <c r="H48" s="1197"/>
      <c r="I48" s="1197"/>
      <c r="J48" s="1198"/>
      <c r="K48" s="63">
        <v>1532</v>
      </c>
      <c r="L48" s="64">
        <v>1570</v>
      </c>
      <c r="M48" s="64">
        <v>1627</v>
      </c>
      <c r="N48" s="64">
        <v>1639</v>
      </c>
      <c r="O48" s="65">
        <v>990</v>
      </c>
      <c r="P48" s="48"/>
      <c r="Q48" s="48"/>
      <c r="R48" s="48"/>
      <c r="S48" s="48"/>
      <c r="T48" s="48"/>
      <c r="U48" s="48"/>
    </row>
    <row r="49" spans="1:21" ht="30.75" customHeight="1" x14ac:dyDescent="0.15">
      <c r="A49" s="48"/>
      <c r="B49" s="1191"/>
      <c r="C49" s="1192"/>
      <c r="D49" s="62"/>
      <c r="E49" s="1197" t="s">
        <v>16</v>
      </c>
      <c r="F49" s="1197"/>
      <c r="G49" s="1197"/>
      <c r="H49" s="1197"/>
      <c r="I49" s="1197"/>
      <c r="J49" s="1198"/>
      <c r="K49" s="63" t="s">
        <v>508</v>
      </c>
      <c r="L49" s="64" t="s">
        <v>508</v>
      </c>
      <c r="M49" s="64" t="s">
        <v>508</v>
      </c>
      <c r="N49" s="64" t="s">
        <v>508</v>
      </c>
      <c r="O49" s="65" t="s">
        <v>508</v>
      </c>
      <c r="P49" s="48"/>
      <c r="Q49" s="48"/>
      <c r="R49" s="48"/>
      <c r="S49" s="48"/>
      <c r="T49" s="48"/>
      <c r="U49" s="48"/>
    </row>
    <row r="50" spans="1:21" ht="30.75" customHeight="1" x14ac:dyDescent="0.15">
      <c r="A50" s="48"/>
      <c r="B50" s="1191"/>
      <c r="C50" s="1192"/>
      <c r="D50" s="62"/>
      <c r="E50" s="1197" t="s">
        <v>17</v>
      </c>
      <c r="F50" s="1197"/>
      <c r="G50" s="1197"/>
      <c r="H50" s="1197"/>
      <c r="I50" s="1197"/>
      <c r="J50" s="1198"/>
      <c r="K50" s="63">
        <v>4</v>
      </c>
      <c r="L50" s="64">
        <v>4</v>
      </c>
      <c r="M50" s="64" t="s">
        <v>508</v>
      </c>
      <c r="N50" s="64" t="s">
        <v>508</v>
      </c>
      <c r="O50" s="65" t="s">
        <v>508</v>
      </c>
      <c r="P50" s="48"/>
      <c r="Q50" s="48"/>
      <c r="R50" s="48"/>
      <c r="S50" s="48"/>
      <c r="T50" s="48"/>
      <c r="U50" s="48"/>
    </row>
    <row r="51" spans="1:21" ht="30.75" customHeight="1" x14ac:dyDescent="0.15">
      <c r="A51" s="48"/>
      <c r="B51" s="1193"/>
      <c r="C51" s="1194"/>
      <c r="D51" s="66"/>
      <c r="E51" s="1197" t="s">
        <v>18</v>
      </c>
      <c r="F51" s="1197"/>
      <c r="G51" s="1197"/>
      <c r="H51" s="1197"/>
      <c r="I51" s="1197"/>
      <c r="J51" s="1198"/>
      <c r="K51" s="63" t="s">
        <v>508</v>
      </c>
      <c r="L51" s="64" t="s">
        <v>508</v>
      </c>
      <c r="M51" s="64" t="s">
        <v>508</v>
      </c>
      <c r="N51" s="64" t="s">
        <v>508</v>
      </c>
      <c r="O51" s="65" t="s">
        <v>508</v>
      </c>
      <c r="P51" s="48"/>
      <c r="Q51" s="48"/>
      <c r="R51" s="48"/>
      <c r="S51" s="48"/>
      <c r="T51" s="48"/>
      <c r="U51" s="48"/>
    </row>
    <row r="52" spans="1:21" ht="30.75" customHeight="1" x14ac:dyDescent="0.15">
      <c r="A52" s="48"/>
      <c r="B52" s="1199" t="s">
        <v>19</v>
      </c>
      <c r="C52" s="1200"/>
      <c r="D52" s="66"/>
      <c r="E52" s="1197" t="s">
        <v>20</v>
      </c>
      <c r="F52" s="1197"/>
      <c r="G52" s="1197"/>
      <c r="H52" s="1197"/>
      <c r="I52" s="1197"/>
      <c r="J52" s="1198"/>
      <c r="K52" s="63">
        <v>3270</v>
      </c>
      <c r="L52" s="64">
        <v>3327</v>
      </c>
      <c r="M52" s="64">
        <v>3525</v>
      </c>
      <c r="N52" s="64">
        <v>3602</v>
      </c>
      <c r="O52" s="65">
        <v>3604</v>
      </c>
      <c r="P52" s="48"/>
      <c r="Q52" s="48"/>
      <c r="R52" s="48"/>
      <c r="S52" s="48"/>
      <c r="T52" s="48"/>
      <c r="U52" s="48"/>
    </row>
    <row r="53" spans="1:21" ht="30.75" customHeight="1" thickBot="1" x14ac:dyDescent="0.2">
      <c r="A53" s="48"/>
      <c r="B53" s="1201" t="s">
        <v>21</v>
      </c>
      <c r="C53" s="1202"/>
      <c r="D53" s="67"/>
      <c r="E53" s="1203" t="s">
        <v>22</v>
      </c>
      <c r="F53" s="1203"/>
      <c r="G53" s="1203"/>
      <c r="H53" s="1203"/>
      <c r="I53" s="1203"/>
      <c r="J53" s="1204"/>
      <c r="K53" s="68">
        <v>1290</v>
      </c>
      <c r="L53" s="69">
        <v>1200</v>
      </c>
      <c r="M53" s="69">
        <v>1403</v>
      </c>
      <c r="N53" s="69">
        <v>1416</v>
      </c>
      <c r="O53" s="70">
        <v>841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569</v>
      </c>
      <c r="P56" s="48"/>
      <c r="Q56" s="48"/>
      <c r="R56" s="48"/>
      <c r="S56" s="48"/>
      <c r="T56" s="48"/>
      <c r="U56" s="48"/>
    </row>
    <row r="57" spans="1:21" ht="31.5" customHeight="1" thickBot="1" x14ac:dyDescent="0.2">
      <c r="A57" s="48"/>
      <c r="B57" s="76"/>
      <c r="C57" s="77"/>
      <c r="D57" s="77"/>
      <c r="E57" s="78"/>
      <c r="F57" s="78"/>
      <c r="G57" s="78"/>
      <c r="H57" s="78"/>
      <c r="I57" s="78"/>
      <c r="J57" s="79" t="s">
        <v>2</v>
      </c>
      <c r="K57" s="80" t="s">
        <v>570</v>
      </c>
      <c r="L57" s="81" t="s">
        <v>571</v>
      </c>
      <c r="M57" s="81" t="s">
        <v>572</v>
      </c>
      <c r="N57" s="81" t="s">
        <v>573</v>
      </c>
      <c r="O57" s="82" t="s">
        <v>574</v>
      </c>
      <c r="P57" s="48"/>
      <c r="Q57" s="48"/>
      <c r="R57" s="48"/>
      <c r="S57" s="48"/>
      <c r="T57" s="48"/>
      <c r="U57" s="48"/>
    </row>
    <row r="58" spans="1:21" ht="31.5" customHeight="1" x14ac:dyDescent="0.15">
      <c r="B58" s="1205" t="s">
        <v>26</v>
      </c>
      <c r="C58" s="1206"/>
      <c r="D58" s="1211" t="s">
        <v>27</v>
      </c>
      <c r="E58" s="1212"/>
      <c r="F58" s="1212"/>
      <c r="G58" s="1212"/>
      <c r="H58" s="1212"/>
      <c r="I58" s="1212"/>
      <c r="J58" s="1213"/>
      <c r="K58" s="83" t="s">
        <v>592</v>
      </c>
      <c r="L58" s="84" t="s">
        <v>592</v>
      </c>
      <c r="M58" s="84" t="s">
        <v>592</v>
      </c>
      <c r="N58" s="84" t="s">
        <v>592</v>
      </c>
      <c r="O58" s="85" t="s">
        <v>593</v>
      </c>
    </row>
    <row r="59" spans="1:21" ht="31.5" customHeight="1" x14ac:dyDescent="0.15">
      <c r="B59" s="1207"/>
      <c r="C59" s="1208"/>
      <c r="D59" s="1214" t="s">
        <v>28</v>
      </c>
      <c r="E59" s="1215"/>
      <c r="F59" s="1215"/>
      <c r="G59" s="1215"/>
      <c r="H59" s="1215"/>
      <c r="I59" s="1215"/>
      <c r="J59" s="1216"/>
      <c r="K59" s="86" t="s">
        <v>593</v>
      </c>
      <c r="L59" s="87" t="s">
        <v>592</v>
      </c>
      <c r="M59" s="87" t="s">
        <v>592</v>
      </c>
      <c r="N59" s="87" t="s">
        <v>592</v>
      </c>
      <c r="O59" s="88" t="s">
        <v>592</v>
      </c>
    </row>
    <row r="60" spans="1:21" ht="31.5" customHeight="1" thickBot="1" x14ac:dyDescent="0.2">
      <c r="B60" s="1209"/>
      <c r="C60" s="1210"/>
      <c r="D60" s="1217" t="s">
        <v>29</v>
      </c>
      <c r="E60" s="1218"/>
      <c r="F60" s="1218"/>
      <c r="G60" s="1218"/>
      <c r="H60" s="1218"/>
      <c r="I60" s="1218"/>
      <c r="J60" s="1219"/>
      <c r="K60" s="89" t="s">
        <v>594</v>
      </c>
      <c r="L60" s="90" t="s">
        <v>592</v>
      </c>
      <c r="M60" s="90" t="s">
        <v>592</v>
      </c>
      <c r="N60" s="90" t="s">
        <v>592</v>
      </c>
      <c r="O60" s="91" t="s">
        <v>593</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hWxEg7hycQ9oTxOMQuX8VjeVuHB4Oe8fC4sG7cFdHE2PruMoCzZSqZckyzaLqAyviE06GRkR08XlZJYv/3H8FQ==" saltValue="Z47OxrWUijxrbZ2ERiTho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549</v>
      </c>
      <c r="J40" s="103" t="s">
        <v>550</v>
      </c>
      <c r="K40" s="103" t="s">
        <v>551</v>
      </c>
      <c r="L40" s="103" t="s">
        <v>552</v>
      </c>
      <c r="M40" s="104" t="s">
        <v>553</v>
      </c>
    </row>
    <row r="41" spans="2:13" ht="27.75" customHeight="1" x14ac:dyDescent="0.15">
      <c r="B41" s="1220" t="s">
        <v>32</v>
      </c>
      <c r="C41" s="1221"/>
      <c r="D41" s="105"/>
      <c r="E41" s="1226" t="s">
        <v>33</v>
      </c>
      <c r="F41" s="1226"/>
      <c r="G41" s="1226"/>
      <c r="H41" s="1227"/>
      <c r="I41" s="355">
        <v>26874</v>
      </c>
      <c r="J41" s="356">
        <v>26398</v>
      </c>
      <c r="K41" s="356">
        <v>25850</v>
      </c>
      <c r="L41" s="356">
        <v>24494</v>
      </c>
      <c r="M41" s="357">
        <v>23734</v>
      </c>
    </row>
    <row r="42" spans="2:13" ht="27.75" customHeight="1" x14ac:dyDescent="0.15">
      <c r="B42" s="1222"/>
      <c r="C42" s="1223"/>
      <c r="D42" s="106"/>
      <c r="E42" s="1228" t="s">
        <v>34</v>
      </c>
      <c r="F42" s="1228"/>
      <c r="G42" s="1228"/>
      <c r="H42" s="1229"/>
      <c r="I42" s="358">
        <v>8</v>
      </c>
      <c r="J42" s="359">
        <v>4</v>
      </c>
      <c r="K42" s="359" t="s">
        <v>508</v>
      </c>
      <c r="L42" s="359" t="s">
        <v>508</v>
      </c>
      <c r="M42" s="360" t="s">
        <v>508</v>
      </c>
    </row>
    <row r="43" spans="2:13" ht="27.75" customHeight="1" x14ac:dyDescent="0.15">
      <c r="B43" s="1222"/>
      <c r="C43" s="1223"/>
      <c r="D43" s="106"/>
      <c r="E43" s="1228" t="s">
        <v>35</v>
      </c>
      <c r="F43" s="1228"/>
      <c r="G43" s="1228"/>
      <c r="H43" s="1229"/>
      <c r="I43" s="358">
        <v>16541</v>
      </c>
      <c r="J43" s="359">
        <v>15138</v>
      </c>
      <c r="K43" s="359">
        <v>14092</v>
      </c>
      <c r="L43" s="359">
        <v>13154</v>
      </c>
      <c r="M43" s="360">
        <v>10463</v>
      </c>
    </row>
    <row r="44" spans="2:13" ht="27.75" customHeight="1" x14ac:dyDescent="0.15">
      <c r="B44" s="1222"/>
      <c r="C44" s="1223"/>
      <c r="D44" s="106"/>
      <c r="E44" s="1228" t="s">
        <v>36</v>
      </c>
      <c r="F44" s="1228"/>
      <c r="G44" s="1228"/>
      <c r="H44" s="1229"/>
      <c r="I44" s="358" t="s">
        <v>508</v>
      </c>
      <c r="J44" s="359" t="s">
        <v>508</v>
      </c>
      <c r="K44" s="359" t="s">
        <v>508</v>
      </c>
      <c r="L44" s="359" t="s">
        <v>508</v>
      </c>
      <c r="M44" s="360" t="s">
        <v>508</v>
      </c>
    </row>
    <row r="45" spans="2:13" ht="27.75" customHeight="1" x14ac:dyDescent="0.15">
      <c r="B45" s="1222"/>
      <c r="C45" s="1223"/>
      <c r="D45" s="106"/>
      <c r="E45" s="1228" t="s">
        <v>37</v>
      </c>
      <c r="F45" s="1228"/>
      <c r="G45" s="1228"/>
      <c r="H45" s="1229"/>
      <c r="I45" s="358">
        <v>5864</v>
      </c>
      <c r="J45" s="359">
        <v>6216</v>
      </c>
      <c r="K45" s="359">
        <v>5865</v>
      </c>
      <c r="L45" s="359">
        <v>5748</v>
      </c>
      <c r="M45" s="360">
        <v>5554</v>
      </c>
    </row>
    <row r="46" spans="2:13" ht="27.75" customHeight="1" x14ac:dyDescent="0.15">
      <c r="B46" s="1222"/>
      <c r="C46" s="1223"/>
      <c r="D46" s="107"/>
      <c r="E46" s="1228" t="s">
        <v>38</v>
      </c>
      <c r="F46" s="1228"/>
      <c r="G46" s="1228"/>
      <c r="H46" s="1229"/>
      <c r="I46" s="358">
        <v>1</v>
      </c>
      <c r="J46" s="359" t="s">
        <v>508</v>
      </c>
      <c r="K46" s="359" t="s">
        <v>508</v>
      </c>
      <c r="L46" s="359" t="s">
        <v>508</v>
      </c>
      <c r="M46" s="360" t="s">
        <v>508</v>
      </c>
    </row>
    <row r="47" spans="2:13" ht="27.75" customHeight="1" x14ac:dyDescent="0.15">
      <c r="B47" s="1222"/>
      <c r="C47" s="1223"/>
      <c r="D47" s="108"/>
      <c r="E47" s="1230" t="s">
        <v>39</v>
      </c>
      <c r="F47" s="1231"/>
      <c r="G47" s="1231"/>
      <c r="H47" s="1232"/>
      <c r="I47" s="358" t="s">
        <v>508</v>
      </c>
      <c r="J47" s="359" t="s">
        <v>508</v>
      </c>
      <c r="K47" s="359" t="s">
        <v>508</v>
      </c>
      <c r="L47" s="359" t="s">
        <v>508</v>
      </c>
      <c r="M47" s="360" t="s">
        <v>508</v>
      </c>
    </row>
    <row r="48" spans="2:13" ht="27.75" customHeight="1" x14ac:dyDescent="0.15">
      <c r="B48" s="1222"/>
      <c r="C48" s="1223"/>
      <c r="D48" s="106"/>
      <c r="E48" s="1228" t="s">
        <v>40</v>
      </c>
      <c r="F48" s="1228"/>
      <c r="G48" s="1228"/>
      <c r="H48" s="1229"/>
      <c r="I48" s="358" t="s">
        <v>508</v>
      </c>
      <c r="J48" s="359" t="s">
        <v>508</v>
      </c>
      <c r="K48" s="359" t="s">
        <v>508</v>
      </c>
      <c r="L48" s="359" t="s">
        <v>508</v>
      </c>
      <c r="M48" s="360" t="s">
        <v>508</v>
      </c>
    </row>
    <row r="49" spans="2:13" ht="27.75" customHeight="1" x14ac:dyDescent="0.15">
      <c r="B49" s="1224"/>
      <c r="C49" s="1225"/>
      <c r="D49" s="106"/>
      <c r="E49" s="1228" t="s">
        <v>41</v>
      </c>
      <c r="F49" s="1228"/>
      <c r="G49" s="1228"/>
      <c r="H49" s="1229"/>
      <c r="I49" s="358" t="s">
        <v>508</v>
      </c>
      <c r="J49" s="359" t="s">
        <v>508</v>
      </c>
      <c r="K49" s="359" t="s">
        <v>508</v>
      </c>
      <c r="L49" s="359" t="s">
        <v>508</v>
      </c>
      <c r="M49" s="360" t="s">
        <v>508</v>
      </c>
    </row>
    <row r="50" spans="2:13" ht="27.75" customHeight="1" x14ac:dyDescent="0.15">
      <c r="B50" s="1233" t="s">
        <v>42</v>
      </c>
      <c r="C50" s="1234"/>
      <c r="D50" s="109"/>
      <c r="E50" s="1228" t="s">
        <v>43</v>
      </c>
      <c r="F50" s="1228"/>
      <c r="G50" s="1228"/>
      <c r="H50" s="1229"/>
      <c r="I50" s="358">
        <v>13016</v>
      </c>
      <c r="J50" s="359">
        <v>13330</v>
      </c>
      <c r="K50" s="359">
        <v>13504</v>
      </c>
      <c r="L50" s="359">
        <v>14504</v>
      </c>
      <c r="M50" s="360">
        <v>14787</v>
      </c>
    </row>
    <row r="51" spans="2:13" ht="27.75" customHeight="1" x14ac:dyDescent="0.15">
      <c r="B51" s="1222"/>
      <c r="C51" s="1223"/>
      <c r="D51" s="106"/>
      <c r="E51" s="1228" t="s">
        <v>44</v>
      </c>
      <c r="F51" s="1228"/>
      <c r="G51" s="1228"/>
      <c r="H51" s="1229"/>
      <c r="I51" s="358">
        <v>589</v>
      </c>
      <c r="J51" s="359">
        <v>465</v>
      </c>
      <c r="K51" s="359">
        <v>419</v>
      </c>
      <c r="L51" s="359">
        <v>384</v>
      </c>
      <c r="M51" s="360">
        <v>302</v>
      </c>
    </row>
    <row r="52" spans="2:13" ht="27.75" customHeight="1" x14ac:dyDescent="0.15">
      <c r="B52" s="1224"/>
      <c r="C52" s="1225"/>
      <c r="D52" s="106"/>
      <c r="E52" s="1228" t="s">
        <v>45</v>
      </c>
      <c r="F52" s="1228"/>
      <c r="G52" s="1228"/>
      <c r="H52" s="1229"/>
      <c r="I52" s="358">
        <v>31472</v>
      </c>
      <c r="J52" s="359">
        <v>30923</v>
      </c>
      <c r="K52" s="359">
        <v>29807</v>
      </c>
      <c r="L52" s="359">
        <v>28315</v>
      </c>
      <c r="M52" s="360">
        <v>27163</v>
      </c>
    </row>
    <row r="53" spans="2:13" ht="27.75" customHeight="1" thickBot="1" x14ac:dyDescent="0.2">
      <c r="B53" s="1235" t="s">
        <v>46</v>
      </c>
      <c r="C53" s="1236"/>
      <c r="D53" s="110"/>
      <c r="E53" s="1237" t="s">
        <v>47</v>
      </c>
      <c r="F53" s="1237"/>
      <c r="G53" s="1237"/>
      <c r="H53" s="1238"/>
      <c r="I53" s="361">
        <v>4211</v>
      </c>
      <c r="J53" s="362">
        <v>3038</v>
      </c>
      <c r="K53" s="362">
        <v>2078</v>
      </c>
      <c r="L53" s="362">
        <v>193</v>
      </c>
      <c r="M53" s="363">
        <v>-2500</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1M0LLC1WKGnSTq1xAsyZ2KAiD2v/7B0fgn7uMcJtSpRumktyH2K9txfQ0ZEDSgs6zNBKOdzEKISssr556iOnCg==" saltValue="bviHjcVFteNTIp0Gzu46o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551</v>
      </c>
      <c r="G54" s="119" t="s">
        <v>552</v>
      </c>
      <c r="H54" s="120" t="s">
        <v>553</v>
      </c>
    </row>
    <row r="55" spans="2:8" ht="52.5" customHeight="1" x14ac:dyDescent="0.15">
      <c r="B55" s="121"/>
      <c r="C55" s="1247" t="s">
        <v>50</v>
      </c>
      <c r="D55" s="1247"/>
      <c r="E55" s="1248"/>
      <c r="F55" s="122">
        <v>5571</v>
      </c>
      <c r="G55" s="122">
        <v>5573</v>
      </c>
      <c r="H55" s="123">
        <v>5223</v>
      </c>
    </row>
    <row r="56" spans="2:8" ht="52.5" customHeight="1" x14ac:dyDescent="0.15">
      <c r="B56" s="124"/>
      <c r="C56" s="1249" t="s">
        <v>51</v>
      </c>
      <c r="D56" s="1249"/>
      <c r="E56" s="1250"/>
      <c r="F56" s="125">
        <v>1045</v>
      </c>
      <c r="G56" s="125">
        <v>1045</v>
      </c>
      <c r="H56" s="126">
        <v>1046</v>
      </c>
    </row>
    <row r="57" spans="2:8" ht="53.25" customHeight="1" x14ac:dyDescent="0.15">
      <c r="B57" s="124"/>
      <c r="C57" s="1251" t="s">
        <v>52</v>
      </c>
      <c r="D57" s="1251"/>
      <c r="E57" s="1252"/>
      <c r="F57" s="127">
        <v>7215</v>
      </c>
      <c r="G57" s="127">
        <v>8012</v>
      </c>
      <c r="H57" s="128">
        <v>8223</v>
      </c>
    </row>
    <row r="58" spans="2:8" ht="45.75" customHeight="1" x14ac:dyDescent="0.15">
      <c r="B58" s="129"/>
      <c r="C58" s="1239" t="s">
        <v>583</v>
      </c>
      <c r="D58" s="1240"/>
      <c r="E58" s="1241"/>
      <c r="F58" s="130">
        <v>4043</v>
      </c>
      <c r="G58" s="130">
        <v>4674</v>
      </c>
      <c r="H58" s="131">
        <v>5144</v>
      </c>
    </row>
    <row r="59" spans="2:8" ht="45.75" customHeight="1" x14ac:dyDescent="0.15">
      <c r="B59" s="129"/>
      <c r="C59" s="1239" t="s">
        <v>584</v>
      </c>
      <c r="D59" s="1240"/>
      <c r="E59" s="1241"/>
      <c r="F59" s="130">
        <v>1304</v>
      </c>
      <c r="G59" s="130">
        <v>1225</v>
      </c>
      <c r="H59" s="131">
        <v>925</v>
      </c>
    </row>
    <row r="60" spans="2:8" ht="45.75" customHeight="1" x14ac:dyDescent="0.15">
      <c r="B60" s="129"/>
      <c r="C60" s="1239" t="s">
        <v>585</v>
      </c>
      <c r="D60" s="1240"/>
      <c r="E60" s="1241"/>
      <c r="F60" s="130">
        <v>688</v>
      </c>
      <c r="G60" s="130">
        <v>686</v>
      </c>
      <c r="H60" s="131">
        <v>686</v>
      </c>
    </row>
    <row r="61" spans="2:8" ht="45.75" customHeight="1" x14ac:dyDescent="0.15">
      <c r="B61" s="129"/>
      <c r="C61" s="1239" t="s">
        <v>586</v>
      </c>
      <c r="D61" s="1240"/>
      <c r="E61" s="1241"/>
      <c r="F61" s="130">
        <v>621</v>
      </c>
      <c r="G61" s="130">
        <v>621</v>
      </c>
      <c r="H61" s="131">
        <v>622</v>
      </c>
    </row>
    <row r="62" spans="2:8" ht="45.75" customHeight="1" thickBot="1" x14ac:dyDescent="0.2">
      <c r="B62" s="132"/>
      <c r="C62" s="1242" t="s">
        <v>587</v>
      </c>
      <c r="D62" s="1243"/>
      <c r="E62" s="1244"/>
      <c r="F62" s="133">
        <v>321</v>
      </c>
      <c r="G62" s="133">
        <v>357</v>
      </c>
      <c r="H62" s="134">
        <v>384</v>
      </c>
    </row>
    <row r="63" spans="2:8" ht="52.5" customHeight="1" thickBot="1" x14ac:dyDescent="0.2">
      <c r="B63" s="135"/>
      <c r="C63" s="1245" t="s">
        <v>53</v>
      </c>
      <c r="D63" s="1245"/>
      <c r="E63" s="1246"/>
      <c r="F63" s="136">
        <v>13831</v>
      </c>
      <c r="G63" s="136">
        <v>14630</v>
      </c>
      <c r="H63" s="137">
        <v>14492</v>
      </c>
    </row>
    <row r="64" spans="2:8" x14ac:dyDescent="0.15"/>
  </sheetData>
  <sheetProtection algorithmName="SHA-512" hashValue="9vuS6PynZ+aaSxSK8Wp6TbshTgUW02gDHNfZ11KI6YfGy1oG3olboW9qq58lI2FnfwaiOAQOte0i4k1MAOI+zw==" saltValue="YB4xTAQi5x7Shyhzbi0od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T46" zoomScaleNormal="100" zoomScaleSheetLayoutView="55" workbookViewId="0">
      <selection activeCell="AZ70" sqref="AZ70"/>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595</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596</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1" t="s">
        <v>607</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597</v>
      </c>
    </row>
    <row r="50" spans="1:109" x14ac:dyDescent="0.15">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549</v>
      </c>
      <c r="BQ50" s="1259"/>
      <c r="BR50" s="1259"/>
      <c r="BS50" s="1259"/>
      <c r="BT50" s="1259"/>
      <c r="BU50" s="1259"/>
      <c r="BV50" s="1259"/>
      <c r="BW50" s="1259"/>
      <c r="BX50" s="1259" t="s">
        <v>550</v>
      </c>
      <c r="BY50" s="1259"/>
      <c r="BZ50" s="1259"/>
      <c r="CA50" s="1259"/>
      <c r="CB50" s="1259"/>
      <c r="CC50" s="1259"/>
      <c r="CD50" s="1259"/>
      <c r="CE50" s="1259"/>
      <c r="CF50" s="1259" t="s">
        <v>551</v>
      </c>
      <c r="CG50" s="1259"/>
      <c r="CH50" s="1259"/>
      <c r="CI50" s="1259"/>
      <c r="CJ50" s="1259"/>
      <c r="CK50" s="1259"/>
      <c r="CL50" s="1259"/>
      <c r="CM50" s="1259"/>
      <c r="CN50" s="1259" t="s">
        <v>552</v>
      </c>
      <c r="CO50" s="1259"/>
      <c r="CP50" s="1259"/>
      <c r="CQ50" s="1259"/>
      <c r="CR50" s="1259"/>
      <c r="CS50" s="1259"/>
      <c r="CT50" s="1259"/>
      <c r="CU50" s="1259"/>
      <c r="CV50" s="1259" t="s">
        <v>553</v>
      </c>
      <c r="CW50" s="1259"/>
      <c r="CX50" s="1259"/>
      <c r="CY50" s="1259"/>
      <c r="CZ50" s="1259"/>
      <c r="DA50" s="1259"/>
      <c r="DB50" s="1259"/>
      <c r="DC50" s="1259"/>
    </row>
    <row r="51" spans="1:109" ht="13.5" customHeight="1" x14ac:dyDescent="0.15">
      <c r="B51" s="372"/>
      <c r="G51" s="1270"/>
      <c r="H51" s="1270"/>
      <c r="I51" s="1274"/>
      <c r="J51" s="1274"/>
      <c r="K51" s="1260"/>
      <c r="L51" s="1260"/>
      <c r="M51" s="1260"/>
      <c r="N51" s="1260"/>
      <c r="AM51" s="381"/>
      <c r="AN51" s="1258" t="s">
        <v>598</v>
      </c>
      <c r="AO51" s="1258"/>
      <c r="AP51" s="1258"/>
      <c r="AQ51" s="1258"/>
      <c r="AR51" s="1258"/>
      <c r="AS51" s="1258"/>
      <c r="AT51" s="1258"/>
      <c r="AU51" s="1258"/>
      <c r="AV51" s="1258"/>
      <c r="AW51" s="1258"/>
      <c r="AX51" s="1258"/>
      <c r="AY51" s="1258"/>
      <c r="AZ51" s="1258"/>
      <c r="BA51" s="1258"/>
      <c r="BB51" s="1258" t="s">
        <v>599</v>
      </c>
      <c r="BC51" s="1258"/>
      <c r="BD51" s="1258"/>
      <c r="BE51" s="1258"/>
      <c r="BF51" s="1258"/>
      <c r="BG51" s="1258"/>
      <c r="BH51" s="1258"/>
      <c r="BI51" s="1258"/>
      <c r="BJ51" s="1258"/>
      <c r="BK51" s="1258"/>
      <c r="BL51" s="1258"/>
      <c r="BM51" s="1258"/>
      <c r="BN51" s="1258"/>
      <c r="BO51" s="1258"/>
      <c r="BP51" s="1255">
        <v>31.1</v>
      </c>
      <c r="BQ51" s="1255"/>
      <c r="BR51" s="1255"/>
      <c r="BS51" s="1255"/>
      <c r="BT51" s="1255"/>
      <c r="BU51" s="1255"/>
      <c r="BV51" s="1255"/>
      <c r="BW51" s="1255"/>
      <c r="BX51" s="1255">
        <v>22.6</v>
      </c>
      <c r="BY51" s="1255"/>
      <c r="BZ51" s="1255"/>
      <c r="CA51" s="1255"/>
      <c r="CB51" s="1255"/>
      <c r="CC51" s="1255"/>
      <c r="CD51" s="1255"/>
      <c r="CE51" s="1255"/>
      <c r="CF51" s="1255">
        <v>15</v>
      </c>
      <c r="CG51" s="1255"/>
      <c r="CH51" s="1255"/>
      <c r="CI51" s="1255"/>
      <c r="CJ51" s="1255"/>
      <c r="CK51" s="1255"/>
      <c r="CL51" s="1255"/>
      <c r="CM51" s="1255"/>
      <c r="CN51" s="1255">
        <v>1.3</v>
      </c>
      <c r="CO51" s="1255"/>
      <c r="CP51" s="1255"/>
      <c r="CQ51" s="1255"/>
      <c r="CR51" s="1255"/>
      <c r="CS51" s="1255"/>
      <c r="CT51" s="1255"/>
      <c r="CU51" s="1255"/>
      <c r="CV51" s="1255"/>
      <c r="CW51" s="1255"/>
      <c r="CX51" s="1255"/>
      <c r="CY51" s="1255"/>
      <c r="CZ51" s="1255"/>
      <c r="DA51" s="1255"/>
      <c r="DB51" s="1255"/>
      <c r="DC51" s="1255"/>
    </row>
    <row r="52" spans="1:109" x14ac:dyDescent="0.15">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600</v>
      </c>
      <c r="BC53" s="1258"/>
      <c r="BD53" s="1258"/>
      <c r="BE53" s="1258"/>
      <c r="BF53" s="1258"/>
      <c r="BG53" s="1258"/>
      <c r="BH53" s="1258"/>
      <c r="BI53" s="1258"/>
      <c r="BJ53" s="1258"/>
      <c r="BK53" s="1258"/>
      <c r="BL53" s="1258"/>
      <c r="BM53" s="1258"/>
      <c r="BN53" s="1258"/>
      <c r="BO53" s="1258"/>
      <c r="BP53" s="1255">
        <v>60.2</v>
      </c>
      <c r="BQ53" s="1255"/>
      <c r="BR53" s="1255"/>
      <c r="BS53" s="1255"/>
      <c r="BT53" s="1255"/>
      <c r="BU53" s="1255"/>
      <c r="BV53" s="1255"/>
      <c r="BW53" s="1255"/>
      <c r="BX53" s="1255">
        <v>61.4</v>
      </c>
      <c r="BY53" s="1255"/>
      <c r="BZ53" s="1255"/>
      <c r="CA53" s="1255"/>
      <c r="CB53" s="1255"/>
      <c r="CC53" s="1255"/>
      <c r="CD53" s="1255"/>
      <c r="CE53" s="1255"/>
      <c r="CF53" s="1255">
        <v>62.8</v>
      </c>
      <c r="CG53" s="1255"/>
      <c r="CH53" s="1255"/>
      <c r="CI53" s="1255"/>
      <c r="CJ53" s="1255"/>
      <c r="CK53" s="1255"/>
      <c r="CL53" s="1255"/>
      <c r="CM53" s="1255"/>
      <c r="CN53" s="1255">
        <v>65.8</v>
      </c>
      <c r="CO53" s="1255"/>
      <c r="CP53" s="1255"/>
      <c r="CQ53" s="1255"/>
      <c r="CR53" s="1255"/>
      <c r="CS53" s="1255"/>
      <c r="CT53" s="1255"/>
      <c r="CU53" s="1255"/>
      <c r="CV53" s="1255">
        <v>66.900000000000006</v>
      </c>
      <c r="CW53" s="1255"/>
      <c r="CX53" s="1255"/>
      <c r="CY53" s="1255"/>
      <c r="CZ53" s="1255"/>
      <c r="DA53" s="1255"/>
      <c r="DB53" s="1255"/>
      <c r="DC53" s="1255"/>
    </row>
    <row r="54" spans="1:109" x14ac:dyDescent="0.15">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380"/>
      <c r="B55" s="372"/>
      <c r="G55" s="1253"/>
      <c r="H55" s="1253"/>
      <c r="I55" s="1253"/>
      <c r="J55" s="1253"/>
      <c r="K55" s="1260"/>
      <c r="L55" s="1260"/>
      <c r="M55" s="1260"/>
      <c r="N55" s="1260"/>
      <c r="AN55" s="1259" t="s">
        <v>601</v>
      </c>
      <c r="AO55" s="1259"/>
      <c r="AP55" s="1259"/>
      <c r="AQ55" s="1259"/>
      <c r="AR55" s="1259"/>
      <c r="AS55" s="1259"/>
      <c r="AT55" s="1259"/>
      <c r="AU55" s="1259"/>
      <c r="AV55" s="1259"/>
      <c r="AW55" s="1259"/>
      <c r="AX55" s="1259"/>
      <c r="AY55" s="1259"/>
      <c r="AZ55" s="1259"/>
      <c r="BA55" s="1259"/>
      <c r="BB55" s="1258" t="s">
        <v>599</v>
      </c>
      <c r="BC55" s="1258"/>
      <c r="BD55" s="1258"/>
      <c r="BE55" s="1258"/>
      <c r="BF55" s="1258"/>
      <c r="BG55" s="1258"/>
      <c r="BH55" s="1258"/>
      <c r="BI55" s="1258"/>
      <c r="BJ55" s="1258"/>
      <c r="BK55" s="1258"/>
      <c r="BL55" s="1258"/>
      <c r="BM55" s="1258"/>
      <c r="BN55" s="1258"/>
      <c r="BO55" s="1258"/>
      <c r="BP55" s="1255">
        <v>25.3</v>
      </c>
      <c r="BQ55" s="1255"/>
      <c r="BR55" s="1255"/>
      <c r="BS55" s="1255"/>
      <c r="BT55" s="1255"/>
      <c r="BU55" s="1255"/>
      <c r="BV55" s="1255"/>
      <c r="BW55" s="1255"/>
      <c r="BX55" s="1255">
        <v>25.5</v>
      </c>
      <c r="BY55" s="1255"/>
      <c r="BZ55" s="1255"/>
      <c r="CA55" s="1255"/>
      <c r="CB55" s="1255"/>
      <c r="CC55" s="1255"/>
      <c r="CD55" s="1255"/>
      <c r="CE55" s="1255"/>
      <c r="CF55" s="1255">
        <v>37.299999999999997</v>
      </c>
      <c r="CG55" s="1255"/>
      <c r="CH55" s="1255"/>
      <c r="CI55" s="1255"/>
      <c r="CJ55" s="1255"/>
      <c r="CK55" s="1255"/>
      <c r="CL55" s="1255"/>
      <c r="CM55" s="1255"/>
      <c r="CN55" s="1255">
        <v>25.1</v>
      </c>
      <c r="CO55" s="1255"/>
      <c r="CP55" s="1255"/>
      <c r="CQ55" s="1255"/>
      <c r="CR55" s="1255"/>
      <c r="CS55" s="1255"/>
      <c r="CT55" s="1255"/>
      <c r="CU55" s="1255"/>
      <c r="CV55" s="1255">
        <v>17.600000000000001</v>
      </c>
      <c r="CW55" s="1255"/>
      <c r="CX55" s="1255"/>
      <c r="CY55" s="1255"/>
      <c r="CZ55" s="1255"/>
      <c r="DA55" s="1255"/>
      <c r="DB55" s="1255"/>
      <c r="DC55" s="1255"/>
    </row>
    <row r="56" spans="1:109" x14ac:dyDescent="0.15">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x14ac:dyDescent="0.15">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602</v>
      </c>
      <c r="BC57" s="1258"/>
      <c r="BD57" s="1258"/>
      <c r="BE57" s="1258"/>
      <c r="BF57" s="1258"/>
      <c r="BG57" s="1258"/>
      <c r="BH57" s="1258"/>
      <c r="BI57" s="1258"/>
      <c r="BJ57" s="1258"/>
      <c r="BK57" s="1258"/>
      <c r="BL57" s="1258"/>
      <c r="BM57" s="1258"/>
      <c r="BN57" s="1258"/>
      <c r="BO57" s="1258"/>
      <c r="BP57" s="1255">
        <v>59.7</v>
      </c>
      <c r="BQ57" s="1255"/>
      <c r="BR57" s="1255"/>
      <c r="BS57" s="1255"/>
      <c r="BT57" s="1255"/>
      <c r="BU57" s="1255"/>
      <c r="BV57" s="1255"/>
      <c r="BW57" s="1255"/>
      <c r="BX57" s="1255">
        <v>60.9</v>
      </c>
      <c r="BY57" s="1255"/>
      <c r="BZ57" s="1255"/>
      <c r="CA57" s="1255"/>
      <c r="CB57" s="1255"/>
      <c r="CC57" s="1255"/>
      <c r="CD57" s="1255"/>
      <c r="CE57" s="1255"/>
      <c r="CF57" s="1255">
        <v>62</v>
      </c>
      <c r="CG57" s="1255"/>
      <c r="CH57" s="1255"/>
      <c r="CI57" s="1255"/>
      <c r="CJ57" s="1255"/>
      <c r="CK57" s="1255"/>
      <c r="CL57" s="1255"/>
      <c r="CM57" s="1255"/>
      <c r="CN57" s="1255">
        <v>63.2</v>
      </c>
      <c r="CO57" s="1255"/>
      <c r="CP57" s="1255"/>
      <c r="CQ57" s="1255"/>
      <c r="CR57" s="1255"/>
      <c r="CS57" s="1255"/>
      <c r="CT57" s="1255"/>
      <c r="CU57" s="1255"/>
      <c r="CV57" s="1255">
        <v>65.2</v>
      </c>
      <c r="CW57" s="1255"/>
      <c r="CX57" s="1255"/>
      <c r="CY57" s="1255"/>
      <c r="CZ57" s="1255"/>
      <c r="DA57" s="1255"/>
      <c r="DB57" s="1255"/>
      <c r="DC57" s="1255"/>
      <c r="DD57" s="385"/>
      <c r="DE57" s="384"/>
    </row>
    <row r="58" spans="1:109" s="380" customFormat="1" x14ac:dyDescent="0.15">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603</v>
      </c>
    </row>
    <row r="64" spans="1:109" x14ac:dyDescent="0.15">
      <c r="B64" s="372"/>
      <c r="G64" s="379"/>
      <c r="I64" s="392"/>
      <c r="J64" s="392"/>
      <c r="K64" s="392"/>
      <c r="L64" s="392"/>
      <c r="M64" s="392"/>
      <c r="N64" s="393"/>
      <c r="AM64" s="379"/>
      <c r="AN64" s="379" t="s">
        <v>596</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1" t="s">
        <v>608</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x14ac:dyDescent="0.15">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x14ac:dyDescent="0.15">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x14ac:dyDescent="0.15">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x14ac:dyDescent="0.15">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597</v>
      </c>
    </row>
    <row r="72" spans="2:107" x14ac:dyDescent="0.15">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549</v>
      </c>
      <c r="BQ72" s="1259"/>
      <c r="BR72" s="1259"/>
      <c r="BS72" s="1259"/>
      <c r="BT72" s="1259"/>
      <c r="BU72" s="1259"/>
      <c r="BV72" s="1259"/>
      <c r="BW72" s="1259"/>
      <c r="BX72" s="1259" t="s">
        <v>550</v>
      </c>
      <c r="BY72" s="1259"/>
      <c r="BZ72" s="1259"/>
      <c r="CA72" s="1259"/>
      <c r="CB72" s="1259"/>
      <c r="CC72" s="1259"/>
      <c r="CD72" s="1259"/>
      <c r="CE72" s="1259"/>
      <c r="CF72" s="1259" t="s">
        <v>551</v>
      </c>
      <c r="CG72" s="1259"/>
      <c r="CH72" s="1259"/>
      <c r="CI72" s="1259"/>
      <c r="CJ72" s="1259"/>
      <c r="CK72" s="1259"/>
      <c r="CL72" s="1259"/>
      <c r="CM72" s="1259"/>
      <c r="CN72" s="1259" t="s">
        <v>552</v>
      </c>
      <c r="CO72" s="1259"/>
      <c r="CP72" s="1259"/>
      <c r="CQ72" s="1259"/>
      <c r="CR72" s="1259"/>
      <c r="CS72" s="1259"/>
      <c r="CT72" s="1259"/>
      <c r="CU72" s="1259"/>
      <c r="CV72" s="1259" t="s">
        <v>553</v>
      </c>
      <c r="CW72" s="1259"/>
      <c r="CX72" s="1259"/>
      <c r="CY72" s="1259"/>
      <c r="CZ72" s="1259"/>
      <c r="DA72" s="1259"/>
      <c r="DB72" s="1259"/>
      <c r="DC72" s="1259"/>
    </row>
    <row r="73" spans="2:107" x14ac:dyDescent="0.15">
      <c r="B73" s="372"/>
      <c r="G73" s="1270"/>
      <c r="H73" s="1270"/>
      <c r="I73" s="1270"/>
      <c r="J73" s="1270"/>
      <c r="K73" s="1254"/>
      <c r="L73" s="1254"/>
      <c r="M73" s="1254"/>
      <c r="N73" s="1254"/>
      <c r="AM73" s="381"/>
      <c r="AN73" s="1258" t="s">
        <v>598</v>
      </c>
      <c r="AO73" s="1258"/>
      <c r="AP73" s="1258"/>
      <c r="AQ73" s="1258"/>
      <c r="AR73" s="1258"/>
      <c r="AS73" s="1258"/>
      <c r="AT73" s="1258"/>
      <c r="AU73" s="1258"/>
      <c r="AV73" s="1258"/>
      <c r="AW73" s="1258"/>
      <c r="AX73" s="1258"/>
      <c r="AY73" s="1258"/>
      <c r="AZ73" s="1258"/>
      <c r="BA73" s="1258"/>
      <c r="BB73" s="1258" t="s">
        <v>599</v>
      </c>
      <c r="BC73" s="1258"/>
      <c r="BD73" s="1258"/>
      <c r="BE73" s="1258"/>
      <c r="BF73" s="1258"/>
      <c r="BG73" s="1258"/>
      <c r="BH73" s="1258"/>
      <c r="BI73" s="1258"/>
      <c r="BJ73" s="1258"/>
      <c r="BK73" s="1258"/>
      <c r="BL73" s="1258"/>
      <c r="BM73" s="1258"/>
      <c r="BN73" s="1258"/>
      <c r="BO73" s="1258"/>
      <c r="BP73" s="1255">
        <v>31.1</v>
      </c>
      <c r="BQ73" s="1255"/>
      <c r="BR73" s="1255"/>
      <c r="BS73" s="1255"/>
      <c r="BT73" s="1255"/>
      <c r="BU73" s="1255"/>
      <c r="BV73" s="1255"/>
      <c r="BW73" s="1255"/>
      <c r="BX73" s="1255">
        <v>22.6</v>
      </c>
      <c r="BY73" s="1255"/>
      <c r="BZ73" s="1255"/>
      <c r="CA73" s="1255"/>
      <c r="CB73" s="1255"/>
      <c r="CC73" s="1255"/>
      <c r="CD73" s="1255"/>
      <c r="CE73" s="1255"/>
      <c r="CF73" s="1255">
        <v>15</v>
      </c>
      <c r="CG73" s="1255"/>
      <c r="CH73" s="1255"/>
      <c r="CI73" s="1255"/>
      <c r="CJ73" s="1255"/>
      <c r="CK73" s="1255"/>
      <c r="CL73" s="1255"/>
      <c r="CM73" s="1255"/>
      <c r="CN73" s="1255">
        <v>1.3</v>
      </c>
      <c r="CO73" s="1255"/>
      <c r="CP73" s="1255"/>
      <c r="CQ73" s="1255"/>
      <c r="CR73" s="1255"/>
      <c r="CS73" s="1255"/>
      <c r="CT73" s="1255"/>
      <c r="CU73" s="1255"/>
      <c r="CV73" s="1255"/>
      <c r="CW73" s="1255"/>
      <c r="CX73" s="1255"/>
      <c r="CY73" s="1255"/>
      <c r="CZ73" s="1255"/>
      <c r="DA73" s="1255"/>
      <c r="DB73" s="1255"/>
      <c r="DC73" s="1255"/>
    </row>
    <row r="74" spans="2:107" x14ac:dyDescent="0.15">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604</v>
      </c>
      <c r="BC75" s="1258"/>
      <c r="BD75" s="1258"/>
      <c r="BE75" s="1258"/>
      <c r="BF75" s="1258"/>
      <c r="BG75" s="1258"/>
      <c r="BH75" s="1258"/>
      <c r="BI75" s="1258"/>
      <c r="BJ75" s="1258"/>
      <c r="BK75" s="1258"/>
      <c r="BL75" s="1258"/>
      <c r="BM75" s="1258"/>
      <c r="BN75" s="1258"/>
      <c r="BO75" s="1258"/>
      <c r="BP75" s="1255">
        <v>10</v>
      </c>
      <c r="BQ75" s="1255"/>
      <c r="BR75" s="1255"/>
      <c r="BS75" s="1255"/>
      <c r="BT75" s="1255"/>
      <c r="BU75" s="1255"/>
      <c r="BV75" s="1255"/>
      <c r="BW75" s="1255"/>
      <c r="BX75" s="1255">
        <v>9.3000000000000007</v>
      </c>
      <c r="BY75" s="1255"/>
      <c r="BZ75" s="1255"/>
      <c r="CA75" s="1255"/>
      <c r="CB75" s="1255"/>
      <c r="CC75" s="1255"/>
      <c r="CD75" s="1255"/>
      <c r="CE75" s="1255"/>
      <c r="CF75" s="1255">
        <v>9.5</v>
      </c>
      <c r="CG75" s="1255"/>
      <c r="CH75" s="1255"/>
      <c r="CI75" s="1255"/>
      <c r="CJ75" s="1255"/>
      <c r="CK75" s="1255"/>
      <c r="CL75" s="1255"/>
      <c r="CM75" s="1255"/>
      <c r="CN75" s="1255">
        <v>9.6</v>
      </c>
      <c r="CO75" s="1255"/>
      <c r="CP75" s="1255"/>
      <c r="CQ75" s="1255"/>
      <c r="CR75" s="1255"/>
      <c r="CS75" s="1255"/>
      <c r="CT75" s="1255"/>
      <c r="CU75" s="1255"/>
      <c r="CV75" s="1255">
        <v>8.6999999999999993</v>
      </c>
      <c r="CW75" s="1255"/>
      <c r="CX75" s="1255"/>
      <c r="CY75" s="1255"/>
      <c r="CZ75" s="1255"/>
      <c r="DA75" s="1255"/>
      <c r="DB75" s="1255"/>
      <c r="DC75" s="1255"/>
    </row>
    <row r="76" spans="2:107" x14ac:dyDescent="0.15">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372"/>
      <c r="G77" s="1253"/>
      <c r="H77" s="1253"/>
      <c r="I77" s="1253"/>
      <c r="J77" s="1253"/>
      <c r="K77" s="1254"/>
      <c r="L77" s="1254"/>
      <c r="M77" s="1254"/>
      <c r="N77" s="1254"/>
      <c r="AN77" s="1259" t="s">
        <v>601</v>
      </c>
      <c r="AO77" s="1259"/>
      <c r="AP77" s="1259"/>
      <c r="AQ77" s="1259"/>
      <c r="AR77" s="1259"/>
      <c r="AS77" s="1259"/>
      <c r="AT77" s="1259"/>
      <c r="AU77" s="1259"/>
      <c r="AV77" s="1259"/>
      <c r="AW77" s="1259"/>
      <c r="AX77" s="1259"/>
      <c r="AY77" s="1259"/>
      <c r="AZ77" s="1259"/>
      <c r="BA77" s="1259"/>
      <c r="BB77" s="1258" t="s">
        <v>599</v>
      </c>
      <c r="BC77" s="1258"/>
      <c r="BD77" s="1258"/>
      <c r="BE77" s="1258"/>
      <c r="BF77" s="1258"/>
      <c r="BG77" s="1258"/>
      <c r="BH77" s="1258"/>
      <c r="BI77" s="1258"/>
      <c r="BJ77" s="1258"/>
      <c r="BK77" s="1258"/>
      <c r="BL77" s="1258"/>
      <c r="BM77" s="1258"/>
      <c r="BN77" s="1258"/>
      <c r="BO77" s="1258"/>
      <c r="BP77" s="1255">
        <v>25.3</v>
      </c>
      <c r="BQ77" s="1255"/>
      <c r="BR77" s="1255"/>
      <c r="BS77" s="1255"/>
      <c r="BT77" s="1255"/>
      <c r="BU77" s="1255"/>
      <c r="BV77" s="1255"/>
      <c r="BW77" s="1255"/>
      <c r="BX77" s="1255">
        <v>25.5</v>
      </c>
      <c r="BY77" s="1255"/>
      <c r="BZ77" s="1255"/>
      <c r="CA77" s="1255"/>
      <c r="CB77" s="1255"/>
      <c r="CC77" s="1255"/>
      <c r="CD77" s="1255"/>
      <c r="CE77" s="1255"/>
      <c r="CF77" s="1255">
        <v>37.299999999999997</v>
      </c>
      <c r="CG77" s="1255"/>
      <c r="CH77" s="1255"/>
      <c r="CI77" s="1255"/>
      <c r="CJ77" s="1255"/>
      <c r="CK77" s="1255"/>
      <c r="CL77" s="1255"/>
      <c r="CM77" s="1255"/>
      <c r="CN77" s="1255">
        <v>25.1</v>
      </c>
      <c r="CO77" s="1255"/>
      <c r="CP77" s="1255"/>
      <c r="CQ77" s="1255"/>
      <c r="CR77" s="1255"/>
      <c r="CS77" s="1255"/>
      <c r="CT77" s="1255"/>
      <c r="CU77" s="1255"/>
      <c r="CV77" s="1255">
        <v>17.600000000000001</v>
      </c>
      <c r="CW77" s="1255"/>
      <c r="CX77" s="1255"/>
      <c r="CY77" s="1255"/>
      <c r="CZ77" s="1255"/>
      <c r="DA77" s="1255"/>
      <c r="DB77" s="1255"/>
      <c r="DC77" s="1255"/>
    </row>
    <row r="78" spans="2:107" x14ac:dyDescent="0.15">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604</v>
      </c>
      <c r="BC79" s="1258"/>
      <c r="BD79" s="1258"/>
      <c r="BE79" s="1258"/>
      <c r="BF79" s="1258"/>
      <c r="BG79" s="1258"/>
      <c r="BH79" s="1258"/>
      <c r="BI79" s="1258"/>
      <c r="BJ79" s="1258"/>
      <c r="BK79" s="1258"/>
      <c r="BL79" s="1258"/>
      <c r="BM79" s="1258"/>
      <c r="BN79" s="1258"/>
      <c r="BO79" s="1258"/>
      <c r="BP79" s="1255">
        <v>6.9</v>
      </c>
      <c r="BQ79" s="1255"/>
      <c r="BR79" s="1255"/>
      <c r="BS79" s="1255"/>
      <c r="BT79" s="1255"/>
      <c r="BU79" s="1255"/>
      <c r="BV79" s="1255"/>
      <c r="BW79" s="1255"/>
      <c r="BX79" s="1255">
        <v>6.6</v>
      </c>
      <c r="BY79" s="1255"/>
      <c r="BZ79" s="1255"/>
      <c r="CA79" s="1255"/>
      <c r="CB79" s="1255"/>
      <c r="CC79" s="1255"/>
      <c r="CD79" s="1255"/>
      <c r="CE79" s="1255"/>
      <c r="CF79" s="1255">
        <v>8.6</v>
      </c>
      <c r="CG79" s="1255"/>
      <c r="CH79" s="1255"/>
      <c r="CI79" s="1255"/>
      <c r="CJ79" s="1255"/>
      <c r="CK79" s="1255"/>
      <c r="CL79" s="1255"/>
      <c r="CM79" s="1255"/>
      <c r="CN79" s="1255">
        <v>8.3000000000000007</v>
      </c>
      <c r="CO79" s="1255"/>
      <c r="CP79" s="1255"/>
      <c r="CQ79" s="1255"/>
      <c r="CR79" s="1255"/>
      <c r="CS79" s="1255"/>
      <c r="CT79" s="1255"/>
      <c r="CU79" s="1255"/>
      <c r="CV79" s="1255">
        <v>8.4</v>
      </c>
      <c r="CW79" s="1255"/>
      <c r="CX79" s="1255"/>
      <c r="CY79" s="1255"/>
      <c r="CZ79" s="1255"/>
      <c r="DA79" s="1255"/>
      <c r="DB79" s="1255"/>
      <c r="DC79" s="1255"/>
    </row>
    <row r="80" spans="2:107" x14ac:dyDescent="0.15">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ud0IZD8PHJtD2zM5Ju0AmiQjr2/CTflDG4wg54cwh3SwQwJE2+ejv9jgCnmoFQFG9mAmZJr2EHgbArmOcEuvsg==" saltValue="D6217/qVwKHg99UQd8OiV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6" zoomScale="85" zoomScaleNormal="85" zoomScaleSheetLayoutView="70" workbookViewId="0">
      <selection activeCell="BB81" sqref="BB8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605</v>
      </c>
    </row>
  </sheetData>
  <sheetProtection algorithmName="SHA-512" hashValue="cDOR1pr2ZrXDD6eyKK787+waau60p15qi7+12+WpZmquNtUk11tZFNj+1FEEuC2CsJ5pNrAMCTF/DENIRUDnHg==" saltValue="CtlQOBkgn5JmCyAas3zq+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52" zoomScale="85" zoomScaleNormal="85" zoomScaleSheetLayoutView="55" workbookViewId="0">
      <selection activeCell="BB81" sqref="BB8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606</v>
      </c>
    </row>
  </sheetData>
  <sheetProtection algorithmName="SHA-512" hashValue="fFJsccv3Yp3nGhnKpgNSYp4dg6Cnl1n2pQhYX9OoCtSaQa3x3GgMHqt01cdcmcgbX1tonC3OM/9nBRBKcBbFlA==" saltValue="tOWMUr5J7curpubHlAya5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546</v>
      </c>
      <c r="G2" s="151"/>
      <c r="H2" s="152"/>
    </row>
    <row r="3" spans="1:8" x14ac:dyDescent="0.15">
      <c r="A3" s="148" t="s">
        <v>539</v>
      </c>
      <c r="B3" s="153"/>
      <c r="C3" s="154"/>
      <c r="D3" s="155">
        <v>127636</v>
      </c>
      <c r="E3" s="156"/>
      <c r="F3" s="157">
        <v>54684</v>
      </c>
      <c r="G3" s="158"/>
      <c r="H3" s="159"/>
    </row>
    <row r="4" spans="1:8" x14ac:dyDescent="0.15">
      <c r="A4" s="160"/>
      <c r="B4" s="161"/>
      <c r="C4" s="162"/>
      <c r="D4" s="163">
        <v>106621</v>
      </c>
      <c r="E4" s="164"/>
      <c r="F4" s="165">
        <v>32829</v>
      </c>
      <c r="G4" s="166"/>
      <c r="H4" s="167"/>
    </row>
    <row r="5" spans="1:8" x14ac:dyDescent="0.15">
      <c r="A5" s="148" t="s">
        <v>541</v>
      </c>
      <c r="B5" s="153"/>
      <c r="C5" s="154"/>
      <c r="D5" s="155">
        <v>73626</v>
      </c>
      <c r="E5" s="156"/>
      <c r="F5" s="157">
        <v>62383</v>
      </c>
      <c r="G5" s="158"/>
      <c r="H5" s="159"/>
    </row>
    <row r="6" spans="1:8" x14ac:dyDescent="0.15">
      <c r="A6" s="160"/>
      <c r="B6" s="161"/>
      <c r="C6" s="162"/>
      <c r="D6" s="163">
        <v>46065</v>
      </c>
      <c r="E6" s="164"/>
      <c r="F6" s="165">
        <v>35325</v>
      </c>
      <c r="G6" s="166"/>
      <c r="H6" s="167"/>
    </row>
    <row r="7" spans="1:8" x14ac:dyDescent="0.15">
      <c r="A7" s="148" t="s">
        <v>542</v>
      </c>
      <c r="B7" s="153"/>
      <c r="C7" s="154"/>
      <c r="D7" s="155">
        <v>73463</v>
      </c>
      <c r="E7" s="156"/>
      <c r="F7" s="157">
        <v>76347</v>
      </c>
      <c r="G7" s="158"/>
      <c r="H7" s="159"/>
    </row>
    <row r="8" spans="1:8" x14ac:dyDescent="0.15">
      <c r="A8" s="160"/>
      <c r="B8" s="161"/>
      <c r="C8" s="162"/>
      <c r="D8" s="163">
        <v>44391</v>
      </c>
      <c r="E8" s="164"/>
      <c r="F8" s="165">
        <v>41762</v>
      </c>
      <c r="G8" s="166"/>
      <c r="H8" s="167"/>
    </row>
    <row r="9" spans="1:8" x14ac:dyDescent="0.15">
      <c r="A9" s="148" t="s">
        <v>543</v>
      </c>
      <c r="B9" s="153"/>
      <c r="C9" s="154"/>
      <c r="D9" s="155">
        <v>74384</v>
      </c>
      <c r="E9" s="156"/>
      <c r="F9" s="157">
        <v>69604</v>
      </c>
      <c r="G9" s="158"/>
      <c r="H9" s="159"/>
    </row>
    <row r="10" spans="1:8" x14ac:dyDescent="0.15">
      <c r="A10" s="160"/>
      <c r="B10" s="161"/>
      <c r="C10" s="162"/>
      <c r="D10" s="163">
        <v>40241</v>
      </c>
      <c r="E10" s="164"/>
      <c r="F10" s="165">
        <v>36247</v>
      </c>
      <c r="G10" s="166"/>
      <c r="H10" s="167"/>
    </row>
    <row r="11" spans="1:8" x14ac:dyDescent="0.15">
      <c r="A11" s="148" t="s">
        <v>544</v>
      </c>
      <c r="B11" s="153"/>
      <c r="C11" s="154"/>
      <c r="D11" s="155">
        <v>72487</v>
      </c>
      <c r="E11" s="156"/>
      <c r="F11" s="157">
        <v>68410</v>
      </c>
      <c r="G11" s="158"/>
      <c r="H11" s="159"/>
    </row>
    <row r="12" spans="1:8" x14ac:dyDescent="0.15">
      <c r="A12" s="160"/>
      <c r="B12" s="161"/>
      <c r="C12" s="168"/>
      <c r="D12" s="163">
        <v>46773</v>
      </c>
      <c r="E12" s="164"/>
      <c r="F12" s="165">
        <v>35086</v>
      </c>
      <c r="G12" s="166"/>
      <c r="H12" s="167"/>
    </row>
    <row r="13" spans="1:8" x14ac:dyDescent="0.15">
      <c r="A13" s="148"/>
      <c r="B13" s="153"/>
      <c r="C13" s="169"/>
      <c r="D13" s="170">
        <v>84319</v>
      </c>
      <c r="E13" s="171"/>
      <c r="F13" s="172">
        <v>66286</v>
      </c>
      <c r="G13" s="173"/>
      <c r="H13" s="159"/>
    </row>
    <row r="14" spans="1:8" x14ac:dyDescent="0.15">
      <c r="A14" s="160"/>
      <c r="B14" s="161"/>
      <c r="C14" s="162"/>
      <c r="D14" s="163">
        <v>56818</v>
      </c>
      <c r="E14" s="164"/>
      <c r="F14" s="165">
        <v>36250</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4.8499999999999996</v>
      </c>
      <c r="C19" s="174">
        <f>ROUND(VALUE(SUBSTITUTE(実質収支比率等に係る経年分析!G$48,"▲","-")),2)</f>
        <v>3.76</v>
      </c>
      <c r="D19" s="174">
        <f>ROUND(VALUE(SUBSTITUTE(実質収支比率等に係る経年分析!H$48,"▲","-")),2)</f>
        <v>4.97</v>
      </c>
      <c r="E19" s="174">
        <f>ROUND(VALUE(SUBSTITUTE(実質収支比率等に係る経年分析!I$48,"▲","-")),2)</f>
        <v>4.2699999999999996</v>
      </c>
      <c r="F19" s="174">
        <f>ROUND(VALUE(SUBSTITUTE(実質収支比率等に係る経年分析!J$48,"▲","-")),2)</f>
        <v>3.97</v>
      </c>
    </row>
    <row r="20" spans="1:11" x14ac:dyDescent="0.15">
      <c r="A20" s="174" t="s">
        <v>57</v>
      </c>
      <c r="B20" s="174">
        <f>ROUND(VALUE(SUBSTITUTE(実質収支比率等に係る経年分析!F$47,"▲","-")),2)</f>
        <v>39.26</v>
      </c>
      <c r="C20" s="174">
        <f>ROUND(VALUE(SUBSTITUTE(実質収支比率等に係る経年分析!G$47,"▲","-")),2)</f>
        <v>39.409999999999997</v>
      </c>
      <c r="D20" s="174">
        <f>ROUND(VALUE(SUBSTITUTE(実質収支比率等に係る経年分析!H$47,"▲","-")),2)</f>
        <v>32.4</v>
      </c>
      <c r="E20" s="174">
        <f>ROUND(VALUE(SUBSTITUTE(実質収支比率等に係る経年分析!I$47,"▲","-")),2)</f>
        <v>31.24</v>
      </c>
      <c r="F20" s="174">
        <f>ROUND(VALUE(SUBSTITUTE(実質収支比率等に係る経年分析!J$47,"▲","-")),2)</f>
        <v>30.16</v>
      </c>
    </row>
    <row r="21" spans="1:11" x14ac:dyDescent="0.15">
      <c r="A21" s="174" t="s">
        <v>58</v>
      </c>
      <c r="B21" s="174">
        <f>IF(ISNUMBER(VALUE(SUBSTITUTE(実質収支比率等に係る経年分析!F$49,"▲","-"))),ROUND(VALUE(SUBSTITUTE(実質収支比率等に係る経年分析!F$49,"▲","-")),2),NA())</f>
        <v>-0.59</v>
      </c>
      <c r="C21" s="174">
        <f>IF(ISNUMBER(VALUE(SUBSTITUTE(実質収支比率等に係る経年分析!G$49,"▲","-"))),ROUND(VALUE(SUBSTITUTE(実質収支比率等に係る経年分析!G$49,"▲","-")),2),NA())</f>
        <v>-1.08</v>
      </c>
      <c r="D21" s="174">
        <f>IF(ISNUMBER(VALUE(SUBSTITUTE(実質収支比率等に係る経年分析!H$49,"▲","-"))),ROUND(VALUE(SUBSTITUTE(実質収支比率等に係る経年分析!H$49,"▲","-")),2),NA())</f>
        <v>-4.47</v>
      </c>
      <c r="E21" s="174">
        <f>IF(ISNUMBER(VALUE(SUBSTITUTE(実質収支比率等に係る経年分析!I$49,"▲","-"))),ROUND(VALUE(SUBSTITUTE(実質収支比率等に係る経年分析!I$49,"▲","-")),2),NA())</f>
        <v>-0.51</v>
      </c>
      <c r="F21" s="174">
        <f>IF(ISNUMBER(VALUE(SUBSTITUTE(実質収支比率等に係る経年分析!J$49,"▲","-"))),ROUND(VALUE(SUBSTITUTE(実質収支比率等に係る経年分析!J$49,"▲","-")),2),NA())</f>
        <v>-2.4500000000000002</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7.0000000000000007E-2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0.05</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0.04</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0.03</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0.03</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0.05</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0.06</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0.06</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7.0000000000000007E-2</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7.0000000000000007E-2</v>
      </c>
    </row>
    <row r="30" spans="1:11" x14ac:dyDescent="0.15">
      <c r="A30" s="175" t="str">
        <f>IF(連結実質赤字比率に係る赤字・黒字の構成分析!C$40="",NA(),連結実質赤字比率に係る赤字・黒字の構成分析!C$40)</f>
        <v>国民健康保険特別会計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1.06</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0.62</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0.42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0.49</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0.41</v>
      </c>
    </row>
    <row r="31" spans="1:11" x14ac:dyDescent="0.15">
      <c r="A31" s="175" t="str">
        <f>IF(連結実質赤字比率に係る赤字・黒字の構成分析!C$39="",NA(),連結実質赤字比率に係る赤字・黒字の構成分析!C$39)</f>
        <v>介護老人保健施設事業会計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0.72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0.79</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0.66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0.48</v>
      </c>
    </row>
    <row r="32" spans="1:11" x14ac:dyDescent="0.15">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0.62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0.44</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0.45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0.54</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0.83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1.07</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1.33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1.33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1.44</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4.84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3.75</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4.97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4.26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3.97</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6.39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6.44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5.58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5.13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5.25</v>
      </c>
    </row>
    <row r="36" spans="1:16" x14ac:dyDescent="0.15">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6.25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7.09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10.88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13.67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17.71</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3270</v>
      </c>
      <c r="E42" s="176"/>
      <c r="F42" s="176"/>
      <c r="G42" s="176">
        <f>'実質公債費比率（分子）の構造'!L$52</f>
        <v>3327</v>
      </c>
      <c r="H42" s="176"/>
      <c r="I42" s="176"/>
      <c r="J42" s="176">
        <f>'実質公債費比率（分子）の構造'!M$52</f>
        <v>3525</v>
      </c>
      <c r="K42" s="176"/>
      <c r="L42" s="176"/>
      <c r="M42" s="176">
        <f>'実質公債費比率（分子）の構造'!N$52</f>
        <v>3602</v>
      </c>
      <c r="N42" s="176"/>
      <c r="O42" s="176"/>
      <c r="P42" s="176">
        <f>'実質公債費比率（分子）の構造'!O$52</f>
        <v>3604</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4</v>
      </c>
      <c r="C44" s="176"/>
      <c r="D44" s="176"/>
      <c r="E44" s="176">
        <f>'実質公債費比率（分子）の構造'!L$50</f>
        <v>4</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68</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15">
      <c r="A46" s="176" t="s">
        <v>69</v>
      </c>
      <c r="B46" s="176">
        <f>'実質公債費比率（分子）の構造'!K$48</f>
        <v>1532</v>
      </c>
      <c r="C46" s="176"/>
      <c r="D46" s="176"/>
      <c r="E46" s="176">
        <f>'実質公債費比率（分子）の構造'!L$48</f>
        <v>1570</v>
      </c>
      <c r="F46" s="176"/>
      <c r="G46" s="176"/>
      <c r="H46" s="176">
        <f>'実質公債費比率（分子）の構造'!M$48</f>
        <v>1627</v>
      </c>
      <c r="I46" s="176"/>
      <c r="J46" s="176"/>
      <c r="K46" s="176">
        <f>'実質公債費比率（分子）の構造'!N$48</f>
        <v>1639</v>
      </c>
      <c r="L46" s="176"/>
      <c r="M46" s="176"/>
      <c r="N46" s="176">
        <f>'実質公債費比率（分子）の構造'!O$48</f>
        <v>990</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3024</v>
      </c>
      <c r="C49" s="176"/>
      <c r="D49" s="176"/>
      <c r="E49" s="176">
        <f>'実質公債費比率（分子）の構造'!L$45</f>
        <v>2953</v>
      </c>
      <c r="F49" s="176"/>
      <c r="G49" s="176"/>
      <c r="H49" s="176">
        <f>'実質公債費比率（分子）の構造'!M$45</f>
        <v>3301</v>
      </c>
      <c r="I49" s="176"/>
      <c r="J49" s="176"/>
      <c r="K49" s="176">
        <f>'実質公債費比率（分子）の構造'!N$45</f>
        <v>3379</v>
      </c>
      <c r="L49" s="176"/>
      <c r="M49" s="176"/>
      <c r="N49" s="176">
        <f>'実質公債費比率（分子）の構造'!O$45</f>
        <v>3455</v>
      </c>
      <c r="O49" s="176"/>
      <c r="P49" s="176"/>
    </row>
    <row r="50" spans="1:16" x14ac:dyDescent="0.15">
      <c r="A50" s="176" t="s">
        <v>73</v>
      </c>
      <c r="B50" s="176" t="e">
        <f>NA()</f>
        <v>#N/A</v>
      </c>
      <c r="C50" s="176">
        <f>IF(ISNUMBER('実質公債費比率（分子）の構造'!K$53),'実質公債費比率（分子）の構造'!K$53,NA())</f>
        <v>1290</v>
      </c>
      <c r="D50" s="176" t="e">
        <f>NA()</f>
        <v>#N/A</v>
      </c>
      <c r="E50" s="176" t="e">
        <f>NA()</f>
        <v>#N/A</v>
      </c>
      <c r="F50" s="176">
        <f>IF(ISNUMBER('実質公債費比率（分子）の構造'!L$53),'実質公債費比率（分子）の構造'!L$53,NA())</f>
        <v>1200</v>
      </c>
      <c r="G50" s="176" t="e">
        <f>NA()</f>
        <v>#N/A</v>
      </c>
      <c r="H50" s="176" t="e">
        <f>NA()</f>
        <v>#N/A</v>
      </c>
      <c r="I50" s="176">
        <f>IF(ISNUMBER('実質公債費比率（分子）の構造'!M$53),'実質公債費比率（分子）の構造'!M$53,NA())</f>
        <v>1403</v>
      </c>
      <c r="J50" s="176" t="e">
        <f>NA()</f>
        <v>#N/A</v>
      </c>
      <c r="K50" s="176" t="e">
        <f>NA()</f>
        <v>#N/A</v>
      </c>
      <c r="L50" s="176">
        <f>IF(ISNUMBER('実質公債費比率（分子）の構造'!N$53),'実質公債費比率（分子）の構造'!N$53,NA())</f>
        <v>1416</v>
      </c>
      <c r="M50" s="176" t="e">
        <f>NA()</f>
        <v>#N/A</v>
      </c>
      <c r="N50" s="176" t="e">
        <f>NA()</f>
        <v>#N/A</v>
      </c>
      <c r="O50" s="176">
        <f>IF(ISNUMBER('実質公債費比率（分子）の構造'!O$53),'実質公債費比率（分子）の構造'!O$53,NA())</f>
        <v>841</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31472</v>
      </c>
      <c r="E56" s="175"/>
      <c r="F56" s="175"/>
      <c r="G56" s="175">
        <f>'将来負担比率（分子）の構造'!J$52</f>
        <v>30923</v>
      </c>
      <c r="H56" s="175"/>
      <c r="I56" s="175"/>
      <c r="J56" s="175">
        <f>'将来負担比率（分子）の構造'!K$52</f>
        <v>29807</v>
      </c>
      <c r="K56" s="175"/>
      <c r="L56" s="175"/>
      <c r="M56" s="175">
        <f>'将来負担比率（分子）の構造'!L$52</f>
        <v>28315</v>
      </c>
      <c r="N56" s="175"/>
      <c r="O56" s="175"/>
      <c r="P56" s="175">
        <f>'将来負担比率（分子）の構造'!M$52</f>
        <v>27163</v>
      </c>
    </row>
    <row r="57" spans="1:16" x14ac:dyDescent="0.15">
      <c r="A57" s="175" t="s">
        <v>44</v>
      </c>
      <c r="B57" s="175"/>
      <c r="C57" s="175"/>
      <c r="D57" s="175">
        <f>'将来負担比率（分子）の構造'!I$51</f>
        <v>589</v>
      </c>
      <c r="E57" s="175"/>
      <c r="F57" s="175"/>
      <c r="G57" s="175">
        <f>'将来負担比率（分子）の構造'!J$51</f>
        <v>465</v>
      </c>
      <c r="H57" s="175"/>
      <c r="I57" s="175"/>
      <c r="J57" s="175">
        <f>'将来負担比率（分子）の構造'!K$51</f>
        <v>419</v>
      </c>
      <c r="K57" s="175"/>
      <c r="L57" s="175"/>
      <c r="M57" s="175">
        <f>'将来負担比率（分子）の構造'!L$51</f>
        <v>384</v>
      </c>
      <c r="N57" s="175"/>
      <c r="O57" s="175"/>
      <c r="P57" s="175">
        <f>'将来負担比率（分子）の構造'!M$51</f>
        <v>302</v>
      </c>
    </row>
    <row r="58" spans="1:16" x14ac:dyDescent="0.15">
      <c r="A58" s="175" t="s">
        <v>43</v>
      </c>
      <c r="B58" s="175"/>
      <c r="C58" s="175"/>
      <c r="D58" s="175">
        <f>'将来負担比率（分子）の構造'!I$50</f>
        <v>13016</v>
      </c>
      <c r="E58" s="175"/>
      <c r="F58" s="175"/>
      <c r="G58" s="175">
        <f>'将来負担比率（分子）の構造'!J$50</f>
        <v>13330</v>
      </c>
      <c r="H58" s="175"/>
      <c r="I58" s="175"/>
      <c r="J58" s="175">
        <f>'将来負担比率（分子）の構造'!K$50</f>
        <v>13504</v>
      </c>
      <c r="K58" s="175"/>
      <c r="L58" s="175"/>
      <c r="M58" s="175">
        <f>'将来負担比率（分子）の構造'!L$50</f>
        <v>14504</v>
      </c>
      <c r="N58" s="175"/>
      <c r="O58" s="175"/>
      <c r="P58" s="175">
        <f>'将来負担比率（分子）の構造'!M$50</f>
        <v>14787</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1</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5864</v>
      </c>
      <c r="C62" s="175"/>
      <c r="D62" s="175"/>
      <c r="E62" s="175">
        <f>'将来負担比率（分子）の構造'!J$45</f>
        <v>6216</v>
      </c>
      <c r="F62" s="175"/>
      <c r="G62" s="175"/>
      <c r="H62" s="175">
        <f>'将来負担比率（分子）の構造'!K$45</f>
        <v>5865</v>
      </c>
      <c r="I62" s="175"/>
      <c r="J62" s="175"/>
      <c r="K62" s="175">
        <f>'将来負担比率（分子）の構造'!L$45</f>
        <v>5748</v>
      </c>
      <c r="L62" s="175"/>
      <c r="M62" s="175"/>
      <c r="N62" s="175">
        <f>'将来負担比率（分子）の構造'!M$45</f>
        <v>5554</v>
      </c>
      <c r="O62" s="175"/>
      <c r="P62" s="175"/>
    </row>
    <row r="63" spans="1:16" x14ac:dyDescent="0.15">
      <c r="A63" s="175" t="s">
        <v>36</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15">
      <c r="A64" s="175" t="s">
        <v>35</v>
      </c>
      <c r="B64" s="175">
        <f>'将来負担比率（分子）の構造'!I$43</f>
        <v>16541</v>
      </c>
      <c r="C64" s="175"/>
      <c r="D64" s="175"/>
      <c r="E64" s="175">
        <f>'将来負担比率（分子）の構造'!J$43</f>
        <v>15138</v>
      </c>
      <c r="F64" s="175"/>
      <c r="G64" s="175"/>
      <c r="H64" s="175">
        <f>'将来負担比率（分子）の構造'!K$43</f>
        <v>14092</v>
      </c>
      <c r="I64" s="175"/>
      <c r="J64" s="175"/>
      <c r="K64" s="175">
        <f>'将来負担比率（分子）の構造'!L$43</f>
        <v>13154</v>
      </c>
      <c r="L64" s="175"/>
      <c r="M64" s="175"/>
      <c r="N64" s="175">
        <f>'将来負担比率（分子）の構造'!M$43</f>
        <v>10463</v>
      </c>
      <c r="O64" s="175"/>
      <c r="P64" s="175"/>
    </row>
    <row r="65" spans="1:16" x14ac:dyDescent="0.15">
      <c r="A65" s="175" t="s">
        <v>34</v>
      </c>
      <c r="B65" s="175">
        <f>'将来負担比率（分子）の構造'!I$42</f>
        <v>8</v>
      </c>
      <c r="C65" s="175"/>
      <c r="D65" s="175"/>
      <c r="E65" s="175">
        <f>'将来負担比率（分子）の構造'!J$42</f>
        <v>4</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26874</v>
      </c>
      <c r="C66" s="175"/>
      <c r="D66" s="175"/>
      <c r="E66" s="175">
        <f>'将来負担比率（分子）の構造'!J$41</f>
        <v>26398</v>
      </c>
      <c r="F66" s="175"/>
      <c r="G66" s="175"/>
      <c r="H66" s="175">
        <f>'将来負担比率（分子）の構造'!K$41</f>
        <v>25850</v>
      </c>
      <c r="I66" s="175"/>
      <c r="J66" s="175"/>
      <c r="K66" s="175">
        <f>'将来負担比率（分子）の構造'!L$41</f>
        <v>24494</v>
      </c>
      <c r="L66" s="175"/>
      <c r="M66" s="175"/>
      <c r="N66" s="175">
        <f>'将来負担比率（分子）の構造'!M$41</f>
        <v>23734</v>
      </c>
      <c r="O66" s="175"/>
      <c r="P66" s="175"/>
    </row>
    <row r="67" spans="1:16" x14ac:dyDescent="0.15">
      <c r="A67" s="175" t="s">
        <v>77</v>
      </c>
      <c r="B67" s="175" t="e">
        <f>NA()</f>
        <v>#N/A</v>
      </c>
      <c r="C67" s="175">
        <f>IF(ISNUMBER('将来負担比率（分子）の構造'!I$53), IF('将来負担比率（分子）の構造'!I$53 &lt; 0, 0, '将来負担比率（分子）の構造'!I$53), NA())</f>
        <v>4211</v>
      </c>
      <c r="D67" s="175" t="e">
        <f>NA()</f>
        <v>#N/A</v>
      </c>
      <c r="E67" s="175" t="e">
        <f>NA()</f>
        <v>#N/A</v>
      </c>
      <c r="F67" s="175">
        <f>IF(ISNUMBER('将来負担比率（分子）の構造'!J$53), IF('将来負担比率（分子）の構造'!J$53 &lt; 0, 0, '将来負担比率（分子）の構造'!J$53), NA())</f>
        <v>3038</v>
      </c>
      <c r="G67" s="175" t="e">
        <f>NA()</f>
        <v>#N/A</v>
      </c>
      <c r="H67" s="175" t="e">
        <f>NA()</f>
        <v>#N/A</v>
      </c>
      <c r="I67" s="175">
        <f>IF(ISNUMBER('将来負担比率（分子）の構造'!K$53), IF('将来負担比率（分子）の構造'!K$53 &lt; 0, 0, '将来負担比率（分子）の構造'!K$53), NA())</f>
        <v>2078</v>
      </c>
      <c r="J67" s="175" t="e">
        <f>NA()</f>
        <v>#N/A</v>
      </c>
      <c r="K67" s="175" t="e">
        <f>NA()</f>
        <v>#N/A</v>
      </c>
      <c r="L67" s="175">
        <f>IF(ISNUMBER('将来負担比率（分子）の構造'!L$53), IF('将来負担比率（分子）の構造'!L$53 &lt; 0, 0, '将来負担比率（分子）の構造'!L$53), NA())</f>
        <v>193</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5571</v>
      </c>
      <c r="C72" s="179">
        <f>基金残高に係る経年分析!G55</f>
        <v>5573</v>
      </c>
      <c r="D72" s="179">
        <f>基金残高に係る経年分析!H55</f>
        <v>5223</v>
      </c>
    </row>
    <row r="73" spans="1:16" x14ac:dyDescent="0.15">
      <c r="A73" s="178" t="s">
        <v>80</v>
      </c>
      <c r="B73" s="179">
        <f>基金残高に係る経年分析!F56</f>
        <v>1045</v>
      </c>
      <c r="C73" s="179">
        <f>基金残高に係る経年分析!G56</f>
        <v>1045</v>
      </c>
      <c r="D73" s="179">
        <f>基金残高に係る経年分析!H56</f>
        <v>1046</v>
      </c>
    </row>
    <row r="74" spans="1:16" x14ac:dyDescent="0.15">
      <c r="A74" s="178" t="s">
        <v>81</v>
      </c>
      <c r="B74" s="179">
        <f>基金残高に係る経年分析!F57</f>
        <v>7215</v>
      </c>
      <c r="C74" s="179">
        <f>基金残高に係る経年分析!G57</f>
        <v>8012</v>
      </c>
      <c r="D74" s="179">
        <f>基金残高に係る経年分析!H57</f>
        <v>8223</v>
      </c>
    </row>
  </sheetData>
  <sheetProtection algorithmName="SHA-512" hashValue="Z8oy1plQ0qTj8Im0FOoQ64YHvF/CvGH2uef615mnsuAP4uaVKV4UKRaKWK5fcUy/45ya3K/bXp1+8hz3DZBs5A==" saltValue="ku4eQfR82StEq6R+i5Fbp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213</v>
      </c>
      <c r="DI1" s="639"/>
      <c r="DJ1" s="639"/>
      <c r="DK1" s="639"/>
      <c r="DL1" s="639"/>
      <c r="DM1" s="639"/>
      <c r="DN1" s="640"/>
      <c r="DO1" s="214"/>
      <c r="DP1" s="638" t="s">
        <v>214</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215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216</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217</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218</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219</v>
      </c>
      <c r="S4" s="642"/>
      <c r="T4" s="642"/>
      <c r="U4" s="642"/>
      <c r="V4" s="642"/>
      <c r="W4" s="642"/>
      <c r="X4" s="642"/>
      <c r="Y4" s="643"/>
      <c r="Z4" s="641" t="s">
        <v>220</v>
      </c>
      <c r="AA4" s="642"/>
      <c r="AB4" s="642"/>
      <c r="AC4" s="643"/>
      <c r="AD4" s="641" t="s">
        <v>221</v>
      </c>
      <c r="AE4" s="642"/>
      <c r="AF4" s="642"/>
      <c r="AG4" s="642"/>
      <c r="AH4" s="642"/>
      <c r="AI4" s="642"/>
      <c r="AJ4" s="642"/>
      <c r="AK4" s="643"/>
      <c r="AL4" s="641" t="s">
        <v>220</v>
      </c>
      <c r="AM4" s="642"/>
      <c r="AN4" s="642"/>
      <c r="AO4" s="643"/>
      <c r="AP4" s="644" t="s">
        <v>222</v>
      </c>
      <c r="AQ4" s="644"/>
      <c r="AR4" s="644"/>
      <c r="AS4" s="644"/>
      <c r="AT4" s="644"/>
      <c r="AU4" s="644"/>
      <c r="AV4" s="644"/>
      <c r="AW4" s="644"/>
      <c r="AX4" s="644"/>
      <c r="AY4" s="644"/>
      <c r="AZ4" s="644"/>
      <c r="BA4" s="644"/>
      <c r="BB4" s="644"/>
      <c r="BC4" s="644"/>
      <c r="BD4" s="644"/>
      <c r="BE4" s="644"/>
      <c r="BF4" s="644"/>
      <c r="BG4" s="644" t="s">
        <v>223</v>
      </c>
      <c r="BH4" s="644"/>
      <c r="BI4" s="644"/>
      <c r="BJ4" s="644"/>
      <c r="BK4" s="644"/>
      <c r="BL4" s="644"/>
      <c r="BM4" s="644"/>
      <c r="BN4" s="644"/>
      <c r="BO4" s="644" t="s">
        <v>220</v>
      </c>
      <c r="BP4" s="644"/>
      <c r="BQ4" s="644"/>
      <c r="BR4" s="644"/>
      <c r="BS4" s="644" t="s">
        <v>224</v>
      </c>
      <c r="BT4" s="644"/>
      <c r="BU4" s="644"/>
      <c r="BV4" s="644"/>
      <c r="BW4" s="644"/>
      <c r="BX4" s="644"/>
      <c r="BY4" s="644"/>
      <c r="BZ4" s="644"/>
      <c r="CA4" s="644"/>
      <c r="CB4" s="644"/>
      <c r="CD4" s="641" t="s">
        <v>225</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226</v>
      </c>
      <c r="C5" s="646"/>
      <c r="D5" s="646"/>
      <c r="E5" s="646"/>
      <c r="F5" s="646"/>
      <c r="G5" s="646"/>
      <c r="H5" s="646"/>
      <c r="I5" s="646"/>
      <c r="J5" s="646"/>
      <c r="K5" s="646"/>
      <c r="L5" s="646"/>
      <c r="M5" s="646"/>
      <c r="N5" s="646"/>
      <c r="O5" s="646"/>
      <c r="P5" s="646"/>
      <c r="Q5" s="647"/>
      <c r="R5" s="648">
        <v>5829959</v>
      </c>
      <c r="S5" s="649"/>
      <c r="T5" s="649"/>
      <c r="U5" s="649"/>
      <c r="V5" s="649"/>
      <c r="W5" s="649"/>
      <c r="X5" s="649"/>
      <c r="Y5" s="650"/>
      <c r="Z5" s="651">
        <v>18.100000000000001</v>
      </c>
      <c r="AA5" s="651"/>
      <c r="AB5" s="651"/>
      <c r="AC5" s="651"/>
      <c r="AD5" s="652">
        <v>5829959</v>
      </c>
      <c r="AE5" s="652"/>
      <c r="AF5" s="652"/>
      <c r="AG5" s="652"/>
      <c r="AH5" s="652"/>
      <c r="AI5" s="652"/>
      <c r="AJ5" s="652"/>
      <c r="AK5" s="652"/>
      <c r="AL5" s="653">
        <v>32.700000000000003</v>
      </c>
      <c r="AM5" s="654"/>
      <c r="AN5" s="654"/>
      <c r="AO5" s="655"/>
      <c r="AP5" s="645" t="s">
        <v>227</v>
      </c>
      <c r="AQ5" s="646"/>
      <c r="AR5" s="646"/>
      <c r="AS5" s="646"/>
      <c r="AT5" s="646"/>
      <c r="AU5" s="646"/>
      <c r="AV5" s="646"/>
      <c r="AW5" s="646"/>
      <c r="AX5" s="646"/>
      <c r="AY5" s="646"/>
      <c r="AZ5" s="646"/>
      <c r="BA5" s="646"/>
      <c r="BB5" s="646"/>
      <c r="BC5" s="646"/>
      <c r="BD5" s="646"/>
      <c r="BE5" s="646"/>
      <c r="BF5" s="647"/>
      <c r="BG5" s="659">
        <v>5816570</v>
      </c>
      <c r="BH5" s="660"/>
      <c r="BI5" s="660"/>
      <c r="BJ5" s="660"/>
      <c r="BK5" s="660"/>
      <c r="BL5" s="660"/>
      <c r="BM5" s="660"/>
      <c r="BN5" s="661"/>
      <c r="BO5" s="662">
        <v>99.8</v>
      </c>
      <c r="BP5" s="662"/>
      <c r="BQ5" s="662"/>
      <c r="BR5" s="662"/>
      <c r="BS5" s="663">
        <v>39979</v>
      </c>
      <c r="BT5" s="663"/>
      <c r="BU5" s="663"/>
      <c r="BV5" s="663"/>
      <c r="BW5" s="663"/>
      <c r="BX5" s="663"/>
      <c r="BY5" s="663"/>
      <c r="BZ5" s="663"/>
      <c r="CA5" s="663"/>
      <c r="CB5" s="667"/>
      <c r="CD5" s="641" t="s">
        <v>222</v>
      </c>
      <c r="CE5" s="642"/>
      <c r="CF5" s="642"/>
      <c r="CG5" s="642"/>
      <c r="CH5" s="642"/>
      <c r="CI5" s="642"/>
      <c r="CJ5" s="642"/>
      <c r="CK5" s="642"/>
      <c r="CL5" s="642"/>
      <c r="CM5" s="642"/>
      <c r="CN5" s="642"/>
      <c r="CO5" s="642"/>
      <c r="CP5" s="642"/>
      <c r="CQ5" s="643"/>
      <c r="CR5" s="641" t="s">
        <v>228</v>
      </c>
      <c r="CS5" s="642"/>
      <c r="CT5" s="642"/>
      <c r="CU5" s="642"/>
      <c r="CV5" s="642"/>
      <c r="CW5" s="642"/>
      <c r="CX5" s="642"/>
      <c r="CY5" s="643"/>
      <c r="CZ5" s="641" t="s">
        <v>220</v>
      </c>
      <c r="DA5" s="642"/>
      <c r="DB5" s="642"/>
      <c r="DC5" s="643"/>
      <c r="DD5" s="641" t="s">
        <v>229</v>
      </c>
      <c r="DE5" s="642"/>
      <c r="DF5" s="642"/>
      <c r="DG5" s="642"/>
      <c r="DH5" s="642"/>
      <c r="DI5" s="642"/>
      <c r="DJ5" s="642"/>
      <c r="DK5" s="642"/>
      <c r="DL5" s="642"/>
      <c r="DM5" s="642"/>
      <c r="DN5" s="642"/>
      <c r="DO5" s="642"/>
      <c r="DP5" s="643"/>
      <c r="DQ5" s="641" t="s">
        <v>230</v>
      </c>
      <c r="DR5" s="642"/>
      <c r="DS5" s="642"/>
      <c r="DT5" s="642"/>
      <c r="DU5" s="642"/>
      <c r="DV5" s="642"/>
      <c r="DW5" s="642"/>
      <c r="DX5" s="642"/>
      <c r="DY5" s="642"/>
      <c r="DZ5" s="642"/>
      <c r="EA5" s="642"/>
      <c r="EB5" s="642"/>
      <c r="EC5" s="643"/>
    </row>
    <row r="6" spans="2:143" ht="11.25" customHeight="1" x14ac:dyDescent="0.15">
      <c r="B6" s="656" t="s">
        <v>231</v>
      </c>
      <c r="C6" s="657"/>
      <c r="D6" s="657"/>
      <c r="E6" s="657"/>
      <c r="F6" s="657"/>
      <c r="G6" s="657"/>
      <c r="H6" s="657"/>
      <c r="I6" s="657"/>
      <c r="J6" s="657"/>
      <c r="K6" s="657"/>
      <c r="L6" s="657"/>
      <c r="M6" s="657"/>
      <c r="N6" s="657"/>
      <c r="O6" s="657"/>
      <c r="P6" s="657"/>
      <c r="Q6" s="658"/>
      <c r="R6" s="659">
        <v>281576</v>
      </c>
      <c r="S6" s="660"/>
      <c r="T6" s="660"/>
      <c r="U6" s="660"/>
      <c r="V6" s="660"/>
      <c r="W6" s="660"/>
      <c r="X6" s="660"/>
      <c r="Y6" s="661"/>
      <c r="Z6" s="662">
        <v>0.9</v>
      </c>
      <c r="AA6" s="662"/>
      <c r="AB6" s="662"/>
      <c r="AC6" s="662"/>
      <c r="AD6" s="663">
        <v>281576</v>
      </c>
      <c r="AE6" s="663"/>
      <c r="AF6" s="663"/>
      <c r="AG6" s="663"/>
      <c r="AH6" s="663"/>
      <c r="AI6" s="663"/>
      <c r="AJ6" s="663"/>
      <c r="AK6" s="663"/>
      <c r="AL6" s="664">
        <v>1.6</v>
      </c>
      <c r="AM6" s="665"/>
      <c r="AN6" s="665"/>
      <c r="AO6" s="666"/>
      <c r="AP6" s="656" t="s">
        <v>232</v>
      </c>
      <c r="AQ6" s="657"/>
      <c r="AR6" s="657"/>
      <c r="AS6" s="657"/>
      <c r="AT6" s="657"/>
      <c r="AU6" s="657"/>
      <c r="AV6" s="657"/>
      <c r="AW6" s="657"/>
      <c r="AX6" s="657"/>
      <c r="AY6" s="657"/>
      <c r="AZ6" s="657"/>
      <c r="BA6" s="657"/>
      <c r="BB6" s="657"/>
      <c r="BC6" s="657"/>
      <c r="BD6" s="657"/>
      <c r="BE6" s="657"/>
      <c r="BF6" s="658"/>
      <c r="BG6" s="659">
        <v>5816570</v>
      </c>
      <c r="BH6" s="660"/>
      <c r="BI6" s="660"/>
      <c r="BJ6" s="660"/>
      <c r="BK6" s="660"/>
      <c r="BL6" s="660"/>
      <c r="BM6" s="660"/>
      <c r="BN6" s="661"/>
      <c r="BO6" s="662">
        <v>99.8</v>
      </c>
      <c r="BP6" s="662"/>
      <c r="BQ6" s="662"/>
      <c r="BR6" s="662"/>
      <c r="BS6" s="663">
        <v>39979</v>
      </c>
      <c r="BT6" s="663"/>
      <c r="BU6" s="663"/>
      <c r="BV6" s="663"/>
      <c r="BW6" s="663"/>
      <c r="BX6" s="663"/>
      <c r="BY6" s="663"/>
      <c r="BZ6" s="663"/>
      <c r="CA6" s="663"/>
      <c r="CB6" s="667"/>
      <c r="CD6" s="645" t="s">
        <v>233</v>
      </c>
      <c r="CE6" s="646"/>
      <c r="CF6" s="646"/>
      <c r="CG6" s="646"/>
      <c r="CH6" s="646"/>
      <c r="CI6" s="646"/>
      <c r="CJ6" s="646"/>
      <c r="CK6" s="646"/>
      <c r="CL6" s="646"/>
      <c r="CM6" s="646"/>
      <c r="CN6" s="646"/>
      <c r="CO6" s="646"/>
      <c r="CP6" s="646"/>
      <c r="CQ6" s="647"/>
      <c r="CR6" s="659">
        <v>159875</v>
      </c>
      <c r="CS6" s="660"/>
      <c r="CT6" s="660"/>
      <c r="CU6" s="660"/>
      <c r="CV6" s="660"/>
      <c r="CW6" s="660"/>
      <c r="CX6" s="660"/>
      <c r="CY6" s="661"/>
      <c r="CZ6" s="653">
        <v>0.5</v>
      </c>
      <c r="DA6" s="654"/>
      <c r="DB6" s="654"/>
      <c r="DC6" s="670"/>
      <c r="DD6" s="668" t="s">
        <v>234</v>
      </c>
      <c r="DE6" s="660"/>
      <c r="DF6" s="660"/>
      <c r="DG6" s="660"/>
      <c r="DH6" s="660"/>
      <c r="DI6" s="660"/>
      <c r="DJ6" s="660"/>
      <c r="DK6" s="660"/>
      <c r="DL6" s="660"/>
      <c r="DM6" s="660"/>
      <c r="DN6" s="660"/>
      <c r="DO6" s="660"/>
      <c r="DP6" s="661"/>
      <c r="DQ6" s="668">
        <v>159875</v>
      </c>
      <c r="DR6" s="660"/>
      <c r="DS6" s="660"/>
      <c r="DT6" s="660"/>
      <c r="DU6" s="660"/>
      <c r="DV6" s="660"/>
      <c r="DW6" s="660"/>
      <c r="DX6" s="660"/>
      <c r="DY6" s="660"/>
      <c r="DZ6" s="660"/>
      <c r="EA6" s="660"/>
      <c r="EB6" s="660"/>
      <c r="EC6" s="669"/>
    </row>
    <row r="7" spans="2:143" ht="11.25" customHeight="1" x14ac:dyDescent="0.15">
      <c r="B7" s="656" t="s">
        <v>235</v>
      </c>
      <c r="C7" s="657"/>
      <c r="D7" s="657"/>
      <c r="E7" s="657"/>
      <c r="F7" s="657"/>
      <c r="G7" s="657"/>
      <c r="H7" s="657"/>
      <c r="I7" s="657"/>
      <c r="J7" s="657"/>
      <c r="K7" s="657"/>
      <c r="L7" s="657"/>
      <c r="M7" s="657"/>
      <c r="N7" s="657"/>
      <c r="O7" s="657"/>
      <c r="P7" s="657"/>
      <c r="Q7" s="658"/>
      <c r="R7" s="659">
        <v>2955</v>
      </c>
      <c r="S7" s="660"/>
      <c r="T7" s="660"/>
      <c r="U7" s="660"/>
      <c r="V7" s="660"/>
      <c r="W7" s="660"/>
      <c r="X7" s="660"/>
      <c r="Y7" s="661"/>
      <c r="Z7" s="662">
        <v>0</v>
      </c>
      <c r="AA7" s="662"/>
      <c r="AB7" s="662"/>
      <c r="AC7" s="662"/>
      <c r="AD7" s="663">
        <v>2955</v>
      </c>
      <c r="AE7" s="663"/>
      <c r="AF7" s="663"/>
      <c r="AG7" s="663"/>
      <c r="AH7" s="663"/>
      <c r="AI7" s="663"/>
      <c r="AJ7" s="663"/>
      <c r="AK7" s="663"/>
      <c r="AL7" s="664">
        <v>0</v>
      </c>
      <c r="AM7" s="665"/>
      <c r="AN7" s="665"/>
      <c r="AO7" s="666"/>
      <c r="AP7" s="656" t="s">
        <v>236</v>
      </c>
      <c r="AQ7" s="657"/>
      <c r="AR7" s="657"/>
      <c r="AS7" s="657"/>
      <c r="AT7" s="657"/>
      <c r="AU7" s="657"/>
      <c r="AV7" s="657"/>
      <c r="AW7" s="657"/>
      <c r="AX7" s="657"/>
      <c r="AY7" s="657"/>
      <c r="AZ7" s="657"/>
      <c r="BA7" s="657"/>
      <c r="BB7" s="657"/>
      <c r="BC7" s="657"/>
      <c r="BD7" s="657"/>
      <c r="BE7" s="657"/>
      <c r="BF7" s="658"/>
      <c r="BG7" s="659">
        <v>2323263</v>
      </c>
      <c r="BH7" s="660"/>
      <c r="BI7" s="660"/>
      <c r="BJ7" s="660"/>
      <c r="BK7" s="660"/>
      <c r="BL7" s="660"/>
      <c r="BM7" s="660"/>
      <c r="BN7" s="661"/>
      <c r="BO7" s="662">
        <v>39.9</v>
      </c>
      <c r="BP7" s="662"/>
      <c r="BQ7" s="662"/>
      <c r="BR7" s="662"/>
      <c r="BS7" s="663">
        <v>39979</v>
      </c>
      <c r="BT7" s="663"/>
      <c r="BU7" s="663"/>
      <c r="BV7" s="663"/>
      <c r="BW7" s="663"/>
      <c r="BX7" s="663"/>
      <c r="BY7" s="663"/>
      <c r="BZ7" s="663"/>
      <c r="CA7" s="663"/>
      <c r="CB7" s="667"/>
      <c r="CD7" s="656" t="s">
        <v>237</v>
      </c>
      <c r="CE7" s="657"/>
      <c r="CF7" s="657"/>
      <c r="CG7" s="657"/>
      <c r="CH7" s="657"/>
      <c r="CI7" s="657"/>
      <c r="CJ7" s="657"/>
      <c r="CK7" s="657"/>
      <c r="CL7" s="657"/>
      <c r="CM7" s="657"/>
      <c r="CN7" s="657"/>
      <c r="CO7" s="657"/>
      <c r="CP7" s="657"/>
      <c r="CQ7" s="658"/>
      <c r="CR7" s="659">
        <v>5713606</v>
      </c>
      <c r="CS7" s="660"/>
      <c r="CT7" s="660"/>
      <c r="CU7" s="660"/>
      <c r="CV7" s="660"/>
      <c r="CW7" s="660"/>
      <c r="CX7" s="660"/>
      <c r="CY7" s="661"/>
      <c r="CZ7" s="662">
        <v>18.2</v>
      </c>
      <c r="DA7" s="662"/>
      <c r="DB7" s="662"/>
      <c r="DC7" s="662"/>
      <c r="DD7" s="668">
        <v>71993</v>
      </c>
      <c r="DE7" s="660"/>
      <c r="DF7" s="660"/>
      <c r="DG7" s="660"/>
      <c r="DH7" s="660"/>
      <c r="DI7" s="660"/>
      <c r="DJ7" s="660"/>
      <c r="DK7" s="660"/>
      <c r="DL7" s="660"/>
      <c r="DM7" s="660"/>
      <c r="DN7" s="660"/>
      <c r="DO7" s="660"/>
      <c r="DP7" s="661"/>
      <c r="DQ7" s="668">
        <v>4412598</v>
      </c>
      <c r="DR7" s="660"/>
      <c r="DS7" s="660"/>
      <c r="DT7" s="660"/>
      <c r="DU7" s="660"/>
      <c r="DV7" s="660"/>
      <c r="DW7" s="660"/>
      <c r="DX7" s="660"/>
      <c r="DY7" s="660"/>
      <c r="DZ7" s="660"/>
      <c r="EA7" s="660"/>
      <c r="EB7" s="660"/>
      <c r="EC7" s="669"/>
    </row>
    <row r="8" spans="2:143" ht="11.25" customHeight="1" x14ac:dyDescent="0.15">
      <c r="B8" s="656" t="s">
        <v>238</v>
      </c>
      <c r="C8" s="657"/>
      <c r="D8" s="657"/>
      <c r="E8" s="657"/>
      <c r="F8" s="657"/>
      <c r="G8" s="657"/>
      <c r="H8" s="657"/>
      <c r="I8" s="657"/>
      <c r="J8" s="657"/>
      <c r="K8" s="657"/>
      <c r="L8" s="657"/>
      <c r="M8" s="657"/>
      <c r="N8" s="657"/>
      <c r="O8" s="657"/>
      <c r="P8" s="657"/>
      <c r="Q8" s="658"/>
      <c r="R8" s="659">
        <v>29452</v>
      </c>
      <c r="S8" s="660"/>
      <c r="T8" s="660"/>
      <c r="U8" s="660"/>
      <c r="V8" s="660"/>
      <c r="W8" s="660"/>
      <c r="X8" s="660"/>
      <c r="Y8" s="661"/>
      <c r="Z8" s="662">
        <v>0.1</v>
      </c>
      <c r="AA8" s="662"/>
      <c r="AB8" s="662"/>
      <c r="AC8" s="662"/>
      <c r="AD8" s="663">
        <v>29452</v>
      </c>
      <c r="AE8" s="663"/>
      <c r="AF8" s="663"/>
      <c r="AG8" s="663"/>
      <c r="AH8" s="663"/>
      <c r="AI8" s="663"/>
      <c r="AJ8" s="663"/>
      <c r="AK8" s="663"/>
      <c r="AL8" s="664">
        <v>0.2</v>
      </c>
      <c r="AM8" s="665"/>
      <c r="AN8" s="665"/>
      <c r="AO8" s="666"/>
      <c r="AP8" s="656" t="s">
        <v>239</v>
      </c>
      <c r="AQ8" s="657"/>
      <c r="AR8" s="657"/>
      <c r="AS8" s="657"/>
      <c r="AT8" s="657"/>
      <c r="AU8" s="657"/>
      <c r="AV8" s="657"/>
      <c r="AW8" s="657"/>
      <c r="AX8" s="657"/>
      <c r="AY8" s="657"/>
      <c r="AZ8" s="657"/>
      <c r="BA8" s="657"/>
      <c r="BB8" s="657"/>
      <c r="BC8" s="657"/>
      <c r="BD8" s="657"/>
      <c r="BE8" s="657"/>
      <c r="BF8" s="658"/>
      <c r="BG8" s="659">
        <v>86433</v>
      </c>
      <c r="BH8" s="660"/>
      <c r="BI8" s="660"/>
      <c r="BJ8" s="660"/>
      <c r="BK8" s="660"/>
      <c r="BL8" s="660"/>
      <c r="BM8" s="660"/>
      <c r="BN8" s="661"/>
      <c r="BO8" s="662">
        <v>1.5</v>
      </c>
      <c r="BP8" s="662"/>
      <c r="BQ8" s="662"/>
      <c r="BR8" s="662"/>
      <c r="BS8" s="663" t="s">
        <v>240</v>
      </c>
      <c r="BT8" s="663"/>
      <c r="BU8" s="663"/>
      <c r="BV8" s="663"/>
      <c r="BW8" s="663"/>
      <c r="BX8" s="663"/>
      <c r="BY8" s="663"/>
      <c r="BZ8" s="663"/>
      <c r="CA8" s="663"/>
      <c r="CB8" s="667"/>
      <c r="CD8" s="656" t="s">
        <v>241</v>
      </c>
      <c r="CE8" s="657"/>
      <c r="CF8" s="657"/>
      <c r="CG8" s="657"/>
      <c r="CH8" s="657"/>
      <c r="CI8" s="657"/>
      <c r="CJ8" s="657"/>
      <c r="CK8" s="657"/>
      <c r="CL8" s="657"/>
      <c r="CM8" s="657"/>
      <c r="CN8" s="657"/>
      <c r="CO8" s="657"/>
      <c r="CP8" s="657"/>
      <c r="CQ8" s="658"/>
      <c r="CR8" s="659">
        <v>9469753</v>
      </c>
      <c r="CS8" s="660"/>
      <c r="CT8" s="660"/>
      <c r="CU8" s="660"/>
      <c r="CV8" s="660"/>
      <c r="CW8" s="660"/>
      <c r="CX8" s="660"/>
      <c r="CY8" s="661"/>
      <c r="CZ8" s="662">
        <v>30.1</v>
      </c>
      <c r="DA8" s="662"/>
      <c r="DB8" s="662"/>
      <c r="DC8" s="662"/>
      <c r="DD8" s="668">
        <v>485405</v>
      </c>
      <c r="DE8" s="660"/>
      <c r="DF8" s="660"/>
      <c r="DG8" s="660"/>
      <c r="DH8" s="660"/>
      <c r="DI8" s="660"/>
      <c r="DJ8" s="660"/>
      <c r="DK8" s="660"/>
      <c r="DL8" s="660"/>
      <c r="DM8" s="660"/>
      <c r="DN8" s="660"/>
      <c r="DO8" s="660"/>
      <c r="DP8" s="661"/>
      <c r="DQ8" s="668">
        <v>4465865</v>
      </c>
      <c r="DR8" s="660"/>
      <c r="DS8" s="660"/>
      <c r="DT8" s="660"/>
      <c r="DU8" s="660"/>
      <c r="DV8" s="660"/>
      <c r="DW8" s="660"/>
      <c r="DX8" s="660"/>
      <c r="DY8" s="660"/>
      <c r="DZ8" s="660"/>
      <c r="EA8" s="660"/>
      <c r="EB8" s="660"/>
      <c r="EC8" s="669"/>
    </row>
    <row r="9" spans="2:143" ht="11.25" customHeight="1" x14ac:dyDescent="0.15">
      <c r="B9" s="656" t="s">
        <v>242</v>
      </c>
      <c r="C9" s="657"/>
      <c r="D9" s="657"/>
      <c r="E9" s="657"/>
      <c r="F9" s="657"/>
      <c r="G9" s="657"/>
      <c r="H9" s="657"/>
      <c r="I9" s="657"/>
      <c r="J9" s="657"/>
      <c r="K9" s="657"/>
      <c r="L9" s="657"/>
      <c r="M9" s="657"/>
      <c r="N9" s="657"/>
      <c r="O9" s="657"/>
      <c r="P9" s="657"/>
      <c r="Q9" s="658"/>
      <c r="R9" s="659">
        <v>23262</v>
      </c>
      <c r="S9" s="660"/>
      <c r="T9" s="660"/>
      <c r="U9" s="660"/>
      <c r="V9" s="660"/>
      <c r="W9" s="660"/>
      <c r="X9" s="660"/>
      <c r="Y9" s="661"/>
      <c r="Z9" s="662">
        <v>0.1</v>
      </c>
      <c r="AA9" s="662"/>
      <c r="AB9" s="662"/>
      <c r="AC9" s="662"/>
      <c r="AD9" s="663">
        <v>23262</v>
      </c>
      <c r="AE9" s="663"/>
      <c r="AF9" s="663"/>
      <c r="AG9" s="663"/>
      <c r="AH9" s="663"/>
      <c r="AI9" s="663"/>
      <c r="AJ9" s="663"/>
      <c r="AK9" s="663"/>
      <c r="AL9" s="664">
        <v>0.1</v>
      </c>
      <c r="AM9" s="665"/>
      <c r="AN9" s="665"/>
      <c r="AO9" s="666"/>
      <c r="AP9" s="656" t="s">
        <v>243</v>
      </c>
      <c r="AQ9" s="657"/>
      <c r="AR9" s="657"/>
      <c r="AS9" s="657"/>
      <c r="AT9" s="657"/>
      <c r="AU9" s="657"/>
      <c r="AV9" s="657"/>
      <c r="AW9" s="657"/>
      <c r="AX9" s="657"/>
      <c r="AY9" s="657"/>
      <c r="AZ9" s="657"/>
      <c r="BA9" s="657"/>
      <c r="BB9" s="657"/>
      <c r="BC9" s="657"/>
      <c r="BD9" s="657"/>
      <c r="BE9" s="657"/>
      <c r="BF9" s="658"/>
      <c r="BG9" s="659">
        <v>1933026</v>
      </c>
      <c r="BH9" s="660"/>
      <c r="BI9" s="660"/>
      <c r="BJ9" s="660"/>
      <c r="BK9" s="660"/>
      <c r="BL9" s="660"/>
      <c r="BM9" s="660"/>
      <c r="BN9" s="661"/>
      <c r="BO9" s="662">
        <v>33.200000000000003</v>
      </c>
      <c r="BP9" s="662"/>
      <c r="BQ9" s="662"/>
      <c r="BR9" s="662"/>
      <c r="BS9" s="663" t="s">
        <v>240</v>
      </c>
      <c r="BT9" s="663"/>
      <c r="BU9" s="663"/>
      <c r="BV9" s="663"/>
      <c r="BW9" s="663"/>
      <c r="BX9" s="663"/>
      <c r="BY9" s="663"/>
      <c r="BZ9" s="663"/>
      <c r="CA9" s="663"/>
      <c r="CB9" s="667"/>
      <c r="CD9" s="656" t="s">
        <v>244</v>
      </c>
      <c r="CE9" s="657"/>
      <c r="CF9" s="657"/>
      <c r="CG9" s="657"/>
      <c r="CH9" s="657"/>
      <c r="CI9" s="657"/>
      <c r="CJ9" s="657"/>
      <c r="CK9" s="657"/>
      <c r="CL9" s="657"/>
      <c r="CM9" s="657"/>
      <c r="CN9" s="657"/>
      <c r="CO9" s="657"/>
      <c r="CP9" s="657"/>
      <c r="CQ9" s="658"/>
      <c r="CR9" s="659">
        <v>2912857</v>
      </c>
      <c r="CS9" s="660"/>
      <c r="CT9" s="660"/>
      <c r="CU9" s="660"/>
      <c r="CV9" s="660"/>
      <c r="CW9" s="660"/>
      <c r="CX9" s="660"/>
      <c r="CY9" s="661"/>
      <c r="CZ9" s="662">
        <v>9.3000000000000007</v>
      </c>
      <c r="DA9" s="662"/>
      <c r="DB9" s="662"/>
      <c r="DC9" s="662"/>
      <c r="DD9" s="668">
        <v>31627</v>
      </c>
      <c r="DE9" s="660"/>
      <c r="DF9" s="660"/>
      <c r="DG9" s="660"/>
      <c r="DH9" s="660"/>
      <c r="DI9" s="660"/>
      <c r="DJ9" s="660"/>
      <c r="DK9" s="660"/>
      <c r="DL9" s="660"/>
      <c r="DM9" s="660"/>
      <c r="DN9" s="660"/>
      <c r="DO9" s="660"/>
      <c r="DP9" s="661"/>
      <c r="DQ9" s="668">
        <v>2346726</v>
      </c>
      <c r="DR9" s="660"/>
      <c r="DS9" s="660"/>
      <c r="DT9" s="660"/>
      <c r="DU9" s="660"/>
      <c r="DV9" s="660"/>
      <c r="DW9" s="660"/>
      <c r="DX9" s="660"/>
      <c r="DY9" s="660"/>
      <c r="DZ9" s="660"/>
      <c r="EA9" s="660"/>
      <c r="EB9" s="660"/>
      <c r="EC9" s="669"/>
    </row>
    <row r="10" spans="2:143" ht="11.25" customHeight="1" x14ac:dyDescent="0.15">
      <c r="B10" s="656" t="s">
        <v>245</v>
      </c>
      <c r="C10" s="657"/>
      <c r="D10" s="657"/>
      <c r="E10" s="657"/>
      <c r="F10" s="657"/>
      <c r="G10" s="657"/>
      <c r="H10" s="657"/>
      <c r="I10" s="657"/>
      <c r="J10" s="657"/>
      <c r="K10" s="657"/>
      <c r="L10" s="657"/>
      <c r="M10" s="657"/>
      <c r="N10" s="657"/>
      <c r="O10" s="657"/>
      <c r="P10" s="657"/>
      <c r="Q10" s="658"/>
      <c r="R10" s="659" t="s">
        <v>234</v>
      </c>
      <c r="S10" s="660"/>
      <c r="T10" s="660"/>
      <c r="U10" s="660"/>
      <c r="V10" s="660"/>
      <c r="W10" s="660"/>
      <c r="X10" s="660"/>
      <c r="Y10" s="661"/>
      <c r="Z10" s="662" t="s">
        <v>234</v>
      </c>
      <c r="AA10" s="662"/>
      <c r="AB10" s="662"/>
      <c r="AC10" s="662"/>
      <c r="AD10" s="663" t="s">
        <v>240</v>
      </c>
      <c r="AE10" s="663"/>
      <c r="AF10" s="663"/>
      <c r="AG10" s="663"/>
      <c r="AH10" s="663"/>
      <c r="AI10" s="663"/>
      <c r="AJ10" s="663"/>
      <c r="AK10" s="663"/>
      <c r="AL10" s="664" t="s">
        <v>234</v>
      </c>
      <c r="AM10" s="665"/>
      <c r="AN10" s="665"/>
      <c r="AO10" s="666"/>
      <c r="AP10" s="656" t="s">
        <v>246</v>
      </c>
      <c r="AQ10" s="657"/>
      <c r="AR10" s="657"/>
      <c r="AS10" s="657"/>
      <c r="AT10" s="657"/>
      <c r="AU10" s="657"/>
      <c r="AV10" s="657"/>
      <c r="AW10" s="657"/>
      <c r="AX10" s="657"/>
      <c r="AY10" s="657"/>
      <c r="AZ10" s="657"/>
      <c r="BA10" s="657"/>
      <c r="BB10" s="657"/>
      <c r="BC10" s="657"/>
      <c r="BD10" s="657"/>
      <c r="BE10" s="657"/>
      <c r="BF10" s="658"/>
      <c r="BG10" s="659">
        <v>127971</v>
      </c>
      <c r="BH10" s="660"/>
      <c r="BI10" s="660"/>
      <c r="BJ10" s="660"/>
      <c r="BK10" s="660"/>
      <c r="BL10" s="660"/>
      <c r="BM10" s="660"/>
      <c r="BN10" s="661"/>
      <c r="BO10" s="662">
        <v>2.2000000000000002</v>
      </c>
      <c r="BP10" s="662"/>
      <c r="BQ10" s="662"/>
      <c r="BR10" s="662"/>
      <c r="BS10" s="663" t="s">
        <v>234</v>
      </c>
      <c r="BT10" s="663"/>
      <c r="BU10" s="663"/>
      <c r="BV10" s="663"/>
      <c r="BW10" s="663"/>
      <c r="BX10" s="663"/>
      <c r="BY10" s="663"/>
      <c r="BZ10" s="663"/>
      <c r="CA10" s="663"/>
      <c r="CB10" s="667"/>
      <c r="CD10" s="656" t="s">
        <v>247</v>
      </c>
      <c r="CE10" s="657"/>
      <c r="CF10" s="657"/>
      <c r="CG10" s="657"/>
      <c r="CH10" s="657"/>
      <c r="CI10" s="657"/>
      <c r="CJ10" s="657"/>
      <c r="CK10" s="657"/>
      <c r="CL10" s="657"/>
      <c r="CM10" s="657"/>
      <c r="CN10" s="657"/>
      <c r="CO10" s="657"/>
      <c r="CP10" s="657"/>
      <c r="CQ10" s="658"/>
      <c r="CR10" s="659">
        <v>32616</v>
      </c>
      <c r="CS10" s="660"/>
      <c r="CT10" s="660"/>
      <c r="CU10" s="660"/>
      <c r="CV10" s="660"/>
      <c r="CW10" s="660"/>
      <c r="CX10" s="660"/>
      <c r="CY10" s="661"/>
      <c r="CZ10" s="662">
        <v>0.1</v>
      </c>
      <c r="DA10" s="662"/>
      <c r="DB10" s="662"/>
      <c r="DC10" s="662"/>
      <c r="DD10" s="668" t="s">
        <v>240</v>
      </c>
      <c r="DE10" s="660"/>
      <c r="DF10" s="660"/>
      <c r="DG10" s="660"/>
      <c r="DH10" s="660"/>
      <c r="DI10" s="660"/>
      <c r="DJ10" s="660"/>
      <c r="DK10" s="660"/>
      <c r="DL10" s="660"/>
      <c r="DM10" s="660"/>
      <c r="DN10" s="660"/>
      <c r="DO10" s="660"/>
      <c r="DP10" s="661"/>
      <c r="DQ10" s="668">
        <v>20616</v>
      </c>
      <c r="DR10" s="660"/>
      <c r="DS10" s="660"/>
      <c r="DT10" s="660"/>
      <c r="DU10" s="660"/>
      <c r="DV10" s="660"/>
      <c r="DW10" s="660"/>
      <c r="DX10" s="660"/>
      <c r="DY10" s="660"/>
      <c r="DZ10" s="660"/>
      <c r="EA10" s="660"/>
      <c r="EB10" s="660"/>
      <c r="EC10" s="669"/>
    </row>
    <row r="11" spans="2:143" ht="11.25" customHeight="1" x14ac:dyDescent="0.15">
      <c r="B11" s="656" t="s">
        <v>248</v>
      </c>
      <c r="C11" s="657"/>
      <c r="D11" s="657"/>
      <c r="E11" s="657"/>
      <c r="F11" s="657"/>
      <c r="G11" s="657"/>
      <c r="H11" s="657"/>
      <c r="I11" s="657"/>
      <c r="J11" s="657"/>
      <c r="K11" s="657"/>
      <c r="L11" s="657"/>
      <c r="M11" s="657"/>
      <c r="N11" s="657"/>
      <c r="O11" s="657"/>
      <c r="P11" s="657"/>
      <c r="Q11" s="658"/>
      <c r="R11" s="659">
        <v>1098868</v>
      </c>
      <c r="S11" s="660"/>
      <c r="T11" s="660"/>
      <c r="U11" s="660"/>
      <c r="V11" s="660"/>
      <c r="W11" s="660"/>
      <c r="X11" s="660"/>
      <c r="Y11" s="661"/>
      <c r="Z11" s="664">
        <v>3.4</v>
      </c>
      <c r="AA11" s="665"/>
      <c r="AB11" s="665"/>
      <c r="AC11" s="671"/>
      <c r="AD11" s="668">
        <v>1098868</v>
      </c>
      <c r="AE11" s="660"/>
      <c r="AF11" s="660"/>
      <c r="AG11" s="660"/>
      <c r="AH11" s="660"/>
      <c r="AI11" s="660"/>
      <c r="AJ11" s="660"/>
      <c r="AK11" s="661"/>
      <c r="AL11" s="664">
        <v>6.2</v>
      </c>
      <c r="AM11" s="665"/>
      <c r="AN11" s="665"/>
      <c r="AO11" s="666"/>
      <c r="AP11" s="656" t="s">
        <v>249</v>
      </c>
      <c r="AQ11" s="657"/>
      <c r="AR11" s="657"/>
      <c r="AS11" s="657"/>
      <c r="AT11" s="657"/>
      <c r="AU11" s="657"/>
      <c r="AV11" s="657"/>
      <c r="AW11" s="657"/>
      <c r="AX11" s="657"/>
      <c r="AY11" s="657"/>
      <c r="AZ11" s="657"/>
      <c r="BA11" s="657"/>
      <c r="BB11" s="657"/>
      <c r="BC11" s="657"/>
      <c r="BD11" s="657"/>
      <c r="BE11" s="657"/>
      <c r="BF11" s="658"/>
      <c r="BG11" s="659">
        <v>175833</v>
      </c>
      <c r="BH11" s="660"/>
      <c r="BI11" s="660"/>
      <c r="BJ11" s="660"/>
      <c r="BK11" s="660"/>
      <c r="BL11" s="660"/>
      <c r="BM11" s="660"/>
      <c r="BN11" s="661"/>
      <c r="BO11" s="662">
        <v>3</v>
      </c>
      <c r="BP11" s="662"/>
      <c r="BQ11" s="662"/>
      <c r="BR11" s="662"/>
      <c r="BS11" s="663">
        <v>39979</v>
      </c>
      <c r="BT11" s="663"/>
      <c r="BU11" s="663"/>
      <c r="BV11" s="663"/>
      <c r="BW11" s="663"/>
      <c r="BX11" s="663"/>
      <c r="BY11" s="663"/>
      <c r="BZ11" s="663"/>
      <c r="CA11" s="663"/>
      <c r="CB11" s="667"/>
      <c r="CD11" s="656" t="s">
        <v>250</v>
      </c>
      <c r="CE11" s="657"/>
      <c r="CF11" s="657"/>
      <c r="CG11" s="657"/>
      <c r="CH11" s="657"/>
      <c r="CI11" s="657"/>
      <c r="CJ11" s="657"/>
      <c r="CK11" s="657"/>
      <c r="CL11" s="657"/>
      <c r="CM11" s="657"/>
      <c r="CN11" s="657"/>
      <c r="CO11" s="657"/>
      <c r="CP11" s="657"/>
      <c r="CQ11" s="658"/>
      <c r="CR11" s="659">
        <v>1485077</v>
      </c>
      <c r="CS11" s="660"/>
      <c r="CT11" s="660"/>
      <c r="CU11" s="660"/>
      <c r="CV11" s="660"/>
      <c r="CW11" s="660"/>
      <c r="CX11" s="660"/>
      <c r="CY11" s="661"/>
      <c r="CZ11" s="662">
        <v>4.7</v>
      </c>
      <c r="DA11" s="662"/>
      <c r="DB11" s="662"/>
      <c r="DC11" s="662"/>
      <c r="DD11" s="668">
        <v>290822</v>
      </c>
      <c r="DE11" s="660"/>
      <c r="DF11" s="660"/>
      <c r="DG11" s="660"/>
      <c r="DH11" s="660"/>
      <c r="DI11" s="660"/>
      <c r="DJ11" s="660"/>
      <c r="DK11" s="660"/>
      <c r="DL11" s="660"/>
      <c r="DM11" s="660"/>
      <c r="DN11" s="660"/>
      <c r="DO11" s="660"/>
      <c r="DP11" s="661"/>
      <c r="DQ11" s="668">
        <v>910053</v>
      </c>
      <c r="DR11" s="660"/>
      <c r="DS11" s="660"/>
      <c r="DT11" s="660"/>
      <c r="DU11" s="660"/>
      <c r="DV11" s="660"/>
      <c r="DW11" s="660"/>
      <c r="DX11" s="660"/>
      <c r="DY11" s="660"/>
      <c r="DZ11" s="660"/>
      <c r="EA11" s="660"/>
      <c r="EB11" s="660"/>
      <c r="EC11" s="669"/>
    </row>
    <row r="12" spans="2:143" ht="11.25" customHeight="1" x14ac:dyDescent="0.15">
      <c r="B12" s="656" t="s">
        <v>251</v>
      </c>
      <c r="C12" s="657"/>
      <c r="D12" s="657"/>
      <c r="E12" s="657"/>
      <c r="F12" s="657"/>
      <c r="G12" s="657"/>
      <c r="H12" s="657"/>
      <c r="I12" s="657"/>
      <c r="J12" s="657"/>
      <c r="K12" s="657"/>
      <c r="L12" s="657"/>
      <c r="M12" s="657"/>
      <c r="N12" s="657"/>
      <c r="O12" s="657"/>
      <c r="P12" s="657"/>
      <c r="Q12" s="658"/>
      <c r="R12" s="659">
        <v>5055</v>
      </c>
      <c r="S12" s="660"/>
      <c r="T12" s="660"/>
      <c r="U12" s="660"/>
      <c r="V12" s="660"/>
      <c r="W12" s="660"/>
      <c r="X12" s="660"/>
      <c r="Y12" s="661"/>
      <c r="Z12" s="662">
        <v>0</v>
      </c>
      <c r="AA12" s="662"/>
      <c r="AB12" s="662"/>
      <c r="AC12" s="662"/>
      <c r="AD12" s="663">
        <v>5055</v>
      </c>
      <c r="AE12" s="663"/>
      <c r="AF12" s="663"/>
      <c r="AG12" s="663"/>
      <c r="AH12" s="663"/>
      <c r="AI12" s="663"/>
      <c r="AJ12" s="663"/>
      <c r="AK12" s="663"/>
      <c r="AL12" s="664">
        <v>0</v>
      </c>
      <c r="AM12" s="665"/>
      <c r="AN12" s="665"/>
      <c r="AO12" s="666"/>
      <c r="AP12" s="656" t="s">
        <v>252</v>
      </c>
      <c r="AQ12" s="657"/>
      <c r="AR12" s="657"/>
      <c r="AS12" s="657"/>
      <c r="AT12" s="657"/>
      <c r="AU12" s="657"/>
      <c r="AV12" s="657"/>
      <c r="AW12" s="657"/>
      <c r="AX12" s="657"/>
      <c r="AY12" s="657"/>
      <c r="AZ12" s="657"/>
      <c r="BA12" s="657"/>
      <c r="BB12" s="657"/>
      <c r="BC12" s="657"/>
      <c r="BD12" s="657"/>
      <c r="BE12" s="657"/>
      <c r="BF12" s="658"/>
      <c r="BG12" s="659">
        <v>2960670</v>
      </c>
      <c r="BH12" s="660"/>
      <c r="BI12" s="660"/>
      <c r="BJ12" s="660"/>
      <c r="BK12" s="660"/>
      <c r="BL12" s="660"/>
      <c r="BM12" s="660"/>
      <c r="BN12" s="661"/>
      <c r="BO12" s="662">
        <v>50.8</v>
      </c>
      <c r="BP12" s="662"/>
      <c r="BQ12" s="662"/>
      <c r="BR12" s="662"/>
      <c r="BS12" s="663" t="s">
        <v>240</v>
      </c>
      <c r="BT12" s="663"/>
      <c r="BU12" s="663"/>
      <c r="BV12" s="663"/>
      <c r="BW12" s="663"/>
      <c r="BX12" s="663"/>
      <c r="BY12" s="663"/>
      <c r="BZ12" s="663"/>
      <c r="CA12" s="663"/>
      <c r="CB12" s="667"/>
      <c r="CD12" s="656" t="s">
        <v>253</v>
      </c>
      <c r="CE12" s="657"/>
      <c r="CF12" s="657"/>
      <c r="CG12" s="657"/>
      <c r="CH12" s="657"/>
      <c r="CI12" s="657"/>
      <c r="CJ12" s="657"/>
      <c r="CK12" s="657"/>
      <c r="CL12" s="657"/>
      <c r="CM12" s="657"/>
      <c r="CN12" s="657"/>
      <c r="CO12" s="657"/>
      <c r="CP12" s="657"/>
      <c r="CQ12" s="658"/>
      <c r="CR12" s="659">
        <v>503231</v>
      </c>
      <c r="CS12" s="660"/>
      <c r="CT12" s="660"/>
      <c r="CU12" s="660"/>
      <c r="CV12" s="660"/>
      <c r="CW12" s="660"/>
      <c r="CX12" s="660"/>
      <c r="CY12" s="661"/>
      <c r="CZ12" s="662">
        <v>1.6</v>
      </c>
      <c r="DA12" s="662"/>
      <c r="DB12" s="662"/>
      <c r="DC12" s="662"/>
      <c r="DD12" s="668">
        <v>115023</v>
      </c>
      <c r="DE12" s="660"/>
      <c r="DF12" s="660"/>
      <c r="DG12" s="660"/>
      <c r="DH12" s="660"/>
      <c r="DI12" s="660"/>
      <c r="DJ12" s="660"/>
      <c r="DK12" s="660"/>
      <c r="DL12" s="660"/>
      <c r="DM12" s="660"/>
      <c r="DN12" s="660"/>
      <c r="DO12" s="660"/>
      <c r="DP12" s="661"/>
      <c r="DQ12" s="668">
        <v>346884</v>
      </c>
      <c r="DR12" s="660"/>
      <c r="DS12" s="660"/>
      <c r="DT12" s="660"/>
      <c r="DU12" s="660"/>
      <c r="DV12" s="660"/>
      <c r="DW12" s="660"/>
      <c r="DX12" s="660"/>
      <c r="DY12" s="660"/>
      <c r="DZ12" s="660"/>
      <c r="EA12" s="660"/>
      <c r="EB12" s="660"/>
      <c r="EC12" s="669"/>
    </row>
    <row r="13" spans="2:143" ht="11.25" customHeight="1" x14ac:dyDescent="0.15">
      <c r="B13" s="656" t="s">
        <v>254</v>
      </c>
      <c r="C13" s="657"/>
      <c r="D13" s="657"/>
      <c r="E13" s="657"/>
      <c r="F13" s="657"/>
      <c r="G13" s="657"/>
      <c r="H13" s="657"/>
      <c r="I13" s="657"/>
      <c r="J13" s="657"/>
      <c r="K13" s="657"/>
      <c r="L13" s="657"/>
      <c r="M13" s="657"/>
      <c r="N13" s="657"/>
      <c r="O13" s="657"/>
      <c r="P13" s="657"/>
      <c r="Q13" s="658"/>
      <c r="R13" s="659" t="s">
        <v>234</v>
      </c>
      <c r="S13" s="660"/>
      <c r="T13" s="660"/>
      <c r="U13" s="660"/>
      <c r="V13" s="660"/>
      <c r="W13" s="660"/>
      <c r="X13" s="660"/>
      <c r="Y13" s="661"/>
      <c r="Z13" s="662" t="s">
        <v>240</v>
      </c>
      <c r="AA13" s="662"/>
      <c r="AB13" s="662"/>
      <c r="AC13" s="662"/>
      <c r="AD13" s="663" t="s">
        <v>234</v>
      </c>
      <c r="AE13" s="663"/>
      <c r="AF13" s="663"/>
      <c r="AG13" s="663"/>
      <c r="AH13" s="663"/>
      <c r="AI13" s="663"/>
      <c r="AJ13" s="663"/>
      <c r="AK13" s="663"/>
      <c r="AL13" s="664" t="s">
        <v>240</v>
      </c>
      <c r="AM13" s="665"/>
      <c r="AN13" s="665"/>
      <c r="AO13" s="666"/>
      <c r="AP13" s="656" t="s">
        <v>255</v>
      </c>
      <c r="AQ13" s="657"/>
      <c r="AR13" s="657"/>
      <c r="AS13" s="657"/>
      <c r="AT13" s="657"/>
      <c r="AU13" s="657"/>
      <c r="AV13" s="657"/>
      <c r="AW13" s="657"/>
      <c r="AX13" s="657"/>
      <c r="AY13" s="657"/>
      <c r="AZ13" s="657"/>
      <c r="BA13" s="657"/>
      <c r="BB13" s="657"/>
      <c r="BC13" s="657"/>
      <c r="BD13" s="657"/>
      <c r="BE13" s="657"/>
      <c r="BF13" s="658"/>
      <c r="BG13" s="659">
        <v>2944763</v>
      </c>
      <c r="BH13" s="660"/>
      <c r="BI13" s="660"/>
      <c r="BJ13" s="660"/>
      <c r="BK13" s="660"/>
      <c r="BL13" s="660"/>
      <c r="BM13" s="660"/>
      <c r="BN13" s="661"/>
      <c r="BO13" s="662">
        <v>50.5</v>
      </c>
      <c r="BP13" s="662"/>
      <c r="BQ13" s="662"/>
      <c r="BR13" s="662"/>
      <c r="BS13" s="663" t="s">
        <v>240</v>
      </c>
      <c r="BT13" s="663"/>
      <c r="BU13" s="663"/>
      <c r="BV13" s="663"/>
      <c r="BW13" s="663"/>
      <c r="BX13" s="663"/>
      <c r="BY13" s="663"/>
      <c r="BZ13" s="663"/>
      <c r="CA13" s="663"/>
      <c r="CB13" s="667"/>
      <c r="CD13" s="656" t="s">
        <v>256</v>
      </c>
      <c r="CE13" s="657"/>
      <c r="CF13" s="657"/>
      <c r="CG13" s="657"/>
      <c r="CH13" s="657"/>
      <c r="CI13" s="657"/>
      <c r="CJ13" s="657"/>
      <c r="CK13" s="657"/>
      <c r="CL13" s="657"/>
      <c r="CM13" s="657"/>
      <c r="CN13" s="657"/>
      <c r="CO13" s="657"/>
      <c r="CP13" s="657"/>
      <c r="CQ13" s="658"/>
      <c r="CR13" s="659">
        <v>3339473</v>
      </c>
      <c r="CS13" s="660"/>
      <c r="CT13" s="660"/>
      <c r="CU13" s="660"/>
      <c r="CV13" s="660"/>
      <c r="CW13" s="660"/>
      <c r="CX13" s="660"/>
      <c r="CY13" s="661"/>
      <c r="CZ13" s="662">
        <v>10.6</v>
      </c>
      <c r="DA13" s="662"/>
      <c r="DB13" s="662"/>
      <c r="DC13" s="662"/>
      <c r="DD13" s="668">
        <v>943323</v>
      </c>
      <c r="DE13" s="660"/>
      <c r="DF13" s="660"/>
      <c r="DG13" s="660"/>
      <c r="DH13" s="660"/>
      <c r="DI13" s="660"/>
      <c r="DJ13" s="660"/>
      <c r="DK13" s="660"/>
      <c r="DL13" s="660"/>
      <c r="DM13" s="660"/>
      <c r="DN13" s="660"/>
      <c r="DO13" s="660"/>
      <c r="DP13" s="661"/>
      <c r="DQ13" s="668">
        <v>2464076</v>
      </c>
      <c r="DR13" s="660"/>
      <c r="DS13" s="660"/>
      <c r="DT13" s="660"/>
      <c r="DU13" s="660"/>
      <c r="DV13" s="660"/>
      <c r="DW13" s="660"/>
      <c r="DX13" s="660"/>
      <c r="DY13" s="660"/>
      <c r="DZ13" s="660"/>
      <c r="EA13" s="660"/>
      <c r="EB13" s="660"/>
      <c r="EC13" s="669"/>
    </row>
    <row r="14" spans="2:143" ht="11.25" customHeight="1" x14ac:dyDescent="0.15">
      <c r="B14" s="656" t="s">
        <v>257</v>
      </c>
      <c r="C14" s="657"/>
      <c r="D14" s="657"/>
      <c r="E14" s="657"/>
      <c r="F14" s="657"/>
      <c r="G14" s="657"/>
      <c r="H14" s="657"/>
      <c r="I14" s="657"/>
      <c r="J14" s="657"/>
      <c r="K14" s="657"/>
      <c r="L14" s="657"/>
      <c r="M14" s="657"/>
      <c r="N14" s="657"/>
      <c r="O14" s="657"/>
      <c r="P14" s="657"/>
      <c r="Q14" s="658"/>
      <c r="R14" s="659" t="s">
        <v>234</v>
      </c>
      <c r="S14" s="660"/>
      <c r="T14" s="660"/>
      <c r="U14" s="660"/>
      <c r="V14" s="660"/>
      <c r="W14" s="660"/>
      <c r="X14" s="660"/>
      <c r="Y14" s="661"/>
      <c r="Z14" s="662" t="s">
        <v>234</v>
      </c>
      <c r="AA14" s="662"/>
      <c r="AB14" s="662"/>
      <c r="AC14" s="662"/>
      <c r="AD14" s="663" t="s">
        <v>240</v>
      </c>
      <c r="AE14" s="663"/>
      <c r="AF14" s="663"/>
      <c r="AG14" s="663"/>
      <c r="AH14" s="663"/>
      <c r="AI14" s="663"/>
      <c r="AJ14" s="663"/>
      <c r="AK14" s="663"/>
      <c r="AL14" s="664" t="s">
        <v>234</v>
      </c>
      <c r="AM14" s="665"/>
      <c r="AN14" s="665"/>
      <c r="AO14" s="666"/>
      <c r="AP14" s="656" t="s">
        <v>258</v>
      </c>
      <c r="AQ14" s="657"/>
      <c r="AR14" s="657"/>
      <c r="AS14" s="657"/>
      <c r="AT14" s="657"/>
      <c r="AU14" s="657"/>
      <c r="AV14" s="657"/>
      <c r="AW14" s="657"/>
      <c r="AX14" s="657"/>
      <c r="AY14" s="657"/>
      <c r="AZ14" s="657"/>
      <c r="BA14" s="657"/>
      <c r="BB14" s="657"/>
      <c r="BC14" s="657"/>
      <c r="BD14" s="657"/>
      <c r="BE14" s="657"/>
      <c r="BF14" s="658"/>
      <c r="BG14" s="659">
        <v>204542</v>
      </c>
      <c r="BH14" s="660"/>
      <c r="BI14" s="660"/>
      <c r="BJ14" s="660"/>
      <c r="BK14" s="660"/>
      <c r="BL14" s="660"/>
      <c r="BM14" s="660"/>
      <c r="BN14" s="661"/>
      <c r="BO14" s="662">
        <v>3.5</v>
      </c>
      <c r="BP14" s="662"/>
      <c r="BQ14" s="662"/>
      <c r="BR14" s="662"/>
      <c r="BS14" s="663" t="s">
        <v>234</v>
      </c>
      <c r="BT14" s="663"/>
      <c r="BU14" s="663"/>
      <c r="BV14" s="663"/>
      <c r="BW14" s="663"/>
      <c r="BX14" s="663"/>
      <c r="BY14" s="663"/>
      <c r="BZ14" s="663"/>
      <c r="CA14" s="663"/>
      <c r="CB14" s="667"/>
      <c r="CD14" s="656" t="s">
        <v>259</v>
      </c>
      <c r="CE14" s="657"/>
      <c r="CF14" s="657"/>
      <c r="CG14" s="657"/>
      <c r="CH14" s="657"/>
      <c r="CI14" s="657"/>
      <c r="CJ14" s="657"/>
      <c r="CK14" s="657"/>
      <c r="CL14" s="657"/>
      <c r="CM14" s="657"/>
      <c r="CN14" s="657"/>
      <c r="CO14" s="657"/>
      <c r="CP14" s="657"/>
      <c r="CQ14" s="658"/>
      <c r="CR14" s="659">
        <v>1057065</v>
      </c>
      <c r="CS14" s="660"/>
      <c r="CT14" s="660"/>
      <c r="CU14" s="660"/>
      <c r="CV14" s="660"/>
      <c r="CW14" s="660"/>
      <c r="CX14" s="660"/>
      <c r="CY14" s="661"/>
      <c r="CZ14" s="662">
        <v>3.4</v>
      </c>
      <c r="DA14" s="662"/>
      <c r="DB14" s="662"/>
      <c r="DC14" s="662"/>
      <c r="DD14" s="668">
        <v>157130</v>
      </c>
      <c r="DE14" s="660"/>
      <c r="DF14" s="660"/>
      <c r="DG14" s="660"/>
      <c r="DH14" s="660"/>
      <c r="DI14" s="660"/>
      <c r="DJ14" s="660"/>
      <c r="DK14" s="660"/>
      <c r="DL14" s="660"/>
      <c r="DM14" s="660"/>
      <c r="DN14" s="660"/>
      <c r="DO14" s="660"/>
      <c r="DP14" s="661"/>
      <c r="DQ14" s="668">
        <v>863878</v>
      </c>
      <c r="DR14" s="660"/>
      <c r="DS14" s="660"/>
      <c r="DT14" s="660"/>
      <c r="DU14" s="660"/>
      <c r="DV14" s="660"/>
      <c r="DW14" s="660"/>
      <c r="DX14" s="660"/>
      <c r="DY14" s="660"/>
      <c r="DZ14" s="660"/>
      <c r="EA14" s="660"/>
      <c r="EB14" s="660"/>
      <c r="EC14" s="669"/>
    </row>
    <row r="15" spans="2:143" ht="11.25" customHeight="1" x14ac:dyDescent="0.15">
      <c r="B15" s="656" t="s">
        <v>260</v>
      </c>
      <c r="C15" s="657"/>
      <c r="D15" s="657"/>
      <c r="E15" s="657"/>
      <c r="F15" s="657"/>
      <c r="G15" s="657"/>
      <c r="H15" s="657"/>
      <c r="I15" s="657"/>
      <c r="J15" s="657"/>
      <c r="K15" s="657"/>
      <c r="L15" s="657"/>
      <c r="M15" s="657"/>
      <c r="N15" s="657"/>
      <c r="O15" s="657"/>
      <c r="P15" s="657"/>
      <c r="Q15" s="658"/>
      <c r="R15" s="659" t="s">
        <v>234</v>
      </c>
      <c r="S15" s="660"/>
      <c r="T15" s="660"/>
      <c r="U15" s="660"/>
      <c r="V15" s="660"/>
      <c r="W15" s="660"/>
      <c r="X15" s="660"/>
      <c r="Y15" s="661"/>
      <c r="Z15" s="662" t="s">
        <v>234</v>
      </c>
      <c r="AA15" s="662"/>
      <c r="AB15" s="662"/>
      <c r="AC15" s="662"/>
      <c r="AD15" s="663" t="s">
        <v>240</v>
      </c>
      <c r="AE15" s="663"/>
      <c r="AF15" s="663"/>
      <c r="AG15" s="663"/>
      <c r="AH15" s="663"/>
      <c r="AI15" s="663"/>
      <c r="AJ15" s="663"/>
      <c r="AK15" s="663"/>
      <c r="AL15" s="664" t="s">
        <v>234</v>
      </c>
      <c r="AM15" s="665"/>
      <c r="AN15" s="665"/>
      <c r="AO15" s="666"/>
      <c r="AP15" s="656" t="s">
        <v>261</v>
      </c>
      <c r="AQ15" s="657"/>
      <c r="AR15" s="657"/>
      <c r="AS15" s="657"/>
      <c r="AT15" s="657"/>
      <c r="AU15" s="657"/>
      <c r="AV15" s="657"/>
      <c r="AW15" s="657"/>
      <c r="AX15" s="657"/>
      <c r="AY15" s="657"/>
      <c r="AZ15" s="657"/>
      <c r="BA15" s="657"/>
      <c r="BB15" s="657"/>
      <c r="BC15" s="657"/>
      <c r="BD15" s="657"/>
      <c r="BE15" s="657"/>
      <c r="BF15" s="658"/>
      <c r="BG15" s="659">
        <v>328095</v>
      </c>
      <c r="BH15" s="660"/>
      <c r="BI15" s="660"/>
      <c r="BJ15" s="660"/>
      <c r="BK15" s="660"/>
      <c r="BL15" s="660"/>
      <c r="BM15" s="660"/>
      <c r="BN15" s="661"/>
      <c r="BO15" s="662">
        <v>5.6</v>
      </c>
      <c r="BP15" s="662"/>
      <c r="BQ15" s="662"/>
      <c r="BR15" s="662"/>
      <c r="BS15" s="663" t="s">
        <v>240</v>
      </c>
      <c r="BT15" s="663"/>
      <c r="BU15" s="663"/>
      <c r="BV15" s="663"/>
      <c r="BW15" s="663"/>
      <c r="BX15" s="663"/>
      <c r="BY15" s="663"/>
      <c r="BZ15" s="663"/>
      <c r="CA15" s="663"/>
      <c r="CB15" s="667"/>
      <c r="CD15" s="656" t="s">
        <v>262</v>
      </c>
      <c r="CE15" s="657"/>
      <c r="CF15" s="657"/>
      <c r="CG15" s="657"/>
      <c r="CH15" s="657"/>
      <c r="CI15" s="657"/>
      <c r="CJ15" s="657"/>
      <c r="CK15" s="657"/>
      <c r="CL15" s="657"/>
      <c r="CM15" s="657"/>
      <c r="CN15" s="657"/>
      <c r="CO15" s="657"/>
      <c r="CP15" s="657"/>
      <c r="CQ15" s="658"/>
      <c r="CR15" s="659">
        <v>3287760</v>
      </c>
      <c r="CS15" s="660"/>
      <c r="CT15" s="660"/>
      <c r="CU15" s="660"/>
      <c r="CV15" s="660"/>
      <c r="CW15" s="660"/>
      <c r="CX15" s="660"/>
      <c r="CY15" s="661"/>
      <c r="CZ15" s="662">
        <v>10.5</v>
      </c>
      <c r="DA15" s="662"/>
      <c r="DB15" s="662"/>
      <c r="DC15" s="662"/>
      <c r="DD15" s="668">
        <v>1267616</v>
      </c>
      <c r="DE15" s="660"/>
      <c r="DF15" s="660"/>
      <c r="DG15" s="660"/>
      <c r="DH15" s="660"/>
      <c r="DI15" s="660"/>
      <c r="DJ15" s="660"/>
      <c r="DK15" s="660"/>
      <c r="DL15" s="660"/>
      <c r="DM15" s="660"/>
      <c r="DN15" s="660"/>
      <c r="DO15" s="660"/>
      <c r="DP15" s="661"/>
      <c r="DQ15" s="668">
        <v>1911855</v>
      </c>
      <c r="DR15" s="660"/>
      <c r="DS15" s="660"/>
      <c r="DT15" s="660"/>
      <c r="DU15" s="660"/>
      <c r="DV15" s="660"/>
      <c r="DW15" s="660"/>
      <c r="DX15" s="660"/>
      <c r="DY15" s="660"/>
      <c r="DZ15" s="660"/>
      <c r="EA15" s="660"/>
      <c r="EB15" s="660"/>
      <c r="EC15" s="669"/>
    </row>
    <row r="16" spans="2:143" ht="11.25" customHeight="1" x14ac:dyDescent="0.15">
      <c r="B16" s="656" t="s">
        <v>263</v>
      </c>
      <c r="C16" s="657"/>
      <c r="D16" s="657"/>
      <c r="E16" s="657"/>
      <c r="F16" s="657"/>
      <c r="G16" s="657"/>
      <c r="H16" s="657"/>
      <c r="I16" s="657"/>
      <c r="J16" s="657"/>
      <c r="K16" s="657"/>
      <c r="L16" s="657"/>
      <c r="M16" s="657"/>
      <c r="N16" s="657"/>
      <c r="O16" s="657"/>
      <c r="P16" s="657"/>
      <c r="Q16" s="658"/>
      <c r="R16" s="659">
        <v>39762</v>
      </c>
      <c r="S16" s="660"/>
      <c r="T16" s="660"/>
      <c r="U16" s="660"/>
      <c r="V16" s="660"/>
      <c r="W16" s="660"/>
      <c r="X16" s="660"/>
      <c r="Y16" s="661"/>
      <c r="Z16" s="662">
        <v>0.1</v>
      </c>
      <c r="AA16" s="662"/>
      <c r="AB16" s="662"/>
      <c r="AC16" s="662"/>
      <c r="AD16" s="663">
        <v>39762</v>
      </c>
      <c r="AE16" s="663"/>
      <c r="AF16" s="663"/>
      <c r="AG16" s="663"/>
      <c r="AH16" s="663"/>
      <c r="AI16" s="663"/>
      <c r="AJ16" s="663"/>
      <c r="AK16" s="663"/>
      <c r="AL16" s="664">
        <v>0.2</v>
      </c>
      <c r="AM16" s="665"/>
      <c r="AN16" s="665"/>
      <c r="AO16" s="666"/>
      <c r="AP16" s="656" t="s">
        <v>264</v>
      </c>
      <c r="AQ16" s="657"/>
      <c r="AR16" s="657"/>
      <c r="AS16" s="657"/>
      <c r="AT16" s="657"/>
      <c r="AU16" s="657"/>
      <c r="AV16" s="657"/>
      <c r="AW16" s="657"/>
      <c r="AX16" s="657"/>
      <c r="AY16" s="657"/>
      <c r="AZ16" s="657"/>
      <c r="BA16" s="657"/>
      <c r="BB16" s="657"/>
      <c r="BC16" s="657"/>
      <c r="BD16" s="657"/>
      <c r="BE16" s="657"/>
      <c r="BF16" s="658"/>
      <c r="BG16" s="659" t="s">
        <v>240</v>
      </c>
      <c r="BH16" s="660"/>
      <c r="BI16" s="660"/>
      <c r="BJ16" s="660"/>
      <c r="BK16" s="660"/>
      <c r="BL16" s="660"/>
      <c r="BM16" s="660"/>
      <c r="BN16" s="661"/>
      <c r="BO16" s="662" t="s">
        <v>234</v>
      </c>
      <c r="BP16" s="662"/>
      <c r="BQ16" s="662"/>
      <c r="BR16" s="662"/>
      <c r="BS16" s="663" t="s">
        <v>240</v>
      </c>
      <c r="BT16" s="663"/>
      <c r="BU16" s="663"/>
      <c r="BV16" s="663"/>
      <c r="BW16" s="663"/>
      <c r="BX16" s="663"/>
      <c r="BY16" s="663"/>
      <c r="BZ16" s="663"/>
      <c r="CA16" s="663"/>
      <c r="CB16" s="667"/>
      <c r="CD16" s="656" t="s">
        <v>265</v>
      </c>
      <c r="CE16" s="657"/>
      <c r="CF16" s="657"/>
      <c r="CG16" s="657"/>
      <c r="CH16" s="657"/>
      <c r="CI16" s="657"/>
      <c r="CJ16" s="657"/>
      <c r="CK16" s="657"/>
      <c r="CL16" s="657"/>
      <c r="CM16" s="657"/>
      <c r="CN16" s="657"/>
      <c r="CO16" s="657"/>
      <c r="CP16" s="657"/>
      <c r="CQ16" s="658"/>
      <c r="CR16" s="659">
        <v>45400</v>
      </c>
      <c r="CS16" s="660"/>
      <c r="CT16" s="660"/>
      <c r="CU16" s="660"/>
      <c r="CV16" s="660"/>
      <c r="CW16" s="660"/>
      <c r="CX16" s="660"/>
      <c r="CY16" s="661"/>
      <c r="CZ16" s="662">
        <v>0.1</v>
      </c>
      <c r="DA16" s="662"/>
      <c r="DB16" s="662"/>
      <c r="DC16" s="662"/>
      <c r="DD16" s="668" t="s">
        <v>240</v>
      </c>
      <c r="DE16" s="660"/>
      <c r="DF16" s="660"/>
      <c r="DG16" s="660"/>
      <c r="DH16" s="660"/>
      <c r="DI16" s="660"/>
      <c r="DJ16" s="660"/>
      <c r="DK16" s="660"/>
      <c r="DL16" s="660"/>
      <c r="DM16" s="660"/>
      <c r="DN16" s="660"/>
      <c r="DO16" s="660"/>
      <c r="DP16" s="661"/>
      <c r="DQ16" s="668">
        <v>12230</v>
      </c>
      <c r="DR16" s="660"/>
      <c r="DS16" s="660"/>
      <c r="DT16" s="660"/>
      <c r="DU16" s="660"/>
      <c r="DV16" s="660"/>
      <c r="DW16" s="660"/>
      <c r="DX16" s="660"/>
      <c r="DY16" s="660"/>
      <c r="DZ16" s="660"/>
      <c r="EA16" s="660"/>
      <c r="EB16" s="660"/>
      <c r="EC16" s="669"/>
    </row>
    <row r="17" spans="2:133" ht="11.25" customHeight="1" x14ac:dyDescent="0.15">
      <c r="B17" s="656" t="s">
        <v>266</v>
      </c>
      <c r="C17" s="657"/>
      <c r="D17" s="657"/>
      <c r="E17" s="657"/>
      <c r="F17" s="657"/>
      <c r="G17" s="657"/>
      <c r="H17" s="657"/>
      <c r="I17" s="657"/>
      <c r="J17" s="657"/>
      <c r="K17" s="657"/>
      <c r="L17" s="657"/>
      <c r="M17" s="657"/>
      <c r="N17" s="657"/>
      <c r="O17" s="657"/>
      <c r="P17" s="657"/>
      <c r="Q17" s="658"/>
      <c r="R17" s="659">
        <v>108541</v>
      </c>
      <c r="S17" s="660"/>
      <c r="T17" s="660"/>
      <c r="U17" s="660"/>
      <c r="V17" s="660"/>
      <c r="W17" s="660"/>
      <c r="X17" s="660"/>
      <c r="Y17" s="661"/>
      <c r="Z17" s="662">
        <v>0.3</v>
      </c>
      <c r="AA17" s="662"/>
      <c r="AB17" s="662"/>
      <c r="AC17" s="662"/>
      <c r="AD17" s="663">
        <v>108541</v>
      </c>
      <c r="AE17" s="663"/>
      <c r="AF17" s="663"/>
      <c r="AG17" s="663"/>
      <c r="AH17" s="663"/>
      <c r="AI17" s="663"/>
      <c r="AJ17" s="663"/>
      <c r="AK17" s="663"/>
      <c r="AL17" s="664">
        <v>0.6</v>
      </c>
      <c r="AM17" s="665"/>
      <c r="AN17" s="665"/>
      <c r="AO17" s="666"/>
      <c r="AP17" s="656" t="s">
        <v>267</v>
      </c>
      <c r="AQ17" s="657"/>
      <c r="AR17" s="657"/>
      <c r="AS17" s="657"/>
      <c r="AT17" s="657"/>
      <c r="AU17" s="657"/>
      <c r="AV17" s="657"/>
      <c r="AW17" s="657"/>
      <c r="AX17" s="657"/>
      <c r="AY17" s="657"/>
      <c r="AZ17" s="657"/>
      <c r="BA17" s="657"/>
      <c r="BB17" s="657"/>
      <c r="BC17" s="657"/>
      <c r="BD17" s="657"/>
      <c r="BE17" s="657"/>
      <c r="BF17" s="658"/>
      <c r="BG17" s="659" t="s">
        <v>240</v>
      </c>
      <c r="BH17" s="660"/>
      <c r="BI17" s="660"/>
      <c r="BJ17" s="660"/>
      <c r="BK17" s="660"/>
      <c r="BL17" s="660"/>
      <c r="BM17" s="660"/>
      <c r="BN17" s="661"/>
      <c r="BO17" s="662" t="s">
        <v>234</v>
      </c>
      <c r="BP17" s="662"/>
      <c r="BQ17" s="662"/>
      <c r="BR17" s="662"/>
      <c r="BS17" s="663" t="s">
        <v>234</v>
      </c>
      <c r="BT17" s="663"/>
      <c r="BU17" s="663"/>
      <c r="BV17" s="663"/>
      <c r="BW17" s="663"/>
      <c r="BX17" s="663"/>
      <c r="BY17" s="663"/>
      <c r="BZ17" s="663"/>
      <c r="CA17" s="663"/>
      <c r="CB17" s="667"/>
      <c r="CD17" s="656" t="s">
        <v>268</v>
      </c>
      <c r="CE17" s="657"/>
      <c r="CF17" s="657"/>
      <c r="CG17" s="657"/>
      <c r="CH17" s="657"/>
      <c r="CI17" s="657"/>
      <c r="CJ17" s="657"/>
      <c r="CK17" s="657"/>
      <c r="CL17" s="657"/>
      <c r="CM17" s="657"/>
      <c r="CN17" s="657"/>
      <c r="CO17" s="657"/>
      <c r="CP17" s="657"/>
      <c r="CQ17" s="658"/>
      <c r="CR17" s="659">
        <v>3436925</v>
      </c>
      <c r="CS17" s="660"/>
      <c r="CT17" s="660"/>
      <c r="CU17" s="660"/>
      <c r="CV17" s="660"/>
      <c r="CW17" s="660"/>
      <c r="CX17" s="660"/>
      <c r="CY17" s="661"/>
      <c r="CZ17" s="662">
        <v>10.9</v>
      </c>
      <c r="DA17" s="662"/>
      <c r="DB17" s="662"/>
      <c r="DC17" s="662"/>
      <c r="DD17" s="668" t="s">
        <v>240</v>
      </c>
      <c r="DE17" s="660"/>
      <c r="DF17" s="660"/>
      <c r="DG17" s="660"/>
      <c r="DH17" s="660"/>
      <c r="DI17" s="660"/>
      <c r="DJ17" s="660"/>
      <c r="DK17" s="660"/>
      <c r="DL17" s="660"/>
      <c r="DM17" s="660"/>
      <c r="DN17" s="660"/>
      <c r="DO17" s="660"/>
      <c r="DP17" s="661"/>
      <c r="DQ17" s="668">
        <v>3347180</v>
      </c>
      <c r="DR17" s="660"/>
      <c r="DS17" s="660"/>
      <c r="DT17" s="660"/>
      <c r="DU17" s="660"/>
      <c r="DV17" s="660"/>
      <c r="DW17" s="660"/>
      <c r="DX17" s="660"/>
      <c r="DY17" s="660"/>
      <c r="DZ17" s="660"/>
      <c r="EA17" s="660"/>
      <c r="EB17" s="660"/>
      <c r="EC17" s="669"/>
    </row>
    <row r="18" spans="2:133" ht="11.25" customHeight="1" x14ac:dyDescent="0.15">
      <c r="B18" s="656" t="s">
        <v>269</v>
      </c>
      <c r="C18" s="657"/>
      <c r="D18" s="657"/>
      <c r="E18" s="657"/>
      <c r="F18" s="657"/>
      <c r="G18" s="657"/>
      <c r="H18" s="657"/>
      <c r="I18" s="657"/>
      <c r="J18" s="657"/>
      <c r="K18" s="657"/>
      <c r="L18" s="657"/>
      <c r="M18" s="657"/>
      <c r="N18" s="657"/>
      <c r="O18" s="657"/>
      <c r="P18" s="657"/>
      <c r="Q18" s="658"/>
      <c r="R18" s="659">
        <v>37431</v>
      </c>
      <c r="S18" s="660"/>
      <c r="T18" s="660"/>
      <c r="U18" s="660"/>
      <c r="V18" s="660"/>
      <c r="W18" s="660"/>
      <c r="X18" s="660"/>
      <c r="Y18" s="661"/>
      <c r="Z18" s="662">
        <v>0.1</v>
      </c>
      <c r="AA18" s="662"/>
      <c r="AB18" s="662"/>
      <c r="AC18" s="662"/>
      <c r="AD18" s="663">
        <v>37431</v>
      </c>
      <c r="AE18" s="663"/>
      <c r="AF18" s="663"/>
      <c r="AG18" s="663"/>
      <c r="AH18" s="663"/>
      <c r="AI18" s="663"/>
      <c r="AJ18" s="663"/>
      <c r="AK18" s="663"/>
      <c r="AL18" s="664">
        <v>0.2</v>
      </c>
      <c r="AM18" s="665"/>
      <c r="AN18" s="665"/>
      <c r="AO18" s="666"/>
      <c r="AP18" s="656" t="s">
        <v>270</v>
      </c>
      <c r="AQ18" s="657"/>
      <c r="AR18" s="657"/>
      <c r="AS18" s="657"/>
      <c r="AT18" s="657"/>
      <c r="AU18" s="657"/>
      <c r="AV18" s="657"/>
      <c r="AW18" s="657"/>
      <c r="AX18" s="657"/>
      <c r="AY18" s="657"/>
      <c r="AZ18" s="657"/>
      <c r="BA18" s="657"/>
      <c r="BB18" s="657"/>
      <c r="BC18" s="657"/>
      <c r="BD18" s="657"/>
      <c r="BE18" s="657"/>
      <c r="BF18" s="658"/>
      <c r="BG18" s="659" t="s">
        <v>240</v>
      </c>
      <c r="BH18" s="660"/>
      <c r="BI18" s="660"/>
      <c r="BJ18" s="660"/>
      <c r="BK18" s="660"/>
      <c r="BL18" s="660"/>
      <c r="BM18" s="660"/>
      <c r="BN18" s="661"/>
      <c r="BO18" s="662" t="s">
        <v>240</v>
      </c>
      <c r="BP18" s="662"/>
      <c r="BQ18" s="662"/>
      <c r="BR18" s="662"/>
      <c r="BS18" s="663" t="s">
        <v>234</v>
      </c>
      <c r="BT18" s="663"/>
      <c r="BU18" s="663"/>
      <c r="BV18" s="663"/>
      <c r="BW18" s="663"/>
      <c r="BX18" s="663"/>
      <c r="BY18" s="663"/>
      <c r="BZ18" s="663"/>
      <c r="CA18" s="663"/>
      <c r="CB18" s="667"/>
      <c r="CD18" s="656" t="s">
        <v>271</v>
      </c>
      <c r="CE18" s="657"/>
      <c r="CF18" s="657"/>
      <c r="CG18" s="657"/>
      <c r="CH18" s="657"/>
      <c r="CI18" s="657"/>
      <c r="CJ18" s="657"/>
      <c r="CK18" s="657"/>
      <c r="CL18" s="657"/>
      <c r="CM18" s="657"/>
      <c r="CN18" s="657"/>
      <c r="CO18" s="657"/>
      <c r="CP18" s="657"/>
      <c r="CQ18" s="658"/>
      <c r="CR18" s="659" t="s">
        <v>234</v>
      </c>
      <c r="CS18" s="660"/>
      <c r="CT18" s="660"/>
      <c r="CU18" s="660"/>
      <c r="CV18" s="660"/>
      <c r="CW18" s="660"/>
      <c r="CX18" s="660"/>
      <c r="CY18" s="661"/>
      <c r="CZ18" s="662" t="s">
        <v>240</v>
      </c>
      <c r="DA18" s="662"/>
      <c r="DB18" s="662"/>
      <c r="DC18" s="662"/>
      <c r="DD18" s="668" t="s">
        <v>234</v>
      </c>
      <c r="DE18" s="660"/>
      <c r="DF18" s="660"/>
      <c r="DG18" s="660"/>
      <c r="DH18" s="660"/>
      <c r="DI18" s="660"/>
      <c r="DJ18" s="660"/>
      <c r="DK18" s="660"/>
      <c r="DL18" s="660"/>
      <c r="DM18" s="660"/>
      <c r="DN18" s="660"/>
      <c r="DO18" s="660"/>
      <c r="DP18" s="661"/>
      <c r="DQ18" s="668" t="s">
        <v>234</v>
      </c>
      <c r="DR18" s="660"/>
      <c r="DS18" s="660"/>
      <c r="DT18" s="660"/>
      <c r="DU18" s="660"/>
      <c r="DV18" s="660"/>
      <c r="DW18" s="660"/>
      <c r="DX18" s="660"/>
      <c r="DY18" s="660"/>
      <c r="DZ18" s="660"/>
      <c r="EA18" s="660"/>
      <c r="EB18" s="660"/>
      <c r="EC18" s="669"/>
    </row>
    <row r="19" spans="2:133" ht="11.25" customHeight="1" x14ac:dyDescent="0.15">
      <c r="B19" s="656" t="s">
        <v>272</v>
      </c>
      <c r="C19" s="657"/>
      <c r="D19" s="657"/>
      <c r="E19" s="657"/>
      <c r="F19" s="657"/>
      <c r="G19" s="657"/>
      <c r="H19" s="657"/>
      <c r="I19" s="657"/>
      <c r="J19" s="657"/>
      <c r="K19" s="657"/>
      <c r="L19" s="657"/>
      <c r="M19" s="657"/>
      <c r="N19" s="657"/>
      <c r="O19" s="657"/>
      <c r="P19" s="657"/>
      <c r="Q19" s="658"/>
      <c r="R19" s="659">
        <v>34521</v>
      </c>
      <c r="S19" s="660"/>
      <c r="T19" s="660"/>
      <c r="U19" s="660"/>
      <c r="V19" s="660"/>
      <c r="W19" s="660"/>
      <c r="X19" s="660"/>
      <c r="Y19" s="661"/>
      <c r="Z19" s="662">
        <v>0.1</v>
      </c>
      <c r="AA19" s="662"/>
      <c r="AB19" s="662"/>
      <c r="AC19" s="662"/>
      <c r="AD19" s="663">
        <v>34521</v>
      </c>
      <c r="AE19" s="663"/>
      <c r="AF19" s="663"/>
      <c r="AG19" s="663"/>
      <c r="AH19" s="663"/>
      <c r="AI19" s="663"/>
      <c r="AJ19" s="663"/>
      <c r="AK19" s="663"/>
      <c r="AL19" s="664">
        <v>0.2</v>
      </c>
      <c r="AM19" s="665"/>
      <c r="AN19" s="665"/>
      <c r="AO19" s="666"/>
      <c r="AP19" s="656" t="s">
        <v>273</v>
      </c>
      <c r="AQ19" s="657"/>
      <c r="AR19" s="657"/>
      <c r="AS19" s="657"/>
      <c r="AT19" s="657"/>
      <c r="AU19" s="657"/>
      <c r="AV19" s="657"/>
      <c r="AW19" s="657"/>
      <c r="AX19" s="657"/>
      <c r="AY19" s="657"/>
      <c r="AZ19" s="657"/>
      <c r="BA19" s="657"/>
      <c r="BB19" s="657"/>
      <c r="BC19" s="657"/>
      <c r="BD19" s="657"/>
      <c r="BE19" s="657"/>
      <c r="BF19" s="658"/>
      <c r="BG19" s="659">
        <v>13389</v>
      </c>
      <c r="BH19" s="660"/>
      <c r="BI19" s="660"/>
      <c r="BJ19" s="660"/>
      <c r="BK19" s="660"/>
      <c r="BL19" s="660"/>
      <c r="BM19" s="660"/>
      <c r="BN19" s="661"/>
      <c r="BO19" s="662">
        <v>0.2</v>
      </c>
      <c r="BP19" s="662"/>
      <c r="BQ19" s="662"/>
      <c r="BR19" s="662"/>
      <c r="BS19" s="663" t="s">
        <v>234</v>
      </c>
      <c r="BT19" s="663"/>
      <c r="BU19" s="663"/>
      <c r="BV19" s="663"/>
      <c r="BW19" s="663"/>
      <c r="BX19" s="663"/>
      <c r="BY19" s="663"/>
      <c r="BZ19" s="663"/>
      <c r="CA19" s="663"/>
      <c r="CB19" s="667"/>
      <c r="CD19" s="656" t="s">
        <v>274</v>
      </c>
      <c r="CE19" s="657"/>
      <c r="CF19" s="657"/>
      <c r="CG19" s="657"/>
      <c r="CH19" s="657"/>
      <c r="CI19" s="657"/>
      <c r="CJ19" s="657"/>
      <c r="CK19" s="657"/>
      <c r="CL19" s="657"/>
      <c r="CM19" s="657"/>
      <c r="CN19" s="657"/>
      <c r="CO19" s="657"/>
      <c r="CP19" s="657"/>
      <c r="CQ19" s="658"/>
      <c r="CR19" s="659" t="s">
        <v>240</v>
      </c>
      <c r="CS19" s="660"/>
      <c r="CT19" s="660"/>
      <c r="CU19" s="660"/>
      <c r="CV19" s="660"/>
      <c r="CW19" s="660"/>
      <c r="CX19" s="660"/>
      <c r="CY19" s="661"/>
      <c r="CZ19" s="662" t="s">
        <v>240</v>
      </c>
      <c r="DA19" s="662"/>
      <c r="DB19" s="662"/>
      <c r="DC19" s="662"/>
      <c r="DD19" s="668" t="s">
        <v>240</v>
      </c>
      <c r="DE19" s="660"/>
      <c r="DF19" s="660"/>
      <c r="DG19" s="660"/>
      <c r="DH19" s="660"/>
      <c r="DI19" s="660"/>
      <c r="DJ19" s="660"/>
      <c r="DK19" s="660"/>
      <c r="DL19" s="660"/>
      <c r="DM19" s="660"/>
      <c r="DN19" s="660"/>
      <c r="DO19" s="660"/>
      <c r="DP19" s="661"/>
      <c r="DQ19" s="668" t="s">
        <v>240</v>
      </c>
      <c r="DR19" s="660"/>
      <c r="DS19" s="660"/>
      <c r="DT19" s="660"/>
      <c r="DU19" s="660"/>
      <c r="DV19" s="660"/>
      <c r="DW19" s="660"/>
      <c r="DX19" s="660"/>
      <c r="DY19" s="660"/>
      <c r="DZ19" s="660"/>
      <c r="EA19" s="660"/>
      <c r="EB19" s="660"/>
      <c r="EC19" s="669"/>
    </row>
    <row r="20" spans="2:133" ht="11.25" customHeight="1" x14ac:dyDescent="0.15">
      <c r="B20" s="672" t="s">
        <v>275</v>
      </c>
      <c r="C20" s="673"/>
      <c r="D20" s="673"/>
      <c r="E20" s="673"/>
      <c r="F20" s="673"/>
      <c r="G20" s="673"/>
      <c r="H20" s="673"/>
      <c r="I20" s="673"/>
      <c r="J20" s="673"/>
      <c r="K20" s="673"/>
      <c r="L20" s="673"/>
      <c r="M20" s="673"/>
      <c r="N20" s="673"/>
      <c r="O20" s="673"/>
      <c r="P20" s="673"/>
      <c r="Q20" s="674"/>
      <c r="R20" s="659">
        <v>2910</v>
      </c>
      <c r="S20" s="660"/>
      <c r="T20" s="660"/>
      <c r="U20" s="660"/>
      <c r="V20" s="660"/>
      <c r="W20" s="660"/>
      <c r="X20" s="660"/>
      <c r="Y20" s="661"/>
      <c r="Z20" s="662">
        <v>0</v>
      </c>
      <c r="AA20" s="662"/>
      <c r="AB20" s="662"/>
      <c r="AC20" s="662"/>
      <c r="AD20" s="663">
        <v>2910</v>
      </c>
      <c r="AE20" s="663"/>
      <c r="AF20" s="663"/>
      <c r="AG20" s="663"/>
      <c r="AH20" s="663"/>
      <c r="AI20" s="663"/>
      <c r="AJ20" s="663"/>
      <c r="AK20" s="663"/>
      <c r="AL20" s="664">
        <v>0</v>
      </c>
      <c r="AM20" s="665"/>
      <c r="AN20" s="665"/>
      <c r="AO20" s="666"/>
      <c r="AP20" s="656" t="s">
        <v>276</v>
      </c>
      <c r="AQ20" s="657"/>
      <c r="AR20" s="657"/>
      <c r="AS20" s="657"/>
      <c r="AT20" s="657"/>
      <c r="AU20" s="657"/>
      <c r="AV20" s="657"/>
      <c r="AW20" s="657"/>
      <c r="AX20" s="657"/>
      <c r="AY20" s="657"/>
      <c r="AZ20" s="657"/>
      <c r="BA20" s="657"/>
      <c r="BB20" s="657"/>
      <c r="BC20" s="657"/>
      <c r="BD20" s="657"/>
      <c r="BE20" s="657"/>
      <c r="BF20" s="658"/>
      <c r="BG20" s="659">
        <v>13389</v>
      </c>
      <c r="BH20" s="660"/>
      <c r="BI20" s="660"/>
      <c r="BJ20" s="660"/>
      <c r="BK20" s="660"/>
      <c r="BL20" s="660"/>
      <c r="BM20" s="660"/>
      <c r="BN20" s="661"/>
      <c r="BO20" s="662">
        <v>0.2</v>
      </c>
      <c r="BP20" s="662"/>
      <c r="BQ20" s="662"/>
      <c r="BR20" s="662"/>
      <c r="BS20" s="663" t="s">
        <v>234</v>
      </c>
      <c r="BT20" s="663"/>
      <c r="BU20" s="663"/>
      <c r="BV20" s="663"/>
      <c r="BW20" s="663"/>
      <c r="BX20" s="663"/>
      <c r="BY20" s="663"/>
      <c r="BZ20" s="663"/>
      <c r="CA20" s="663"/>
      <c r="CB20" s="667"/>
      <c r="CD20" s="656" t="s">
        <v>277</v>
      </c>
      <c r="CE20" s="657"/>
      <c r="CF20" s="657"/>
      <c r="CG20" s="657"/>
      <c r="CH20" s="657"/>
      <c r="CI20" s="657"/>
      <c r="CJ20" s="657"/>
      <c r="CK20" s="657"/>
      <c r="CL20" s="657"/>
      <c r="CM20" s="657"/>
      <c r="CN20" s="657"/>
      <c r="CO20" s="657"/>
      <c r="CP20" s="657"/>
      <c r="CQ20" s="658"/>
      <c r="CR20" s="659">
        <v>31443638</v>
      </c>
      <c r="CS20" s="660"/>
      <c r="CT20" s="660"/>
      <c r="CU20" s="660"/>
      <c r="CV20" s="660"/>
      <c r="CW20" s="660"/>
      <c r="CX20" s="660"/>
      <c r="CY20" s="661"/>
      <c r="CZ20" s="662">
        <v>100</v>
      </c>
      <c r="DA20" s="662"/>
      <c r="DB20" s="662"/>
      <c r="DC20" s="662"/>
      <c r="DD20" s="668">
        <v>3362939</v>
      </c>
      <c r="DE20" s="660"/>
      <c r="DF20" s="660"/>
      <c r="DG20" s="660"/>
      <c r="DH20" s="660"/>
      <c r="DI20" s="660"/>
      <c r="DJ20" s="660"/>
      <c r="DK20" s="660"/>
      <c r="DL20" s="660"/>
      <c r="DM20" s="660"/>
      <c r="DN20" s="660"/>
      <c r="DO20" s="660"/>
      <c r="DP20" s="661"/>
      <c r="DQ20" s="668">
        <v>21261836</v>
      </c>
      <c r="DR20" s="660"/>
      <c r="DS20" s="660"/>
      <c r="DT20" s="660"/>
      <c r="DU20" s="660"/>
      <c r="DV20" s="660"/>
      <c r="DW20" s="660"/>
      <c r="DX20" s="660"/>
      <c r="DY20" s="660"/>
      <c r="DZ20" s="660"/>
      <c r="EA20" s="660"/>
      <c r="EB20" s="660"/>
      <c r="EC20" s="669"/>
    </row>
    <row r="21" spans="2:133" ht="11.25" customHeight="1" x14ac:dyDescent="0.15">
      <c r="B21" s="656" t="s">
        <v>278</v>
      </c>
      <c r="C21" s="657"/>
      <c r="D21" s="657"/>
      <c r="E21" s="657"/>
      <c r="F21" s="657"/>
      <c r="G21" s="657"/>
      <c r="H21" s="657"/>
      <c r="I21" s="657"/>
      <c r="J21" s="657"/>
      <c r="K21" s="657"/>
      <c r="L21" s="657"/>
      <c r="M21" s="657"/>
      <c r="N21" s="657"/>
      <c r="O21" s="657"/>
      <c r="P21" s="657"/>
      <c r="Q21" s="658"/>
      <c r="R21" s="659">
        <v>11052417</v>
      </c>
      <c r="S21" s="660"/>
      <c r="T21" s="660"/>
      <c r="U21" s="660"/>
      <c r="V21" s="660"/>
      <c r="W21" s="660"/>
      <c r="X21" s="660"/>
      <c r="Y21" s="661"/>
      <c r="Z21" s="662">
        <v>34.299999999999997</v>
      </c>
      <c r="AA21" s="662"/>
      <c r="AB21" s="662"/>
      <c r="AC21" s="662"/>
      <c r="AD21" s="663">
        <v>9865210</v>
      </c>
      <c r="AE21" s="663"/>
      <c r="AF21" s="663"/>
      <c r="AG21" s="663"/>
      <c r="AH21" s="663"/>
      <c r="AI21" s="663"/>
      <c r="AJ21" s="663"/>
      <c r="AK21" s="663"/>
      <c r="AL21" s="664">
        <v>55.4</v>
      </c>
      <c r="AM21" s="665"/>
      <c r="AN21" s="665"/>
      <c r="AO21" s="666"/>
      <c r="AP21" s="656" t="s">
        <v>279</v>
      </c>
      <c r="AQ21" s="675"/>
      <c r="AR21" s="675"/>
      <c r="AS21" s="675"/>
      <c r="AT21" s="675"/>
      <c r="AU21" s="675"/>
      <c r="AV21" s="675"/>
      <c r="AW21" s="675"/>
      <c r="AX21" s="675"/>
      <c r="AY21" s="675"/>
      <c r="AZ21" s="675"/>
      <c r="BA21" s="675"/>
      <c r="BB21" s="675"/>
      <c r="BC21" s="675"/>
      <c r="BD21" s="675"/>
      <c r="BE21" s="675"/>
      <c r="BF21" s="676"/>
      <c r="BG21" s="659">
        <v>13389</v>
      </c>
      <c r="BH21" s="660"/>
      <c r="BI21" s="660"/>
      <c r="BJ21" s="660"/>
      <c r="BK21" s="660"/>
      <c r="BL21" s="660"/>
      <c r="BM21" s="660"/>
      <c r="BN21" s="661"/>
      <c r="BO21" s="662">
        <v>0.2</v>
      </c>
      <c r="BP21" s="662"/>
      <c r="BQ21" s="662"/>
      <c r="BR21" s="662"/>
      <c r="BS21" s="663" t="s">
        <v>234</v>
      </c>
      <c r="BT21" s="663"/>
      <c r="BU21" s="663"/>
      <c r="BV21" s="663"/>
      <c r="BW21" s="663"/>
      <c r="BX21" s="663"/>
      <c r="BY21" s="663"/>
      <c r="BZ21" s="663"/>
      <c r="CA21" s="663"/>
      <c r="CB21" s="667"/>
      <c r="CD21" s="682"/>
      <c r="CE21" s="683"/>
      <c r="CF21" s="683"/>
      <c r="CG21" s="683"/>
      <c r="CH21" s="683"/>
      <c r="CI21" s="683"/>
      <c r="CJ21" s="683"/>
      <c r="CK21" s="683"/>
      <c r="CL21" s="683"/>
      <c r="CM21" s="683"/>
      <c r="CN21" s="683"/>
      <c r="CO21" s="683"/>
      <c r="CP21" s="683"/>
      <c r="CQ21" s="684"/>
      <c r="CR21" s="685"/>
      <c r="CS21" s="678"/>
      <c r="CT21" s="678"/>
      <c r="CU21" s="678"/>
      <c r="CV21" s="678"/>
      <c r="CW21" s="678"/>
      <c r="CX21" s="678"/>
      <c r="CY21" s="686"/>
      <c r="CZ21" s="687"/>
      <c r="DA21" s="687"/>
      <c r="DB21" s="687"/>
      <c r="DC21" s="687"/>
      <c r="DD21" s="677"/>
      <c r="DE21" s="678"/>
      <c r="DF21" s="678"/>
      <c r="DG21" s="678"/>
      <c r="DH21" s="678"/>
      <c r="DI21" s="678"/>
      <c r="DJ21" s="678"/>
      <c r="DK21" s="678"/>
      <c r="DL21" s="678"/>
      <c r="DM21" s="678"/>
      <c r="DN21" s="678"/>
      <c r="DO21" s="678"/>
      <c r="DP21" s="686"/>
      <c r="DQ21" s="677"/>
      <c r="DR21" s="678"/>
      <c r="DS21" s="678"/>
      <c r="DT21" s="678"/>
      <c r="DU21" s="678"/>
      <c r="DV21" s="678"/>
      <c r="DW21" s="678"/>
      <c r="DX21" s="678"/>
      <c r="DY21" s="678"/>
      <c r="DZ21" s="678"/>
      <c r="EA21" s="678"/>
      <c r="EB21" s="678"/>
      <c r="EC21" s="679"/>
    </row>
    <row r="22" spans="2:133" ht="11.25" customHeight="1" x14ac:dyDescent="0.15">
      <c r="B22" s="656" t="s">
        <v>280</v>
      </c>
      <c r="C22" s="657"/>
      <c r="D22" s="657"/>
      <c r="E22" s="657"/>
      <c r="F22" s="657"/>
      <c r="G22" s="657"/>
      <c r="H22" s="657"/>
      <c r="I22" s="657"/>
      <c r="J22" s="657"/>
      <c r="K22" s="657"/>
      <c r="L22" s="657"/>
      <c r="M22" s="657"/>
      <c r="N22" s="657"/>
      <c r="O22" s="657"/>
      <c r="P22" s="657"/>
      <c r="Q22" s="658"/>
      <c r="R22" s="659">
        <v>9865210</v>
      </c>
      <c r="S22" s="660"/>
      <c r="T22" s="660"/>
      <c r="U22" s="660"/>
      <c r="V22" s="660"/>
      <c r="W22" s="660"/>
      <c r="X22" s="660"/>
      <c r="Y22" s="661"/>
      <c r="Z22" s="662">
        <v>30.6</v>
      </c>
      <c r="AA22" s="662"/>
      <c r="AB22" s="662"/>
      <c r="AC22" s="662"/>
      <c r="AD22" s="663">
        <v>9865210</v>
      </c>
      <c r="AE22" s="663"/>
      <c r="AF22" s="663"/>
      <c r="AG22" s="663"/>
      <c r="AH22" s="663"/>
      <c r="AI22" s="663"/>
      <c r="AJ22" s="663"/>
      <c r="AK22" s="663"/>
      <c r="AL22" s="664">
        <v>55.4</v>
      </c>
      <c r="AM22" s="665"/>
      <c r="AN22" s="665"/>
      <c r="AO22" s="666"/>
      <c r="AP22" s="656" t="s">
        <v>281</v>
      </c>
      <c r="AQ22" s="675"/>
      <c r="AR22" s="675"/>
      <c r="AS22" s="675"/>
      <c r="AT22" s="675"/>
      <c r="AU22" s="675"/>
      <c r="AV22" s="675"/>
      <c r="AW22" s="675"/>
      <c r="AX22" s="675"/>
      <c r="AY22" s="675"/>
      <c r="AZ22" s="675"/>
      <c r="BA22" s="675"/>
      <c r="BB22" s="675"/>
      <c r="BC22" s="675"/>
      <c r="BD22" s="675"/>
      <c r="BE22" s="675"/>
      <c r="BF22" s="676"/>
      <c r="BG22" s="659" t="s">
        <v>240</v>
      </c>
      <c r="BH22" s="660"/>
      <c r="BI22" s="660"/>
      <c r="BJ22" s="660"/>
      <c r="BK22" s="660"/>
      <c r="BL22" s="660"/>
      <c r="BM22" s="660"/>
      <c r="BN22" s="661"/>
      <c r="BO22" s="662" t="s">
        <v>234</v>
      </c>
      <c r="BP22" s="662"/>
      <c r="BQ22" s="662"/>
      <c r="BR22" s="662"/>
      <c r="BS22" s="663" t="s">
        <v>240</v>
      </c>
      <c r="BT22" s="663"/>
      <c r="BU22" s="663"/>
      <c r="BV22" s="663"/>
      <c r="BW22" s="663"/>
      <c r="BX22" s="663"/>
      <c r="BY22" s="663"/>
      <c r="BZ22" s="663"/>
      <c r="CA22" s="663"/>
      <c r="CB22" s="667"/>
      <c r="CD22" s="641" t="s">
        <v>282</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283</v>
      </c>
      <c r="C23" s="657"/>
      <c r="D23" s="657"/>
      <c r="E23" s="657"/>
      <c r="F23" s="657"/>
      <c r="G23" s="657"/>
      <c r="H23" s="657"/>
      <c r="I23" s="657"/>
      <c r="J23" s="657"/>
      <c r="K23" s="657"/>
      <c r="L23" s="657"/>
      <c r="M23" s="657"/>
      <c r="N23" s="657"/>
      <c r="O23" s="657"/>
      <c r="P23" s="657"/>
      <c r="Q23" s="658"/>
      <c r="R23" s="659">
        <v>1187207</v>
      </c>
      <c r="S23" s="660"/>
      <c r="T23" s="660"/>
      <c r="U23" s="660"/>
      <c r="V23" s="660"/>
      <c r="W23" s="660"/>
      <c r="X23" s="660"/>
      <c r="Y23" s="661"/>
      <c r="Z23" s="662">
        <v>3.7</v>
      </c>
      <c r="AA23" s="662"/>
      <c r="AB23" s="662"/>
      <c r="AC23" s="662"/>
      <c r="AD23" s="663" t="s">
        <v>234</v>
      </c>
      <c r="AE23" s="663"/>
      <c r="AF23" s="663"/>
      <c r="AG23" s="663"/>
      <c r="AH23" s="663"/>
      <c r="AI23" s="663"/>
      <c r="AJ23" s="663"/>
      <c r="AK23" s="663"/>
      <c r="AL23" s="664" t="s">
        <v>234</v>
      </c>
      <c r="AM23" s="665"/>
      <c r="AN23" s="665"/>
      <c r="AO23" s="666"/>
      <c r="AP23" s="656" t="s">
        <v>284</v>
      </c>
      <c r="AQ23" s="675"/>
      <c r="AR23" s="675"/>
      <c r="AS23" s="675"/>
      <c r="AT23" s="675"/>
      <c r="AU23" s="675"/>
      <c r="AV23" s="675"/>
      <c r="AW23" s="675"/>
      <c r="AX23" s="675"/>
      <c r="AY23" s="675"/>
      <c r="AZ23" s="675"/>
      <c r="BA23" s="675"/>
      <c r="BB23" s="675"/>
      <c r="BC23" s="675"/>
      <c r="BD23" s="675"/>
      <c r="BE23" s="675"/>
      <c r="BF23" s="676"/>
      <c r="BG23" s="659" t="s">
        <v>240</v>
      </c>
      <c r="BH23" s="660"/>
      <c r="BI23" s="660"/>
      <c r="BJ23" s="660"/>
      <c r="BK23" s="660"/>
      <c r="BL23" s="660"/>
      <c r="BM23" s="660"/>
      <c r="BN23" s="661"/>
      <c r="BO23" s="662" t="s">
        <v>234</v>
      </c>
      <c r="BP23" s="662"/>
      <c r="BQ23" s="662"/>
      <c r="BR23" s="662"/>
      <c r="BS23" s="663" t="s">
        <v>234</v>
      </c>
      <c r="BT23" s="663"/>
      <c r="BU23" s="663"/>
      <c r="BV23" s="663"/>
      <c r="BW23" s="663"/>
      <c r="BX23" s="663"/>
      <c r="BY23" s="663"/>
      <c r="BZ23" s="663"/>
      <c r="CA23" s="663"/>
      <c r="CB23" s="667"/>
      <c r="CD23" s="641" t="s">
        <v>222</v>
      </c>
      <c r="CE23" s="642"/>
      <c r="CF23" s="642"/>
      <c r="CG23" s="642"/>
      <c r="CH23" s="642"/>
      <c r="CI23" s="642"/>
      <c r="CJ23" s="642"/>
      <c r="CK23" s="642"/>
      <c r="CL23" s="642"/>
      <c r="CM23" s="642"/>
      <c r="CN23" s="642"/>
      <c r="CO23" s="642"/>
      <c r="CP23" s="642"/>
      <c r="CQ23" s="643"/>
      <c r="CR23" s="641" t="s">
        <v>285</v>
      </c>
      <c r="CS23" s="642"/>
      <c r="CT23" s="642"/>
      <c r="CU23" s="642"/>
      <c r="CV23" s="642"/>
      <c r="CW23" s="642"/>
      <c r="CX23" s="642"/>
      <c r="CY23" s="643"/>
      <c r="CZ23" s="641" t="s">
        <v>286</v>
      </c>
      <c r="DA23" s="642"/>
      <c r="DB23" s="642"/>
      <c r="DC23" s="643"/>
      <c r="DD23" s="641" t="s">
        <v>287</v>
      </c>
      <c r="DE23" s="642"/>
      <c r="DF23" s="642"/>
      <c r="DG23" s="642"/>
      <c r="DH23" s="642"/>
      <c r="DI23" s="642"/>
      <c r="DJ23" s="642"/>
      <c r="DK23" s="643"/>
      <c r="DL23" s="688" t="s">
        <v>288</v>
      </c>
      <c r="DM23" s="689"/>
      <c r="DN23" s="689"/>
      <c r="DO23" s="689"/>
      <c r="DP23" s="689"/>
      <c r="DQ23" s="689"/>
      <c r="DR23" s="689"/>
      <c r="DS23" s="689"/>
      <c r="DT23" s="689"/>
      <c r="DU23" s="689"/>
      <c r="DV23" s="690"/>
      <c r="DW23" s="641" t="s">
        <v>289</v>
      </c>
      <c r="DX23" s="642"/>
      <c r="DY23" s="642"/>
      <c r="DZ23" s="642"/>
      <c r="EA23" s="642"/>
      <c r="EB23" s="642"/>
      <c r="EC23" s="643"/>
    </row>
    <row r="24" spans="2:133" ht="11.25" customHeight="1" x14ac:dyDescent="0.15">
      <c r="B24" s="656" t="s">
        <v>290</v>
      </c>
      <c r="C24" s="657"/>
      <c r="D24" s="657"/>
      <c r="E24" s="657"/>
      <c r="F24" s="657"/>
      <c r="G24" s="657"/>
      <c r="H24" s="657"/>
      <c r="I24" s="657"/>
      <c r="J24" s="657"/>
      <c r="K24" s="657"/>
      <c r="L24" s="657"/>
      <c r="M24" s="657"/>
      <c r="N24" s="657"/>
      <c r="O24" s="657"/>
      <c r="P24" s="657"/>
      <c r="Q24" s="658"/>
      <c r="R24" s="659" t="s">
        <v>240</v>
      </c>
      <c r="S24" s="660"/>
      <c r="T24" s="660"/>
      <c r="U24" s="660"/>
      <c r="V24" s="660"/>
      <c r="W24" s="660"/>
      <c r="X24" s="660"/>
      <c r="Y24" s="661"/>
      <c r="Z24" s="662" t="s">
        <v>240</v>
      </c>
      <c r="AA24" s="662"/>
      <c r="AB24" s="662"/>
      <c r="AC24" s="662"/>
      <c r="AD24" s="663" t="s">
        <v>240</v>
      </c>
      <c r="AE24" s="663"/>
      <c r="AF24" s="663"/>
      <c r="AG24" s="663"/>
      <c r="AH24" s="663"/>
      <c r="AI24" s="663"/>
      <c r="AJ24" s="663"/>
      <c r="AK24" s="663"/>
      <c r="AL24" s="664" t="s">
        <v>240</v>
      </c>
      <c r="AM24" s="665"/>
      <c r="AN24" s="665"/>
      <c r="AO24" s="666"/>
      <c r="AP24" s="656" t="s">
        <v>291</v>
      </c>
      <c r="AQ24" s="675"/>
      <c r="AR24" s="675"/>
      <c r="AS24" s="675"/>
      <c r="AT24" s="675"/>
      <c r="AU24" s="675"/>
      <c r="AV24" s="675"/>
      <c r="AW24" s="675"/>
      <c r="AX24" s="675"/>
      <c r="AY24" s="675"/>
      <c r="AZ24" s="675"/>
      <c r="BA24" s="675"/>
      <c r="BB24" s="675"/>
      <c r="BC24" s="675"/>
      <c r="BD24" s="675"/>
      <c r="BE24" s="675"/>
      <c r="BF24" s="676"/>
      <c r="BG24" s="659" t="s">
        <v>234</v>
      </c>
      <c r="BH24" s="660"/>
      <c r="BI24" s="660"/>
      <c r="BJ24" s="660"/>
      <c r="BK24" s="660"/>
      <c r="BL24" s="660"/>
      <c r="BM24" s="660"/>
      <c r="BN24" s="661"/>
      <c r="BO24" s="662" t="s">
        <v>234</v>
      </c>
      <c r="BP24" s="662"/>
      <c r="BQ24" s="662"/>
      <c r="BR24" s="662"/>
      <c r="BS24" s="663" t="s">
        <v>234</v>
      </c>
      <c r="BT24" s="663"/>
      <c r="BU24" s="663"/>
      <c r="BV24" s="663"/>
      <c r="BW24" s="663"/>
      <c r="BX24" s="663"/>
      <c r="BY24" s="663"/>
      <c r="BZ24" s="663"/>
      <c r="CA24" s="663"/>
      <c r="CB24" s="667"/>
      <c r="CD24" s="645" t="s">
        <v>292</v>
      </c>
      <c r="CE24" s="646"/>
      <c r="CF24" s="646"/>
      <c r="CG24" s="646"/>
      <c r="CH24" s="646"/>
      <c r="CI24" s="646"/>
      <c r="CJ24" s="646"/>
      <c r="CK24" s="646"/>
      <c r="CL24" s="646"/>
      <c r="CM24" s="646"/>
      <c r="CN24" s="646"/>
      <c r="CO24" s="646"/>
      <c r="CP24" s="646"/>
      <c r="CQ24" s="647"/>
      <c r="CR24" s="648">
        <v>13600419</v>
      </c>
      <c r="CS24" s="649"/>
      <c r="CT24" s="649"/>
      <c r="CU24" s="649"/>
      <c r="CV24" s="649"/>
      <c r="CW24" s="649"/>
      <c r="CX24" s="649"/>
      <c r="CY24" s="650"/>
      <c r="CZ24" s="653">
        <v>43.3</v>
      </c>
      <c r="DA24" s="654"/>
      <c r="DB24" s="654"/>
      <c r="DC24" s="670"/>
      <c r="DD24" s="691">
        <v>9493371</v>
      </c>
      <c r="DE24" s="649"/>
      <c r="DF24" s="649"/>
      <c r="DG24" s="649"/>
      <c r="DH24" s="649"/>
      <c r="DI24" s="649"/>
      <c r="DJ24" s="649"/>
      <c r="DK24" s="650"/>
      <c r="DL24" s="691">
        <v>9430764</v>
      </c>
      <c r="DM24" s="649"/>
      <c r="DN24" s="649"/>
      <c r="DO24" s="649"/>
      <c r="DP24" s="649"/>
      <c r="DQ24" s="649"/>
      <c r="DR24" s="649"/>
      <c r="DS24" s="649"/>
      <c r="DT24" s="649"/>
      <c r="DU24" s="649"/>
      <c r="DV24" s="650"/>
      <c r="DW24" s="653">
        <v>52.3</v>
      </c>
      <c r="DX24" s="654"/>
      <c r="DY24" s="654"/>
      <c r="DZ24" s="654"/>
      <c r="EA24" s="654"/>
      <c r="EB24" s="654"/>
      <c r="EC24" s="655"/>
    </row>
    <row r="25" spans="2:133" ht="11.25" customHeight="1" x14ac:dyDescent="0.15">
      <c r="B25" s="656" t="s">
        <v>293</v>
      </c>
      <c r="C25" s="657"/>
      <c r="D25" s="657"/>
      <c r="E25" s="657"/>
      <c r="F25" s="657"/>
      <c r="G25" s="657"/>
      <c r="H25" s="657"/>
      <c r="I25" s="657"/>
      <c r="J25" s="657"/>
      <c r="K25" s="657"/>
      <c r="L25" s="657"/>
      <c r="M25" s="657"/>
      <c r="N25" s="657"/>
      <c r="O25" s="657"/>
      <c r="P25" s="657"/>
      <c r="Q25" s="658"/>
      <c r="R25" s="659">
        <v>18509278</v>
      </c>
      <c r="S25" s="660"/>
      <c r="T25" s="660"/>
      <c r="U25" s="660"/>
      <c r="V25" s="660"/>
      <c r="W25" s="660"/>
      <c r="X25" s="660"/>
      <c r="Y25" s="661"/>
      <c r="Z25" s="662">
        <v>57.5</v>
      </c>
      <c r="AA25" s="662"/>
      <c r="AB25" s="662"/>
      <c r="AC25" s="662"/>
      <c r="AD25" s="663">
        <v>17322071</v>
      </c>
      <c r="AE25" s="663"/>
      <c r="AF25" s="663"/>
      <c r="AG25" s="663"/>
      <c r="AH25" s="663"/>
      <c r="AI25" s="663"/>
      <c r="AJ25" s="663"/>
      <c r="AK25" s="663"/>
      <c r="AL25" s="664">
        <v>97.2</v>
      </c>
      <c r="AM25" s="665"/>
      <c r="AN25" s="665"/>
      <c r="AO25" s="666"/>
      <c r="AP25" s="656" t="s">
        <v>294</v>
      </c>
      <c r="AQ25" s="675"/>
      <c r="AR25" s="675"/>
      <c r="AS25" s="675"/>
      <c r="AT25" s="675"/>
      <c r="AU25" s="675"/>
      <c r="AV25" s="675"/>
      <c r="AW25" s="675"/>
      <c r="AX25" s="675"/>
      <c r="AY25" s="675"/>
      <c r="AZ25" s="675"/>
      <c r="BA25" s="675"/>
      <c r="BB25" s="675"/>
      <c r="BC25" s="675"/>
      <c r="BD25" s="675"/>
      <c r="BE25" s="675"/>
      <c r="BF25" s="676"/>
      <c r="BG25" s="659" t="s">
        <v>240</v>
      </c>
      <c r="BH25" s="660"/>
      <c r="BI25" s="660"/>
      <c r="BJ25" s="660"/>
      <c r="BK25" s="660"/>
      <c r="BL25" s="660"/>
      <c r="BM25" s="660"/>
      <c r="BN25" s="661"/>
      <c r="BO25" s="662" t="s">
        <v>234</v>
      </c>
      <c r="BP25" s="662"/>
      <c r="BQ25" s="662"/>
      <c r="BR25" s="662"/>
      <c r="BS25" s="663" t="s">
        <v>234</v>
      </c>
      <c r="BT25" s="663"/>
      <c r="BU25" s="663"/>
      <c r="BV25" s="663"/>
      <c r="BW25" s="663"/>
      <c r="BX25" s="663"/>
      <c r="BY25" s="663"/>
      <c r="BZ25" s="663"/>
      <c r="CA25" s="663"/>
      <c r="CB25" s="667"/>
      <c r="CD25" s="656" t="s">
        <v>295</v>
      </c>
      <c r="CE25" s="657"/>
      <c r="CF25" s="657"/>
      <c r="CG25" s="657"/>
      <c r="CH25" s="657"/>
      <c r="CI25" s="657"/>
      <c r="CJ25" s="657"/>
      <c r="CK25" s="657"/>
      <c r="CL25" s="657"/>
      <c r="CM25" s="657"/>
      <c r="CN25" s="657"/>
      <c r="CO25" s="657"/>
      <c r="CP25" s="657"/>
      <c r="CQ25" s="658"/>
      <c r="CR25" s="659">
        <v>5214039</v>
      </c>
      <c r="CS25" s="680"/>
      <c r="CT25" s="680"/>
      <c r="CU25" s="680"/>
      <c r="CV25" s="680"/>
      <c r="CW25" s="680"/>
      <c r="CX25" s="680"/>
      <c r="CY25" s="681"/>
      <c r="CZ25" s="664">
        <v>16.600000000000001</v>
      </c>
      <c r="DA25" s="692"/>
      <c r="DB25" s="692"/>
      <c r="DC25" s="694"/>
      <c r="DD25" s="668">
        <v>4881686</v>
      </c>
      <c r="DE25" s="680"/>
      <c r="DF25" s="680"/>
      <c r="DG25" s="680"/>
      <c r="DH25" s="680"/>
      <c r="DI25" s="680"/>
      <c r="DJ25" s="680"/>
      <c r="DK25" s="681"/>
      <c r="DL25" s="668">
        <v>4829159</v>
      </c>
      <c r="DM25" s="680"/>
      <c r="DN25" s="680"/>
      <c r="DO25" s="680"/>
      <c r="DP25" s="680"/>
      <c r="DQ25" s="680"/>
      <c r="DR25" s="680"/>
      <c r="DS25" s="680"/>
      <c r="DT25" s="680"/>
      <c r="DU25" s="680"/>
      <c r="DV25" s="681"/>
      <c r="DW25" s="664">
        <v>26.8</v>
      </c>
      <c r="DX25" s="692"/>
      <c r="DY25" s="692"/>
      <c r="DZ25" s="692"/>
      <c r="EA25" s="692"/>
      <c r="EB25" s="692"/>
      <c r="EC25" s="693"/>
    </row>
    <row r="26" spans="2:133" ht="11.25" customHeight="1" x14ac:dyDescent="0.15">
      <c r="B26" s="656" t="s">
        <v>296</v>
      </c>
      <c r="C26" s="657"/>
      <c r="D26" s="657"/>
      <c r="E26" s="657"/>
      <c r="F26" s="657"/>
      <c r="G26" s="657"/>
      <c r="H26" s="657"/>
      <c r="I26" s="657"/>
      <c r="J26" s="657"/>
      <c r="K26" s="657"/>
      <c r="L26" s="657"/>
      <c r="M26" s="657"/>
      <c r="N26" s="657"/>
      <c r="O26" s="657"/>
      <c r="P26" s="657"/>
      <c r="Q26" s="658"/>
      <c r="R26" s="659">
        <v>4558</v>
      </c>
      <c r="S26" s="660"/>
      <c r="T26" s="660"/>
      <c r="U26" s="660"/>
      <c r="V26" s="660"/>
      <c r="W26" s="660"/>
      <c r="X26" s="660"/>
      <c r="Y26" s="661"/>
      <c r="Z26" s="662">
        <v>0</v>
      </c>
      <c r="AA26" s="662"/>
      <c r="AB26" s="662"/>
      <c r="AC26" s="662"/>
      <c r="AD26" s="663">
        <v>4558</v>
      </c>
      <c r="AE26" s="663"/>
      <c r="AF26" s="663"/>
      <c r="AG26" s="663"/>
      <c r="AH26" s="663"/>
      <c r="AI26" s="663"/>
      <c r="AJ26" s="663"/>
      <c r="AK26" s="663"/>
      <c r="AL26" s="664">
        <v>0</v>
      </c>
      <c r="AM26" s="665"/>
      <c r="AN26" s="665"/>
      <c r="AO26" s="666"/>
      <c r="AP26" s="656" t="s">
        <v>297</v>
      </c>
      <c r="AQ26" s="675"/>
      <c r="AR26" s="675"/>
      <c r="AS26" s="675"/>
      <c r="AT26" s="675"/>
      <c r="AU26" s="675"/>
      <c r="AV26" s="675"/>
      <c r="AW26" s="675"/>
      <c r="AX26" s="675"/>
      <c r="AY26" s="675"/>
      <c r="AZ26" s="675"/>
      <c r="BA26" s="675"/>
      <c r="BB26" s="675"/>
      <c r="BC26" s="675"/>
      <c r="BD26" s="675"/>
      <c r="BE26" s="675"/>
      <c r="BF26" s="676"/>
      <c r="BG26" s="659" t="s">
        <v>240</v>
      </c>
      <c r="BH26" s="660"/>
      <c r="BI26" s="660"/>
      <c r="BJ26" s="660"/>
      <c r="BK26" s="660"/>
      <c r="BL26" s="660"/>
      <c r="BM26" s="660"/>
      <c r="BN26" s="661"/>
      <c r="BO26" s="662" t="s">
        <v>240</v>
      </c>
      <c r="BP26" s="662"/>
      <c r="BQ26" s="662"/>
      <c r="BR26" s="662"/>
      <c r="BS26" s="663" t="s">
        <v>240</v>
      </c>
      <c r="BT26" s="663"/>
      <c r="BU26" s="663"/>
      <c r="BV26" s="663"/>
      <c r="BW26" s="663"/>
      <c r="BX26" s="663"/>
      <c r="BY26" s="663"/>
      <c r="BZ26" s="663"/>
      <c r="CA26" s="663"/>
      <c r="CB26" s="667"/>
      <c r="CD26" s="656" t="s">
        <v>298</v>
      </c>
      <c r="CE26" s="657"/>
      <c r="CF26" s="657"/>
      <c r="CG26" s="657"/>
      <c r="CH26" s="657"/>
      <c r="CI26" s="657"/>
      <c r="CJ26" s="657"/>
      <c r="CK26" s="657"/>
      <c r="CL26" s="657"/>
      <c r="CM26" s="657"/>
      <c r="CN26" s="657"/>
      <c r="CO26" s="657"/>
      <c r="CP26" s="657"/>
      <c r="CQ26" s="658"/>
      <c r="CR26" s="659">
        <v>3014758</v>
      </c>
      <c r="CS26" s="660"/>
      <c r="CT26" s="660"/>
      <c r="CU26" s="660"/>
      <c r="CV26" s="660"/>
      <c r="CW26" s="660"/>
      <c r="CX26" s="660"/>
      <c r="CY26" s="661"/>
      <c r="CZ26" s="664">
        <v>9.6</v>
      </c>
      <c r="DA26" s="692"/>
      <c r="DB26" s="692"/>
      <c r="DC26" s="694"/>
      <c r="DD26" s="668">
        <v>2860730</v>
      </c>
      <c r="DE26" s="660"/>
      <c r="DF26" s="660"/>
      <c r="DG26" s="660"/>
      <c r="DH26" s="660"/>
      <c r="DI26" s="660"/>
      <c r="DJ26" s="660"/>
      <c r="DK26" s="661"/>
      <c r="DL26" s="668" t="s">
        <v>234</v>
      </c>
      <c r="DM26" s="660"/>
      <c r="DN26" s="660"/>
      <c r="DO26" s="660"/>
      <c r="DP26" s="660"/>
      <c r="DQ26" s="660"/>
      <c r="DR26" s="660"/>
      <c r="DS26" s="660"/>
      <c r="DT26" s="660"/>
      <c r="DU26" s="660"/>
      <c r="DV26" s="661"/>
      <c r="DW26" s="664" t="s">
        <v>234</v>
      </c>
      <c r="DX26" s="692"/>
      <c r="DY26" s="692"/>
      <c r="DZ26" s="692"/>
      <c r="EA26" s="692"/>
      <c r="EB26" s="692"/>
      <c r="EC26" s="693"/>
    </row>
    <row r="27" spans="2:133" ht="11.25" customHeight="1" x14ac:dyDescent="0.15">
      <c r="B27" s="656" t="s">
        <v>299</v>
      </c>
      <c r="C27" s="657"/>
      <c r="D27" s="657"/>
      <c r="E27" s="657"/>
      <c r="F27" s="657"/>
      <c r="G27" s="657"/>
      <c r="H27" s="657"/>
      <c r="I27" s="657"/>
      <c r="J27" s="657"/>
      <c r="K27" s="657"/>
      <c r="L27" s="657"/>
      <c r="M27" s="657"/>
      <c r="N27" s="657"/>
      <c r="O27" s="657"/>
      <c r="P27" s="657"/>
      <c r="Q27" s="658"/>
      <c r="R27" s="659">
        <v>25961</v>
      </c>
      <c r="S27" s="660"/>
      <c r="T27" s="660"/>
      <c r="U27" s="660"/>
      <c r="V27" s="660"/>
      <c r="W27" s="660"/>
      <c r="X27" s="660"/>
      <c r="Y27" s="661"/>
      <c r="Z27" s="662">
        <v>0.1</v>
      </c>
      <c r="AA27" s="662"/>
      <c r="AB27" s="662"/>
      <c r="AC27" s="662"/>
      <c r="AD27" s="663" t="s">
        <v>234</v>
      </c>
      <c r="AE27" s="663"/>
      <c r="AF27" s="663"/>
      <c r="AG27" s="663"/>
      <c r="AH27" s="663"/>
      <c r="AI27" s="663"/>
      <c r="AJ27" s="663"/>
      <c r="AK27" s="663"/>
      <c r="AL27" s="664" t="s">
        <v>240</v>
      </c>
      <c r="AM27" s="665"/>
      <c r="AN27" s="665"/>
      <c r="AO27" s="666"/>
      <c r="AP27" s="656" t="s">
        <v>300</v>
      </c>
      <c r="AQ27" s="657"/>
      <c r="AR27" s="657"/>
      <c r="AS27" s="657"/>
      <c r="AT27" s="657"/>
      <c r="AU27" s="657"/>
      <c r="AV27" s="657"/>
      <c r="AW27" s="657"/>
      <c r="AX27" s="657"/>
      <c r="AY27" s="657"/>
      <c r="AZ27" s="657"/>
      <c r="BA27" s="657"/>
      <c r="BB27" s="657"/>
      <c r="BC27" s="657"/>
      <c r="BD27" s="657"/>
      <c r="BE27" s="657"/>
      <c r="BF27" s="658"/>
      <c r="BG27" s="659">
        <v>5829959</v>
      </c>
      <c r="BH27" s="660"/>
      <c r="BI27" s="660"/>
      <c r="BJ27" s="660"/>
      <c r="BK27" s="660"/>
      <c r="BL27" s="660"/>
      <c r="BM27" s="660"/>
      <c r="BN27" s="661"/>
      <c r="BO27" s="662">
        <v>100</v>
      </c>
      <c r="BP27" s="662"/>
      <c r="BQ27" s="662"/>
      <c r="BR27" s="662"/>
      <c r="BS27" s="663">
        <v>39979</v>
      </c>
      <c r="BT27" s="663"/>
      <c r="BU27" s="663"/>
      <c r="BV27" s="663"/>
      <c r="BW27" s="663"/>
      <c r="BX27" s="663"/>
      <c r="BY27" s="663"/>
      <c r="BZ27" s="663"/>
      <c r="CA27" s="663"/>
      <c r="CB27" s="667"/>
      <c r="CD27" s="656" t="s">
        <v>301</v>
      </c>
      <c r="CE27" s="657"/>
      <c r="CF27" s="657"/>
      <c r="CG27" s="657"/>
      <c r="CH27" s="657"/>
      <c r="CI27" s="657"/>
      <c r="CJ27" s="657"/>
      <c r="CK27" s="657"/>
      <c r="CL27" s="657"/>
      <c r="CM27" s="657"/>
      <c r="CN27" s="657"/>
      <c r="CO27" s="657"/>
      <c r="CP27" s="657"/>
      <c r="CQ27" s="658"/>
      <c r="CR27" s="659">
        <v>4949455</v>
      </c>
      <c r="CS27" s="680"/>
      <c r="CT27" s="680"/>
      <c r="CU27" s="680"/>
      <c r="CV27" s="680"/>
      <c r="CW27" s="680"/>
      <c r="CX27" s="680"/>
      <c r="CY27" s="681"/>
      <c r="CZ27" s="664">
        <v>15.7</v>
      </c>
      <c r="DA27" s="692"/>
      <c r="DB27" s="692"/>
      <c r="DC27" s="694"/>
      <c r="DD27" s="668">
        <v>1264505</v>
      </c>
      <c r="DE27" s="680"/>
      <c r="DF27" s="680"/>
      <c r="DG27" s="680"/>
      <c r="DH27" s="680"/>
      <c r="DI27" s="680"/>
      <c r="DJ27" s="680"/>
      <c r="DK27" s="681"/>
      <c r="DL27" s="668">
        <v>1254425</v>
      </c>
      <c r="DM27" s="680"/>
      <c r="DN27" s="680"/>
      <c r="DO27" s="680"/>
      <c r="DP27" s="680"/>
      <c r="DQ27" s="680"/>
      <c r="DR27" s="680"/>
      <c r="DS27" s="680"/>
      <c r="DT27" s="680"/>
      <c r="DU27" s="680"/>
      <c r="DV27" s="681"/>
      <c r="DW27" s="664">
        <v>7</v>
      </c>
      <c r="DX27" s="692"/>
      <c r="DY27" s="692"/>
      <c r="DZ27" s="692"/>
      <c r="EA27" s="692"/>
      <c r="EB27" s="692"/>
      <c r="EC27" s="693"/>
    </row>
    <row r="28" spans="2:133" ht="11.25" customHeight="1" x14ac:dyDescent="0.15">
      <c r="B28" s="656" t="s">
        <v>302</v>
      </c>
      <c r="C28" s="657"/>
      <c r="D28" s="657"/>
      <c r="E28" s="657"/>
      <c r="F28" s="657"/>
      <c r="G28" s="657"/>
      <c r="H28" s="657"/>
      <c r="I28" s="657"/>
      <c r="J28" s="657"/>
      <c r="K28" s="657"/>
      <c r="L28" s="657"/>
      <c r="M28" s="657"/>
      <c r="N28" s="657"/>
      <c r="O28" s="657"/>
      <c r="P28" s="657"/>
      <c r="Q28" s="658"/>
      <c r="R28" s="659">
        <v>222806</v>
      </c>
      <c r="S28" s="660"/>
      <c r="T28" s="660"/>
      <c r="U28" s="660"/>
      <c r="V28" s="660"/>
      <c r="W28" s="660"/>
      <c r="X28" s="660"/>
      <c r="Y28" s="661"/>
      <c r="Z28" s="662">
        <v>0.7</v>
      </c>
      <c r="AA28" s="662"/>
      <c r="AB28" s="662"/>
      <c r="AC28" s="662"/>
      <c r="AD28" s="663">
        <v>36222</v>
      </c>
      <c r="AE28" s="663"/>
      <c r="AF28" s="663"/>
      <c r="AG28" s="663"/>
      <c r="AH28" s="663"/>
      <c r="AI28" s="663"/>
      <c r="AJ28" s="663"/>
      <c r="AK28" s="663"/>
      <c r="AL28" s="664">
        <v>0.2</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303</v>
      </c>
      <c r="CE28" s="657"/>
      <c r="CF28" s="657"/>
      <c r="CG28" s="657"/>
      <c r="CH28" s="657"/>
      <c r="CI28" s="657"/>
      <c r="CJ28" s="657"/>
      <c r="CK28" s="657"/>
      <c r="CL28" s="657"/>
      <c r="CM28" s="657"/>
      <c r="CN28" s="657"/>
      <c r="CO28" s="657"/>
      <c r="CP28" s="657"/>
      <c r="CQ28" s="658"/>
      <c r="CR28" s="659">
        <v>3436925</v>
      </c>
      <c r="CS28" s="660"/>
      <c r="CT28" s="660"/>
      <c r="CU28" s="660"/>
      <c r="CV28" s="660"/>
      <c r="CW28" s="660"/>
      <c r="CX28" s="660"/>
      <c r="CY28" s="661"/>
      <c r="CZ28" s="664">
        <v>10.9</v>
      </c>
      <c r="DA28" s="692"/>
      <c r="DB28" s="692"/>
      <c r="DC28" s="694"/>
      <c r="DD28" s="668">
        <v>3347180</v>
      </c>
      <c r="DE28" s="660"/>
      <c r="DF28" s="660"/>
      <c r="DG28" s="660"/>
      <c r="DH28" s="660"/>
      <c r="DI28" s="660"/>
      <c r="DJ28" s="660"/>
      <c r="DK28" s="661"/>
      <c r="DL28" s="668">
        <v>3347180</v>
      </c>
      <c r="DM28" s="660"/>
      <c r="DN28" s="660"/>
      <c r="DO28" s="660"/>
      <c r="DP28" s="660"/>
      <c r="DQ28" s="660"/>
      <c r="DR28" s="660"/>
      <c r="DS28" s="660"/>
      <c r="DT28" s="660"/>
      <c r="DU28" s="660"/>
      <c r="DV28" s="661"/>
      <c r="DW28" s="664">
        <v>18.600000000000001</v>
      </c>
      <c r="DX28" s="692"/>
      <c r="DY28" s="692"/>
      <c r="DZ28" s="692"/>
      <c r="EA28" s="692"/>
      <c r="EB28" s="692"/>
      <c r="EC28" s="693"/>
    </row>
    <row r="29" spans="2:133" ht="11.25" customHeight="1" x14ac:dyDescent="0.15">
      <c r="B29" s="656" t="s">
        <v>304</v>
      </c>
      <c r="C29" s="657"/>
      <c r="D29" s="657"/>
      <c r="E29" s="657"/>
      <c r="F29" s="657"/>
      <c r="G29" s="657"/>
      <c r="H29" s="657"/>
      <c r="I29" s="657"/>
      <c r="J29" s="657"/>
      <c r="K29" s="657"/>
      <c r="L29" s="657"/>
      <c r="M29" s="657"/>
      <c r="N29" s="657"/>
      <c r="O29" s="657"/>
      <c r="P29" s="657"/>
      <c r="Q29" s="658"/>
      <c r="R29" s="659">
        <v>147064</v>
      </c>
      <c r="S29" s="660"/>
      <c r="T29" s="660"/>
      <c r="U29" s="660"/>
      <c r="V29" s="660"/>
      <c r="W29" s="660"/>
      <c r="X29" s="660"/>
      <c r="Y29" s="661"/>
      <c r="Z29" s="662">
        <v>0.5</v>
      </c>
      <c r="AA29" s="662"/>
      <c r="AB29" s="662"/>
      <c r="AC29" s="662"/>
      <c r="AD29" s="663" t="s">
        <v>240</v>
      </c>
      <c r="AE29" s="663"/>
      <c r="AF29" s="663"/>
      <c r="AG29" s="663"/>
      <c r="AH29" s="663"/>
      <c r="AI29" s="663"/>
      <c r="AJ29" s="663"/>
      <c r="AK29" s="663"/>
      <c r="AL29" s="664" t="s">
        <v>240</v>
      </c>
      <c r="AM29" s="665"/>
      <c r="AN29" s="665"/>
      <c r="AO29" s="666"/>
      <c r="AP29" s="682"/>
      <c r="AQ29" s="683"/>
      <c r="AR29" s="683"/>
      <c r="AS29" s="683"/>
      <c r="AT29" s="683"/>
      <c r="AU29" s="683"/>
      <c r="AV29" s="683"/>
      <c r="AW29" s="683"/>
      <c r="AX29" s="683"/>
      <c r="AY29" s="683"/>
      <c r="AZ29" s="683"/>
      <c r="BA29" s="683"/>
      <c r="BB29" s="683"/>
      <c r="BC29" s="683"/>
      <c r="BD29" s="683"/>
      <c r="BE29" s="683"/>
      <c r="BF29" s="684"/>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7" t="s">
        <v>305</v>
      </c>
      <c r="CE29" s="698"/>
      <c r="CF29" s="656" t="s">
        <v>72</v>
      </c>
      <c r="CG29" s="657"/>
      <c r="CH29" s="657"/>
      <c r="CI29" s="657"/>
      <c r="CJ29" s="657"/>
      <c r="CK29" s="657"/>
      <c r="CL29" s="657"/>
      <c r="CM29" s="657"/>
      <c r="CN29" s="657"/>
      <c r="CO29" s="657"/>
      <c r="CP29" s="657"/>
      <c r="CQ29" s="658"/>
      <c r="CR29" s="659">
        <v>3436925</v>
      </c>
      <c r="CS29" s="680"/>
      <c r="CT29" s="680"/>
      <c r="CU29" s="680"/>
      <c r="CV29" s="680"/>
      <c r="CW29" s="680"/>
      <c r="CX29" s="680"/>
      <c r="CY29" s="681"/>
      <c r="CZ29" s="664">
        <v>10.9</v>
      </c>
      <c r="DA29" s="692"/>
      <c r="DB29" s="692"/>
      <c r="DC29" s="694"/>
      <c r="DD29" s="668">
        <v>3347180</v>
      </c>
      <c r="DE29" s="680"/>
      <c r="DF29" s="680"/>
      <c r="DG29" s="680"/>
      <c r="DH29" s="680"/>
      <c r="DI29" s="680"/>
      <c r="DJ29" s="680"/>
      <c r="DK29" s="681"/>
      <c r="DL29" s="668">
        <v>3347180</v>
      </c>
      <c r="DM29" s="680"/>
      <c r="DN29" s="680"/>
      <c r="DO29" s="680"/>
      <c r="DP29" s="680"/>
      <c r="DQ29" s="680"/>
      <c r="DR29" s="680"/>
      <c r="DS29" s="680"/>
      <c r="DT29" s="680"/>
      <c r="DU29" s="680"/>
      <c r="DV29" s="681"/>
      <c r="DW29" s="664">
        <v>18.600000000000001</v>
      </c>
      <c r="DX29" s="692"/>
      <c r="DY29" s="692"/>
      <c r="DZ29" s="692"/>
      <c r="EA29" s="692"/>
      <c r="EB29" s="692"/>
      <c r="EC29" s="693"/>
    </row>
    <row r="30" spans="2:133" ht="11.25" customHeight="1" x14ac:dyDescent="0.15">
      <c r="B30" s="656" t="s">
        <v>306</v>
      </c>
      <c r="C30" s="657"/>
      <c r="D30" s="657"/>
      <c r="E30" s="657"/>
      <c r="F30" s="657"/>
      <c r="G30" s="657"/>
      <c r="H30" s="657"/>
      <c r="I30" s="657"/>
      <c r="J30" s="657"/>
      <c r="K30" s="657"/>
      <c r="L30" s="657"/>
      <c r="M30" s="657"/>
      <c r="N30" s="657"/>
      <c r="O30" s="657"/>
      <c r="P30" s="657"/>
      <c r="Q30" s="658"/>
      <c r="R30" s="659">
        <v>4148787</v>
      </c>
      <c r="S30" s="660"/>
      <c r="T30" s="660"/>
      <c r="U30" s="660"/>
      <c r="V30" s="660"/>
      <c r="W30" s="660"/>
      <c r="X30" s="660"/>
      <c r="Y30" s="661"/>
      <c r="Z30" s="662">
        <v>12.9</v>
      </c>
      <c r="AA30" s="662"/>
      <c r="AB30" s="662"/>
      <c r="AC30" s="662"/>
      <c r="AD30" s="663" t="s">
        <v>234</v>
      </c>
      <c r="AE30" s="663"/>
      <c r="AF30" s="663"/>
      <c r="AG30" s="663"/>
      <c r="AH30" s="663"/>
      <c r="AI30" s="663"/>
      <c r="AJ30" s="663"/>
      <c r="AK30" s="663"/>
      <c r="AL30" s="664" t="s">
        <v>240</v>
      </c>
      <c r="AM30" s="665"/>
      <c r="AN30" s="665"/>
      <c r="AO30" s="666"/>
      <c r="AP30" s="641" t="s">
        <v>222</v>
      </c>
      <c r="AQ30" s="642"/>
      <c r="AR30" s="642"/>
      <c r="AS30" s="642"/>
      <c r="AT30" s="642"/>
      <c r="AU30" s="642"/>
      <c r="AV30" s="642"/>
      <c r="AW30" s="642"/>
      <c r="AX30" s="642"/>
      <c r="AY30" s="642"/>
      <c r="AZ30" s="642"/>
      <c r="BA30" s="642"/>
      <c r="BB30" s="642"/>
      <c r="BC30" s="642"/>
      <c r="BD30" s="642"/>
      <c r="BE30" s="642"/>
      <c r="BF30" s="643"/>
      <c r="BG30" s="641" t="s">
        <v>307</v>
      </c>
      <c r="BH30" s="695"/>
      <c r="BI30" s="695"/>
      <c r="BJ30" s="695"/>
      <c r="BK30" s="695"/>
      <c r="BL30" s="695"/>
      <c r="BM30" s="695"/>
      <c r="BN30" s="695"/>
      <c r="BO30" s="695"/>
      <c r="BP30" s="695"/>
      <c r="BQ30" s="696"/>
      <c r="BR30" s="641" t="s">
        <v>308</v>
      </c>
      <c r="BS30" s="695"/>
      <c r="BT30" s="695"/>
      <c r="BU30" s="695"/>
      <c r="BV30" s="695"/>
      <c r="BW30" s="695"/>
      <c r="BX30" s="695"/>
      <c r="BY30" s="695"/>
      <c r="BZ30" s="695"/>
      <c r="CA30" s="695"/>
      <c r="CB30" s="696"/>
      <c r="CD30" s="699"/>
      <c r="CE30" s="700"/>
      <c r="CF30" s="656" t="s">
        <v>309</v>
      </c>
      <c r="CG30" s="657"/>
      <c r="CH30" s="657"/>
      <c r="CI30" s="657"/>
      <c r="CJ30" s="657"/>
      <c r="CK30" s="657"/>
      <c r="CL30" s="657"/>
      <c r="CM30" s="657"/>
      <c r="CN30" s="657"/>
      <c r="CO30" s="657"/>
      <c r="CP30" s="657"/>
      <c r="CQ30" s="658"/>
      <c r="CR30" s="659">
        <v>3367915</v>
      </c>
      <c r="CS30" s="660"/>
      <c r="CT30" s="660"/>
      <c r="CU30" s="660"/>
      <c r="CV30" s="660"/>
      <c r="CW30" s="660"/>
      <c r="CX30" s="660"/>
      <c r="CY30" s="661"/>
      <c r="CZ30" s="664">
        <v>10.7</v>
      </c>
      <c r="DA30" s="692"/>
      <c r="DB30" s="692"/>
      <c r="DC30" s="694"/>
      <c r="DD30" s="668">
        <v>3278170</v>
      </c>
      <c r="DE30" s="660"/>
      <c r="DF30" s="660"/>
      <c r="DG30" s="660"/>
      <c r="DH30" s="660"/>
      <c r="DI30" s="660"/>
      <c r="DJ30" s="660"/>
      <c r="DK30" s="661"/>
      <c r="DL30" s="668">
        <v>3278170</v>
      </c>
      <c r="DM30" s="660"/>
      <c r="DN30" s="660"/>
      <c r="DO30" s="660"/>
      <c r="DP30" s="660"/>
      <c r="DQ30" s="660"/>
      <c r="DR30" s="660"/>
      <c r="DS30" s="660"/>
      <c r="DT30" s="660"/>
      <c r="DU30" s="660"/>
      <c r="DV30" s="661"/>
      <c r="DW30" s="664">
        <v>18.2</v>
      </c>
      <c r="DX30" s="692"/>
      <c r="DY30" s="692"/>
      <c r="DZ30" s="692"/>
      <c r="EA30" s="692"/>
      <c r="EB30" s="692"/>
      <c r="EC30" s="693"/>
    </row>
    <row r="31" spans="2:133" ht="11.25" customHeight="1" x14ac:dyDescent="0.15">
      <c r="B31" s="672" t="s">
        <v>310</v>
      </c>
      <c r="C31" s="673"/>
      <c r="D31" s="673"/>
      <c r="E31" s="673"/>
      <c r="F31" s="673"/>
      <c r="G31" s="673"/>
      <c r="H31" s="673"/>
      <c r="I31" s="673"/>
      <c r="J31" s="673"/>
      <c r="K31" s="673"/>
      <c r="L31" s="673"/>
      <c r="M31" s="673"/>
      <c r="N31" s="673"/>
      <c r="O31" s="673"/>
      <c r="P31" s="673"/>
      <c r="Q31" s="674"/>
      <c r="R31" s="659">
        <v>411983</v>
      </c>
      <c r="S31" s="660"/>
      <c r="T31" s="660"/>
      <c r="U31" s="660"/>
      <c r="V31" s="660"/>
      <c r="W31" s="660"/>
      <c r="X31" s="660"/>
      <c r="Y31" s="661"/>
      <c r="Z31" s="662">
        <v>1.3</v>
      </c>
      <c r="AA31" s="662"/>
      <c r="AB31" s="662"/>
      <c r="AC31" s="662"/>
      <c r="AD31" s="663">
        <v>411983</v>
      </c>
      <c r="AE31" s="663"/>
      <c r="AF31" s="663"/>
      <c r="AG31" s="663"/>
      <c r="AH31" s="663"/>
      <c r="AI31" s="663"/>
      <c r="AJ31" s="663"/>
      <c r="AK31" s="663"/>
      <c r="AL31" s="664">
        <v>2.2999999999999998</v>
      </c>
      <c r="AM31" s="665"/>
      <c r="AN31" s="665"/>
      <c r="AO31" s="666"/>
      <c r="AP31" s="707" t="s">
        <v>311</v>
      </c>
      <c r="AQ31" s="708"/>
      <c r="AR31" s="708"/>
      <c r="AS31" s="708"/>
      <c r="AT31" s="713" t="s">
        <v>312</v>
      </c>
      <c r="AU31" s="218"/>
      <c r="AV31" s="218"/>
      <c r="AW31" s="218"/>
      <c r="AX31" s="645" t="s">
        <v>188</v>
      </c>
      <c r="AY31" s="646"/>
      <c r="AZ31" s="646"/>
      <c r="BA31" s="646"/>
      <c r="BB31" s="646"/>
      <c r="BC31" s="646"/>
      <c r="BD31" s="646"/>
      <c r="BE31" s="646"/>
      <c r="BF31" s="647"/>
      <c r="BG31" s="706">
        <v>99.3</v>
      </c>
      <c r="BH31" s="703"/>
      <c r="BI31" s="703"/>
      <c r="BJ31" s="703"/>
      <c r="BK31" s="703"/>
      <c r="BL31" s="703"/>
      <c r="BM31" s="654">
        <v>96.3</v>
      </c>
      <c r="BN31" s="703"/>
      <c r="BO31" s="703"/>
      <c r="BP31" s="703"/>
      <c r="BQ31" s="704"/>
      <c r="BR31" s="706">
        <v>99.2</v>
      </c>
      <c r="BS31" s="703"/>
      <c r="BT31" s="703"/>
      <c r="BU31" s="703"/>
      <c r="BV31" s="703"/>
      <c r="BW31" s="703"/>
      <c r="BX31" s="654">
        <v>95.9</v>
      </c>
      <c r="BY31" s="703"/>
      <c r="BZ31" s="703"/>
      <c r="CA31" s="703"/>
      <c r="CB31" s="704"/>
      <c r="CD31" s="699"/>
      <c r="CE31" s="700"/>
      <c r="CF31" s="656" t="s">
        <v>313</v>
      </c>
      <c r="CG31" s="657"/>
      <c r="CH31" s="657"/>
      <c r="CI31" s="657"/>
      <c r="CJ31" s="657"/>
      <c r="CK31" s="657"/>
      <c r="CL31" s="657"/>
      <c r="CM31" s="657"/>
      <c r="CN31" s="657"/>
      <c r="CO31" s="657"/>
      <c r="CP31" s="657"/>
      <c r="CQ31" s="658"/>
      <c r="CR31" s="659">
        <v>69010</v>
      </c>
      <c r="CS31" s="680"/>
      <c r="CT31" s="680"/>
      <c r="CU31" s="680"/>
      <c r="CV31" s="680"/>
      <c r="CW31" s="680"/>
      <c r="CX31" s="680"/>
      <c r="CY31" s="681"/>
      <c r="CZ31" s="664">
        <v>0.2</v>
      </c>
      <c r="DA31" s="692"/>
      <c r="DB31" s="692"/>
      <c r="DC31" s="694"/>
      <c r="DD31" s="668">
        <v>69010</v>
      </c>
      <c r="DE31" s="680"/>
      <c r="DF31" s="680"/>
      <c r="DG31" s="680"/>
      <c r="DH31" s="680"/>
      <c r="DI31" s="680"/>
      <c r="DJ31" s="680"/>
      <c r="DK31" s="681"/>
      <c r="DL31" s="668">
        <v>69010</v>
      </c>
      <c r="DM31" s="680"/>
      <c r="DN31" s="680"/>
      <c r="DO31" s="680"/>
      <c r="DP31" s="680"/>
      <c r="DQ31" s="680"/>
      <c r="DR31" s="680"/>
      <c r="DS31" s="680"/>
      <c r="DT31" s="680"/>
      <c r="DU31" s="680"/>
      <c r="DV31" s="681"/>
      <c r="DW31" s="664">
        <v>0.4</v>
      </c>
      <c r="DX31" s="692"/>
      <c r="DY31" s="692"/>
      <c r="DZ31" s="692"/>
      <c r="EA31" s="692"/>
      <c r="EB31" s="692"/>
      <c r="EC31" s="693"/>
    </row>
    <row r="32" spans="2:133" ht="11.25" customHeight="1" x14ac:dyDescent="0.15">
      <c r="B32" s="656" t="s">
        <v>314</v>
      </c>
      <c r="C32" s="657"/>
      <c r="D32" s="657"/>
      <c r="E32" s="657"/>
      <c r="F32" s="657"/>
      <c r="G32" s="657"/>
      <c r="H32" s="657"/>
      <c r="I32" s="657"/>
      <c r="J32" s="657"/>
      <c r="K32" s="657"/>
      <c r="L32" s="657"/>
      <c r="M32" s="657"/>
      <c r="N32" s="657"/>
      <c r="O32" s="657"/>
      <c r="P32" s="657"/>
      <c r="Q32" s="658"/>
      <c r="R32" s="659">
        <v>2160723</v>
      </c>
      <c r="S32" s="660"/>
      <c r="T32" s="660"/>
      <c r="U32" s="660"/>
      <c r="V32" s="660"/>
      <c r="W32" s="660"/>
      <c r="X32" s="660"/>
      <c r="Y32" s="661"/>
      <c r="Z32" s="662">
        <v>6.7</v>
      </c>
      <c r="AA32" s="662"/>
      <c r="AB32" s="662"/>
      <c r="AC32" s="662"/>
      <c r="AD32" s="663" t="s">
        <v>240</v>
      </c>
      <c r="AE32" s="663"/>
      <c r="AF32" s="663"/>
      <c r="AG32" s="663"/>
      <c r="AH32" s="663"/>
      <c r="AI32" s="663"/>
      <c r="AJ32" s="663"/>
      <c r="AK32" s="663"/>
      <c r="AL32" s="664" t="s">
        <v>234</v>
      </c>
      <c r="AM32" s="665"/>
      <c r="AN32" s="665"/>
      <c r="AO32" s="666"/>
      <c r="AP32" s="709"/>
      <c r="AQ32" s="710"/>
      <c r="AR32" s="710"/>
      <c r="AS32" s="710"/>
      <c r="AT32" s="714"/>
      <c r="AU32" s="214" t="s">
        <v>315</v>
      </c>
      <c r="AX32" s="656" t="s">
        <v>316</v>
      </c>
      <c r="AY32" s="657"/>
      <c r="AZ32" s="657"/>
      <c r="BA32" s="657"/>
      <c r="BB32" s="657"/>
      <c r="BC32" s="657"/>
      <c r="BD32" s="657"/>
      <c r="BE32" s="657"/>
      <c r="BF32" s="658"/>
      <c r="BG32" s="716">
        <v>99.3</v>
      </c>
      <c r="BH32" s="680"/>
      <c r="BI32" s="680"/>
      <c r="BJ32" s="680"/>
      <c r="BK32" s="680"/>
      <c r="BL32" s="680"/>
      <c r="BM32" s="665">
        <v>96.7</v>
      </c>
      <c r="BN32" s="680"/>
      <c r="BO32" s="680"/>
      <c r="BP32" s="680"/>
      <c r="BQ32" s="705"/>
      <c r="BR32" s="716">
        <v>99.3</v>
      </c>
      <c r="BS32" s="680"/>
      <c r="BT32" s="680"/>
      <c r="BU32" s="680"/>
      <c r="BV32" s="680"/>
      <c r="BW32" s="680"/>
      <c r="BX32" s="665">
        <v>96.4</v>
      </c>
      <c r="BY32" s="680"/>
      <c r="BZ32" s="680"/>
      <c r="CA32" s="680"/>
      <c r="CB32" s="705"/>
      <c r="CD32" s="701"/>
      <c r="CE32" s="702"/>
      <c r="CF32" s="656" t="s">
        <v>317</v>
      </c>
      <c r="CG32" s="657"/>
      <c r="CH32" s="657"/>
      <c r="CI32" s="657"/>
      <c r="CJ32" s="657"/>
      <c r="CK32" s="657"/>
      <c r="CL32" s="657"/>
      <c r="CM32" s="657"/>
      <c r="CN32" s="657"/>
      <c r="CO32" s="657"/>
      <c r="CP32" s="657"/>
      <c r="CQ32" s="658"/>
      <c r="CR32" s="659" t="s">
        <v>234</v>
      </c>
      <c r="CS32" s="660"/>
      <c r="CT32" s="660"/>
      <c r="CU32" s="660"/>
      <c r="CV32" s="660"/>
      <c r="CW32" s="660"/>
      <c r="CX32" s="660"/>
      <c r="CY32" s="661"/>
      <c r="CZ32" s="664" t="s">
        <v>234</v>
      </c>
      <c r="DA32" s="692"/>
      <c r="DB32" s="692"/>
      <c r="DC32" s="694"/>
      <c r="DD32" s="668" t="s">
        <v>240</v>
      </c>
      <c r="DE32" s="660"/>
      <c r="DF32" s="660"/>
      <c r="DG32" s="660"/>
      <c r="DH32" s="660"/>
      <c r="DI32" s="660"/>
      <c r="DJ32" s="660"/>
      <c r="DK32" s="661"/>
      <c r="DL32" s="668" t="s">
        <v>240</v>
      </c>
      <c r="DM32" s="660"/>
      <c r="DN32" s="660"/>
      <c r="DO32" s="660"/>
      <c r="DP32" s="660"/>
      <c r="DQ32" s="660"/>
      <c r="DR32" s="660"/>
      <c r="DS32" s="660"/>
      <c r="DT32" s="660"/>
      <c r="DU32" s="660"/>
      <c r="DV32" s="661"/>
      <c r="DW32" s="664" t="s">
        <v>240</v>
      </c>
      <c r="DX32" s="692"/>
      <c r="DY32" s="692"/>
      <c r="DZ32" s="692"/>
      <c r="EA32" s="692"/>
      <c r="EB32" s="692"/>
      <c r="EC32" s="693"/>
    </row>
    <row r="33" spans="2:133" ht="11.25" customHeight="1" x14ac:dyDescent="0.15">
      <c r="B33" s="656" t="s">
        <v>318</v>
      </c>
      <c r="C33" s="657"/>
      <c r="D33" s="657"/>
      <c r="E33" s="657"/>
      <c r="F33" s="657"/>
      <c r="G33" s="657"/>
      <c r="H33" s="657"/>
      <c r="I33" s="657"/>
      <c r="J33" s="657"/>
      <c r="K33" s="657"/>
      <c r="L33" s="657"/>
      <c r="M33" s="657"/>
      <c r="N33" s="657"/>
      <c r="O33" s="657"/>
      <c r="P33" s="657"/>
      <c r="Q33" s="658"/>
      <c r="R33" s="659">
        <v>47517</v>
      </c>
      <c r="S33" s="660"/>
      <c r="T33" s="660"/>
      <c r="U33" s="660"/>
      <c r="V33" s="660"/>
      <c r="W33" s="660"/>
      <c r="X33" s="660"/>
      <c r="Y33" s="661"/>
      <c r="Z33" s="662">
        <v>0.1</v>
      </c>
      <c r="AA33" s="662"/>
      <c r="AB33" s="662"/>
      <c r="AC33" s="662"/>
      <c r="AD33" s="663">
        <v>21584</v>
      </c>
      <c r="AE33" s="663"/>
      <c r="AF33" s="663"/>
      <c r="AG33" s="663"/>
      <c r="AH33" s="663"/>
      <c r="AI33" s="663"/>
      <c r="AJ33" s="663"/>
      <c r="AK33" s="663"/>
      <c r="AL33" s="664">
        <v>0.1</v>
      </c>
      <c r="AM33" s="665"/>
      <c r="AN33" s="665"/>
      <c r="AO33" s="666"/>
      <c r="AP33" s="711"/>
      <c r="AQ33" s="712"/>
      <c r="AR33" s="712"/>
      <c r="AS33" s="712"/>
      <c r="AT33" s="715"/>
      <c r="AU33" s="219"/>
      <c r="AV33" s="219"/>
      <c r="AW33" s="219"/>
      <c r="AX33" s="682" t="s">
        <v>319</v>
      </c>
      <c r="AY33" s="683"/>
      <c r="AZ33" s="683"/>
      <c r="BA33" s="683"/>
      <c r="BB33" s="683"/>
      <c r="BC33" s="683"/>
      <c r="BD33" s="683"/>
      <c r="BE33" s="683"/>
      <c r="BF33" s="684"/>
      <c r="BG33" s="717">
        <v>99.1</v>
      </c>
      <c r="BH33" s="718"/>
      <c r="BI33" s="718"/>
      <c r="BJ33" s="718"/>
      <c r="BK33" s="718"/>
      <c r="BL33" s="718"/>
      <c r="BM33" s="719">
        <v>95.5</v>
      </c>
      <c r="BN33" s="718"/>
      <c r="BO33" s="718"/>
      <c r="BP33" s="718"/>
      <c r="BQ33" s="720"/>
      <c r="BR33" s="717">
        <v>99</v>
      </c>
      <c r="BS33" s="718"/>
      <c r="BT33" s="718"/>
      <c r="BU33" s="718"/>
      <c r="BV33" s="718"/>
      <c r="BW33" s="718"/>
      <c r="BX33" s="719">
        <v>95.1</v>
      </c>
      <c r="BY33" s="718"/>
      <c r="BZ33" s="718"/>
      <c r="CA33" s="718"/>
      <c r="CB33" s="720"/>
      <c r="CD33" s="656" t="s">
        <v>320</v>
      </c>
      <c r="CE33" s="657"/>
      <c r="CF33" s="657"/>
      <c r="CG33" s="657"/>
      <c r="CH33" s="657"/>
      <c r="CI33" s="657"/>
      <c r="CJ33" s="657"/>
      <c r="CK33" s="657"/>
      <c r="CL33" s="657"/>
      <c r="CM33" s="657"/>
      <c r="CN33" s="657"/>
      <c r="CO33" s="657"/>
      <c r="CP33" s="657"/>
      <c r="CQ33" s="658"/>
      <c r="CR33" s="659">
        <v>14434880</v>
      </c>
      <c r="CS33" s="680"/>
      <c r="CT33" s="680"/>
      <c r="CU33" s="680"/>
      <c r="CV33" s="680"/>
      <c r="CW33" s="680"/>
      <c r="CX33" s="680"/>
      <c r="CY33" s="681"/>
      <c r="CZ33" s="664">
        <v>45.9</v>
      </c>
      <c r="DA33" s="692"/>
      <c r="DB33" s="692"/>
      <c r="DC33" s="694"/>
      <c r="DD33" s="668">
        <v>11219041</v>
      </c>
      <c r="DE33" s="680"/>
      <c r="DF33" s="680"/>
      <c r="DG33" s="680"/>
      <c r="DH33" s="680"/>
      <c r="DI33" s="680"/>
      <c r="DJ33" s="680"/>
      <c r="DK33" s="681"/>
      <c r="DL33" s="668">
        <v>7827807</v>
      </c>
      <c r="DM33" s="680"/>
      <c r="DN33" s="680"/>
      <c r="DO33" s="680"/>
      <c r="DP33" s="680"/>
      <c r="DQ33" s="680"/>
      <c r="DR33" s="680"/>
      <c r="DS33" s="680"/>
      <c r="DT33" s="680"/>
      <c r="DU33" s="680"/>
      <c r="DV33" s="681"/>
      <c r="DW33" s="664">
        <v>43.4</v>
      </c>
      <c r="DX33" s="692"/>
      <c r="DY33" s="692"/>
      <c r="DZ33" s="692"/>
      <c r="EA33" s="692"/>
      <c r="EB33" s="692"/>
      <c r="EC33" s="693"/>
    </row>
    <row r="34" spans="2:133" ht="11.25" customHeight="1" x14ac:dyDescent="0.15">
      <c r="B34" s="656" t="s">
        <v>321</v>
      </c>
      <c r="C34" s="657"/>
      <c r="D34" s="657"/>
      <c r="E34" s="657"/>
      <c r="F34" s="657"/>
      <c r="G34" s="657"/>
      <c r="H34" s="657"/>
      <c r="I34" s="657"/>
      <c r="J34" s="657"/>
      <c r="K34" s="657"/>
      <c r="L34" s="657"/>
      <c r="M34" s="657"/>
      <c r="N34" s="657"/>
      <c r="O34" s="657"/>
      <c r="P34" s="657"/>
      <c r="Q34" s="658"/>
      <c r="R34" s="659">
        <v>636189</v>
      </c>
      <c r="S34" s="660"/>
      <c r="T34" s="660"/>
      <c r="U34" s="660"/>
      <c r="V34" s="660"/>
      <c r="W34" s="660"/>
      <c r="X34" s="660"/>
      <c r="Y34" s="661"/>
      <c r="Z34" s="662">
        <v>2</v>
      </c>
      <c r="AA34" s="662"/>
      <c r="AB34" s="662"/>
      <c r="AC34" s="662"/>
      <c r="AD34" s="663" t="s">
        <v>234</v>
      </c>
      <c r="AE34" s="663"/>
      <c r="AF34" s="663"/>
      <c r="AG34" s="663"/>
      <c r="AH34" s="663"/>
      <c r="AI34" s="663"/>
      <c r="AJ34" s="663"/>
      <c r="AK34" s="663"/>
      <c r="AL34" s="664" t="s">
        <v>240</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322</v>
      </c>
      <c r="CE34" s="657"/>
      <c r="CF34" s="657"/>
      <c r="CG34" s="657"/>
      <c r="CH34" s="657"/>
      <c r="CI34" s="657"/>
      <c r="CJ34" s="657"/>
      <c r="CK34" s="657"/>
      <c r="CL34" s="657"/>
      <c r="CM34" s="657"/>
      <c r="CN34" s="657"/>
      <c r="CO34" s="657"/>
      <c r="CP34" s="657"/>
      <c r="CQ34" s="658"/>
      <c r="CR34" s="659">
        <v>4616834</v>
      </c>
      <c r="CS34" s="660"/>
      <c r="CT34" s="660"/>
      <c r="CU34" s="660"/>
      <c r="CV34" s="660"/>
      <c r="CW34" s="660"/>
      <c r="CX34" s="660"/>
      <c r="CY34" s="661"/>
      <c r="CZ34" s="664">
        <v>14.7</v>
      </c>
      <c r="DA34" s="692"/>
      <c r="DB34" s="692"/>
      <c r="DC34" s="694"/>
      <c r="DD34" s="668">
        <v>3467068</v>
      </c>
      <c r="DE34" s="660"/>
      <c r="DF34" s="660"/>
      <c r="DG34" s="660"/>
      <c r="DH34" s="660"/>
      <c r="DI34" s="660"/>
      <c r="DJ34" s="660"/>
      <c r="DK34" s="661"/>
      <c r="DL34" s="668">
        <v>2756180</v>
      </c>
      <c r="DM34" s="660"/>
      <c r="DN34" s="660"/>
      <c r="DO34" s="660"/>
      <c r="DP34" s="660"/>
      <c r="DQ34" s="660"/>
      <c r="DR34" s="660"/>
      <c r="DS34" s="660"/>
      <c r="DT34" s="660"/>
      <c r="DU34" s="660"/>
      <c r="DV34" s="661"/>
      <c r="DW34" s="664">
        <v>15.3</v>
      </c>
      <c r="DX34" s="692"/>
      <c r="DY34" s="692"/>
      <c r="DZ34" s="692"/>
      <c r="EA34" s="692"/>
      <c r="EB34" s="692"/>
      <c r="EC34" s="693"/>
    </row>
    <row r="35" spans="2:133" ht="11.25" customHeight="1" x14ac:dyDescent="0.15">
      <c r="B35" s="656" t="s">
        <v>323</v>
      </c>
      <c r="C35" s="657"/>
      <c r="D35" s="657"/>
      <c r="E35" s="657"/>
      <c r="F35" s="657"/>
      <c r="G35" s="657"/>
      <c r="H35" s="657"/>
      <c r="I35" s="657"/>
      <c r="J35" s="657"/>
      <c r="K35" s="657"/>
      <c r="L35" s="657"/>
      <c r="M35" s="657"/>
      <c r="N35" s="657"/>
      <c r="O35" s="657"/>
      <c r="P35" s="657"/>
      <c r="Q35" s="658"/>
      <c r="R35" s="659">
        <v>1998085</v>
      </c>
      <c r="S35" s="660"/>
      <c r="T35" s="660"/>
      <c r="U35" s="660"/>
      <c r="V35" s="660"/>
      <c r="W35" s="660"/>
      <c r="X35" s="660"/>
      <c r="Y35" s="661"/>
      <c r="Z35" s="662">
        <v>6.2</v>
      </c>
      <c r="AA35" s="662"/>
      <c r="AB35" s="662"/>
      <c r="AC35" s="662"/>
      <c r="AD35" s="663" t="s">
        <v>234</v>
      </c>
      <c r="AE35" s="663"/>
      <c r="AF35" s="663"/>
      <c r="AG35" s="663"/>
      <c r="AH35" s="663"/>
      <c r="AI35" s="663"/>
      <c r="AJ35" s="663"/>
      <c r="AK35" s="663"/>
      <c r="AL35" s="664" t="s">
        <v>240</v>
      </c>
      <c r="AM35" s="665"/>
      <c r="AN35" s="665"/>
      <c r="AO35" s="666"/>
      <c r="AP35" s="222"/>
      <c r="AQ35" s="641" t="s">
        <v>324</v>
      </c>
      <c r="AR35" s="642"/>
      <c r="AS35" s="642"/>
      <c r="AT35" s="642"/>
      <c r="AU35" s="642"/>
      <c r="AV35" s="642"/>
      <c r="AW35" s="642"/>
      <c r="AX35" s="642"/>
      <c r="AY35" s="642"/>
      <c r="AZ35" s="642"/>
      <c r="BA35" s="642"/>
      <c r="BB35" s="642"/>
      <c r="BC35" s="642"/>
      <c r="BD35" s="642"/>
      <c r="BE35" s="642"/>
      <c r="BF35" s="643"/>
      <c r="BG35" s="641" t="s">
        <v>325</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326</v>
      </c>
      <c r="CE35" s="657"/>
      <c r="CF35" s="657"/>
      <c r="CG35" s="657"/>
      <c r="CH35" s="657"/>
      <c r="CI35" s="657"/>
      <c r="CJ35" s="657"/>
      <c r="CK35" s="657"/>
      <c r="CL35" s="657"/>
      <c r="CM35" s="657"/>
      <c r="CN35" s="657"/>
      <c r="CO35" s="657"/>
      <c r="CP35" s="657"/>
      <c r="CQ35" s="658"/>
      <c r="CR35" s="659">
        <v>245206</v>
      </c>
      <c r="CS35" s="680"/>
      <c r="CT35" s="680"/>
      <c r="CU35" s="680"/>
      <c r="CV35" s="680"/>
      <c r="CW35" s="680"/>
      <c r="CX35" s="680"/>
      <c r="CY35" s="681"/>
      <c r="CZ35" s="664">
        <v>0.8</v>
      </c>
      <c r="DA35" s="692"/>
      <c r="DB35" s="692"/>
      <c r="DC35" s="694"/>
      <c r="DD35" s="668">
        <v>227964</v>
      </c>
      <c r="DE35" s="680"/>
      <c r="DF35" s="680"/>
      <c r="DG35" s="680"/>
      <c r="DH35" s="680"/>
      <c r="DI35" s="680"/>
      <c r="DJ35" s="680"/>
      <c r="DK35" s="681"/>
      <c r="DL35" s="668">
        <v>227648</v>
      </c>
      <c r="DM35" s="680"/>
      <c r="DN35" s="680"/>
      <c r="DO35" s="680"/>
      <c r="DP35" s="680"/>
      <c r="DQ35" s="680"/>
      <c r="DR35" s="680"/>
      <c r="DS35" s="680"/>
      <c r="DT35" s="680"/>
      <c r="DU35" s="680"/>
      <c r="DV35" s="681"/>
      <c r="DW35" s="664">
        <v>1.3</v>
      </c>
      <c r="DX35" s="692"/>
      <c r="DY35" s="692"/>
      <c r="DZ35" s="692"/>
      <c r="EA35" s="692"/>
      <c r="EB35" s="692"/>
      <c r="EC35" s="693"/>
    </row>
    <row r="36" spans="2:133" ht="11.25" customHeight="1" x14ac:dyDescent="0.15">
      <c r="B36" s="656" t="s">
        <v>327</v>
      </c>
      <c r="C36" s="657"/>
      <c r="D36" s="657"/>
      <c r="E36" s="657"/>
      <c r="F36" s="657"/>
      <c r="G36" s="657"/>
      <c r="H36" s="657"/>
      <c r="I36" s="657"/>
      <c r="J36" s="657"/>
      <c r="K36" s="657"/>
      <c r="L36" s="657"/>
      <c r="M36" s="657"/>
      <c r="N36" s="657"/>
      <c r="O36" s="657"/>
      <c r="P36" s="657"/>
      <c r="Q36" s="658"/>
      <c r="R36" s="659">
        <v>893506</v>
      </c>
      <c r="S36" s="660"/>
      <c r="T36" s="660"/>
      <c r="U36" s="660"/>
      <c r="V36" s="660"/>
      <c r="W36" s="660"/>
      <c r="X36" s="660"/>
      <c r="Y36" s="661"/>
      <c r="Z36" s="662">
        <v>2.8</v>
      </c>
      <c r="AA36" s="662"/>
      <c r="AB36" s="662"/>
      <c r="AC36" s="662"/>
      <c r="AD36" s="663" t="s">
        <v>240</v>
      </c>
      <c r="AE36" s="663"/>
      <c r="AF36" s="663"/>
      <c r="AG36" s="663"/>
      <c r="AH36" s="663"/>
      <c r="AI36" s="663"/>
      <c r="AJ36" s="663"/>
      <c r="AK36" s="663"/>
      <c r="AL36" s="664" t="s">
        <v>234</v>
      </c>
      <c r="AM36" s="665"/>
      <c r="AN36" s="665"/>
      <c r="AO36" s="666"/>
      <c r="AP36" s="222"/>
      <c r="AQ36" s="725" t="s">
        <v>328</v>
      </c>
      <c r="AR36" s="726"/>
      <c r="AS36" s="726"/>
      <c r="AT36" s="726"/>
      <c r="AU36" s="726"/>
      <c r="AV36" s="726"/>
      <c r="AW36" s="726"/>
      <c r="AX36" s="726"/>
      <c r="AY36" s="727"/>
      <c r="AZ36" s="648">
        <v>4838847</v>
      </c>
      <c r="BA36" s="649"/>
      <c r="BB36" s="649"/>
      <c r="BC36" s="649"/>
      <c r="BD36" s="649"/>
      <c r="BE36" s="649"/>
      <c r="BF36" s="721"/>
      <c r="BG36" s="645" t="s">
        <v>329</v>
      </c>
      <c r="BH36" s="646"/>
      <c r="BI36" s="646"/>
      <c r="BJ36" s="646"/>
      <c r="BK36" s="646"/>
      <c r="BL36" s="646"/>
      <c r="BM36" s="646"/>
      <c r="BN36" s="646"/>
      <c r="BO36" s="646"/>
      <c r="BP36" s="646"/>
      <c r="BQ36" s="646"/>
      <c r="BR36" s="646"/>
      <c r="BS36" s="646"/>
      <c r="BT36" s="646"/>
      <c r="BU36" s="647"/>
      <c r="BV36" s="648">
        <v>72552</v>
      </c>
      <c r="BW36" s="649"/>
      <c r="BX36" s="649"/>
      <c r="BY36" s="649"/>
      <c r="BZ36" s="649"/>
      <c r="CA36" s="649"/>
      <c r="CB36" s="721"/>
      <c r="CD36" s="656" t="s">
        <v>330</v>
      </c>
      <c r="CE36" s="657"/>
      <c r="CF36" s="657"/>
      <c r="CG36" s="657"/>
      <c r="CH36" s="657"/>
      <c r="CI36" s="657"/>
      <c r="CJ36" s="657"/>
      <c r="CK36" s="657"/>
      <c r="CL36" s="657"/>
      <c r="CM36" s="657"/>
      <c r="CN36" s="657"/>
      <c r="CO36" s="657"/>
      <c r="CP36" s="657"/>
      <c r="CQ36" s="658"/>
      <c r="CR36" s="659">
        <v>5501632</v>
      </c>
      <c r="CS36" s="660"/>
      <c r="CT36" s="660"/>
      <c r="CU36" s="660"/>
      <c r="CV36" s="660"/>
      <c r="CW36" s="660"/>
      <c r="CX36" s="660"/>
      <c r="CY36" s="661"/>
      <c r="CZ36" s="664">
        <v>17.5</v>
      </c>
      <c r="DA36" s="692"/>
      <c r="DB36" s="692"/>
      <c r="DC36" s="694"/>
      <c r="DD36" s="668">
        <v>4609842</v>
      </c>
      <c r="DE36" s="660"/>
      <c r="DF36" s="660"/>
      <c r="DG36" s="660"/>
      <c r="DH36" s="660"/>
      <c r="DI36" s="660"/>
      <c r="DJ36" s="660"/>
      <c r="DK36" s="661"/>
      <c r="DL36" s="668">
        <v>3142231</v>
      </c>
      <c r="DM36" s="660"/>
      <c r="DN36" s="660"/>
      <c r="DO36" s="660"/>
      <c r="DP36" s="660"/>
      <c r="DQ36" s="660"/>
      <c r="DR36" s="660"/>
      <c r="DS36" s="660"/>
      <c r="DT36" s="660"/>
      <c r="DU36" s="660"/>
      <c r="DV36" s="661"/>
      <c r="DW36" s="664">
        <v>17.399999999999999</v>
      </c>
      <c r="DX36" s="692"/>
      <c r="DY36" s="692"/>
      <c r="DZ36" s="692"/>
      <c r="EA36" s="692"/>
      <c r="EB36" s="692"/>
      <c r="EC36" s="693"/>
    </row>
    <row r="37" spans="2:133" ht="11.25" customHeight="1" x14ac:dyDescent="0.15">
      <c r="B37" s="656" t="s">
        <v>331</v>
      </c>
      <c r="C37" s="657"/>
      <c r="D37" s="657"/>
      <c r="E37" s="657"/>
      <c r="F37" s="657"/>
      <c r="G37" s="657"/>
      <c r="H37" s="657"/>
      <c r="I37" s="657"/>
      <c r="J37" s="657"/>
      <c r="K37" s="657"/>
      <c r="L37" s="657"/>
      <c r="M37" s="657"/>
      <c r="N37" s="657"/>
      <c r="O37" s="657"/>
      <c r="P37" s="657"/>
      <c r="Q37" s="658"/>
      <c r="R37" s="659">
        <v>422597</v>
      </c>
      <c r="S37" s="660"/>
      <c r="T37" s="660"/>
      <c r="U37" s="660"/>
      <c r="V37" s="660"/>
      <c r="W37" s="660"/>
      <c r="X37" s="660"/>
      <c r="Y37" s="661"/>
      <c r="Z37" s="662">
        <v>1.3</v>
      </c>
      <c r="AA37" s="662"/>
      <c r="AB37" s="662"/>
      <c r="AC37" s="662"/>
      <c r="AD37" s="663">
        <v>21196</v>
      </c>
      <c r="AE37" s="663"/>
      <c r="AF37" s="663"/>
      <c r="AG37" s="663"/>
      <c r="AH37" s="663"/>
      <c r="AI37" s="663"/>
      <c r="AJ37" s="663"/>
      <c r="AK37" s="663"/>
      <c r="AL37" s="664">
        <v>0.1</v>
      </c>
      <c r="AM37" s="665"/>
      <c r="AN37" s="665"/>
      <c r="AO37" s="666"/>
      <c r="AQ37" s="722" t="s">
        <v>332</v>
      </c>
      <c r="AR37" s="723"/>
      <c r="AS37" s="723"/>
      <c r="AT37" s="723"/>
      <c r="AU37" s="723"/>
      <c r="AV37" s="723"/>
      <c r="AW37" s="723"/>
      <c r="AX37" s="723"/>
      <c r="AY37" s="724"/>
      <c r="AZ37" s="659">
        <v>1772050</v>
      </c>
      <c r="BA37" s="660"/>
      <c r="BB37" s="660"/>
      <c r="BC37" s="660"/>
      <c r="BD37" s="680"/>
      <c r="BE37" s="680"/>
      <c r="BF37" s="705"/>
      <c r="BG37" s="656" t="s">
        <v>333</v>
      </c>
      <c r="BH37" s="657"/>
      <c r="BI37" s="657"/>
      <c r="BJ37" s="657"/>
      <c r="BK37" s="657"/>
      <c r="BL37" s="657"/>
      <c r="BM37" s="657"/>
      <c r="BN37" s="657"/>
      <c r="BO37" s="657"/>
      <c r="BP37" s="657"/>
      <c r="BQ37" s="657"/>
      <c r="BR37" s="657"/>
      <c r="BS37" s="657"/>
      <c r="BT37" s="657"/>
      <c r="BU37" s="658"/>
      <c r="BV37" s="659">
        <v>22017</v>
      </c>
      <c r="BW37" s="660"/>
      <c r="BX37" s="660"/>
      <c r="BY37" s="660"/>
      <c r="BZ37" s="660"/>
      <c r="CA37" s="660"/>
      <c r="CB37" s="669"/>
      <c r="CD37" s="656" t="s">
        <v>334</v>
      </c>
      <c r="CE37" s="657"/>
      <c r="CF37" s="657"/>
      <c r="CG37" s="657"/>
      <c r="CH37" s="657"/>
      <c r="CI37" s="657"/>
      <c r="CJ37" s="657"/>
      <c r="CK37" s="657"/>
      <c r="CL37" s="657"/>
      <c r="CM37" s="657"/>
      <c r="CN37" s="657"/>
      <c r="CO37" s="657"/>
      <c r="CP37" s="657"/>
      <c r="CQ37" s="658"/>
      <c r="CR37" s="659">
        <v>5888</v>
      </c>
      <c r="CS37" s="680"/>
      <c r="CT37" s="680"/>
      <c r="CU37" s="680"/>
      <c r="CV37" s="680"/>
      <c r="CW37" s="680"/>
      <c r="CX37" s="680"/>
      <c r="CY37" s="681"/>
      <c r="CZ37" s="664">
        <v>0</v>
      </c>
      <c r="DA37" s="692"/>
      <c r="DB37" s="692"/>
      <c r="DC37" s="694"/>
      <c r="DD37" s="668">
        <v>5888</v>
      </c>
      <c r="DE37" s="680"/>
      <c r="DF37" s="680"/>
      <c r="DG37" s="680"/>
      <c r="DH37" s="680"/>
      <c r="DI37" s="680"/>
      <c r="DJ37" s="680"/>
      <c r="DK37" s="681"/>
      <c r="DL37" s="668">
        <v>5888</v>
      </c>
      <c r="DM37" s="680"/>
      <c r="DN37" s="680"/>
      <c r="DO37" s="680"/>
      <c r="DP37" s="680"/>
      <c r="DQ37" s="680"/>
      <c r="DR37" s="680"/>
      <c r="DS37" s="680"/>
      <c r="DT37" s="680"/>
      <c r="DU37" s="680"/>
      <c r="DV37" s="681"/>
      <c r="DW37" s="664">
        <v>0</v>
      </c>
      <c r="DX37" s="692"/>
      <c r="DY37" s="692"/>
      <c r="DZ37" s="692"/>
      <c r="EA37" s="692"/>
      <c r="EB37" s="692"/>
      <c r="EC37" s="693"/>
    </row>
    <row r="38" spans="2:133" ht="11.25" customHeight="1" x14ac:dyDescent="0.15">
      <c r="B38" s="656" t="s">
        <v>335</v>
      </c>
      <c r="C38" s="657"/>
      <c r="D38" s="657"/>
      <c r="E38" s="657"/>
      <c r="F38" s="657"/>
      <c r="G38" s="657"/>
      <c r="H38" s="657"/>
      <c r="I38" s="657"/>
      <c r="J38" s="657"/>
      <c r="K38" s="657"/>
      <c r="L38" s="657"/>
      <c r="M38" s="657"/>
      <c r="N38" s="657"/>
      <c r="O38" s="657"/>
      <c r="P38" s="657"/>
      <c r="Q38" s="658"/>
      <c r="R38" s="659">
        <v>2588077</v>
      </c>
      <c r="S38" s="660"/>
      <c r="T38" s="660"/>
      <c r="U38" s="660"/>
      <c r="V38" s="660"/>
      <c r="W38" s="660"/>
      <c r="X38" s="660"/>
      <c r="Y38" s="661"/>
      <c r="Z38" s="662">
        <v>8</v>
      </c>
      <c r="AA38" s="662"/>
      <c r="AB38" s="662"/>
      <c r="AC38" s="662"/>
      <c r="AD38" s="663" t="s">
        <v>240</v>
      </c>
      <c r="AE38" s="663"/>
      <c r="AF38" s="663"/>
      <c r="AG38" s="663"/>
      <c r="AH38" s="663"/>
      <c r="AI38" s="663"/>
      <c r="AJ38" s="663"/>
      <c r="AK38" s="663"/>
      <c r="AL38" s="664" t="s">
        <v>234</v>
      </c>
      <c r="AM38" s="665"/>
      <c r="AN38" s="665"/>
      <c r="AO38" s="666"/>
      <c r="AQ38" s="722" t="s">
        <v>336</v>
      </c>
      <c r="AR38" s="723"/>
      <c r="AS38" s="723"/>
      <c r="AT38" s="723"/>
      <c r="AU38" s="723"/>
      <c r="AV38" s="723"/>
      <c r="AW38" s="723"/>
      <c r="AX38" s="723"/>
      <c r="AY38" s="724"/>
      <c r="AZ38" s="659">
        <v>743070</v>
      </c>
      <c r="BA38" s="660"/>
      <c r="BB38" s="660"/>
      <c r="BC38" s="660"/>
      <c r="BD38" s="680"/>
      <c r="BE38" s="680"/>
      <c r="BF38" s="705"/>
      <c r="BG38" s="656" t="s">
        <v>337</v>
      </c>
      <c r="BH38" s="657"/>
      <c r="BI38" s="657"/>
      <c r="BJ38" s="657"/>
      <c r="BK38" s="657"/>
      <c r="BL38" s="657"/>
      <c r="BM38" s="657"/>
      <c r="BN38" s="657"/>
      <c r="BO38" s="657"/>
      <c r="BP38" s="657"/>
      <c r="BQ38" s="657"/>
      <c r="BR38" s="657"/>
      <c r="BS38" s="657"/>
      <c r="BT38" s="657"/>
      <c r="BU38" s="658"/>
      <c r="BV38" s="659">
        <v>6835</v>
      </c>
      <c r="BW38" s="660"/>
      <c r="BX38" s="660"/>
      <c r="BY38" s="660"/>
      <c r="BZ38" s="660"/>
      <c r="CA38" s="660"/>
      <c r="CB38" s="669"/>
      <c r="CD38" s="656" t="s">
        <v>338</v>
      </c>
      <c r="CE38" s="657"/>
      <c r="CF38" s="657"/>
      <c r="CG38" s="657"/>
      <c r="CH38" s="657"/>
      <c r="CI38" s="657"/>
      <c r="CJ38" s="657"/>
      <c r="CK38" s="657"/>
      <c r="CL38" s="657"/>
      <c r="CM38" s="657"/>
      <c r="CN38" s="657"/>
      <c r="CO38" s="657"/>
      <c r="CP38" s="657"/>
      <c r="CQ38" s="658"/>
      <c r="CR38" s="659">
        <v>2157095</v>
      </c>
      <c r="CS38" s="660"/>
      <c r="CT38" s="660"/>
      <c r="CU38" s="660"/>
      <c r="CV38" s="660"/>
      <c r="CW38" s="660"/>
      <c r="CX38" s="660"/>
      <c r="CY38" s="661"/>
      <c r="CZ38" s="664">
        <v>6.9</v>
      </c>
      <c r="DA38" s="692"/>
      <c r="DB38" s="692"/>
      <c r="DC38" s="694"/>
      <c r="DD38" s="668">
        <v>1748061</v>
      </c>
      <c r="DE38" s="660"/>
      <c r="DF38" s="660"/>
      <c r="DG38" s="660"/>
      <c r="DH38" s="660"/>
      <c r="DI38" s="660"/>
      <c r="DJ38" s="660"/>
      <c r="DK38" s="661"/>
      <c r="DL38" s="668">
        <v>1698748</v>
      </c>
      <c r="DM38" s="660"/>
      <c r="DN38" s="660"/>
      <c r="DO38" s="660"/>
      <c r="DP38" s="660"/>
      <c r="DQ38" s="660"/>
      <c r="DR38" s="660"/>
      <c r="DS38" s="660"/>
      <c r="DT38" s="660"/>
      <c r="DU38" s="660"/>
      <c r="DV38" s="661"/>
      <c r="DW38" s="664">
        <v>9.4</v>
      </c>
      <c r="DX38" s="692"/>
      <c r="DY38" s="692"/>
      <c r="DZ38" s="692"/>
      <c r="EA38" s="692"/>
      <c r="EB38" s="692"/>
      <c r="EC38" s="693"/>
    </row>
    <row r="39" spans="2:133" ht="11.25" customHeight="1" x14ac:dyDescent="0.15">
      <c r="B39" s="656" t="s">
        <v>339</v>
      </c>
      <c r="C39" s="657"/>
      <c r="D39" s="657"/>
      <c r="E39" s="657"/>
      <c r="F39" s="657"/>
      <c r="G39" s="657"/>
      <c r="H39" s="657"/>
      <c r="I39" s="657"/>
      <c r="J39" s="657"/>
      <c r="K39" s="657"/>
      <c r="L39" s="657"/>
      <c r="M39" s="657"/>
      <c r="N39" s="657"/>
      <c r="O39" s="657"/>
      <c r="P39" s="657"/>
      <c r="Q39" s="658"/>
      <c r="R39" s="659" t="s">
        <v>234</v>
      </c>
      <c r="S39" s="660"/>
      <c r="T39" s="660"/>
      <c r="U39" s="660"/>
      <c r="V39" s="660"/>
      <c r="W39" s="660"/>
      <c r="X39" s="660"/>
      <c r="Y39" s="661"/>
      <c r="Z39" s="662" t="s">
        <v>240</v>
      </c>
      <c r="AA39" s="662"/>
      <c r="AB39" s="662"/>
      <c r="AC39" s="662"/>
      <c r="AD39" s="663" t="s">
        <v>234</v>
      </c>
      <c r="AE39" s="663"/>
      <c r="AF39" s="663"/>
      <c r="AG39" s="663"/>
      <c r="AH39" s="663"/>
      <c r="AI39" s="663"/>
      <c r="AJ39" s="663"/>
      <c r="AK39" s="663"/>
      <c r="AL39" s="664" t="s">
        <v>234</v>
      </c>
      <c r="AM39" s="665"/>
      <c r="AN39" s="665"/>
      <c r="AO39" s="666"/>
      <c r="AQ39" s="722" t="s">
        <v>340</v>
      </c>
      <c r="AR39" s="723"/>
      <c r="AS39" s="723"/>
      <c r="AT39" s="723"/>
      <c r="AU39" s="723"/>
      <c r="AV39" s="723"/>
      <c r="AW39" s="723"/>
      <c r="AX39" s="723"/>
      <c r="AY39" s="724"/>
      <c r="AZ39" s="659">
        <v>130358</v>
      </c>
      <c r="BA39" s="660"/>
      <c r="BB39" s="660"/>
      <c r="BC39" s="660"/>
      <c r="BD39" s="680"/>
      <c r="BE39" s="680"/>
      <c r="BF39" s="705"/>
      <c r="BG39" s="656" t="s">
        <v>341</v>
      </c>
      <c r="BH39" s="657"/>
      <c r="BI39" s="657"/>
      <c r="BJ39" s="657"/>
      <c r="BK39" s="657"/>
      <c r="BL39" s="657"/>
      <c r="BM39" s="657"/>
      <c r="BN39" s="657"/>
      <c r="BO39" s="657"/>
      <c r="BP39" s="657"/>
      <c r="BQ39" s="657"/>
      <c r="BR39" s="657"/>
      <c r="BS39" s="657"/>
      <c r="BT39" s="657"/>
      <c r="BU39" s="658"/>
      <c r="BV39" s="659">
        <v>10664</v>
      </c>
      <c r="BW39" s="660"/>
      <c r="BX39" s="660"/>
      <c r="BY39" s="660"/>
      <c r="BZ39" s="660"/>
      <c r="CA39" s="660"/>
      <c r="CB39" s="669"/>
      <c r="CD39" s="656" t="s">
        <v>342</v>
      </c>
      <c r="CE39" s="657"/>
      <c r="CF39" s="657"/>
      <c r="CG39" s="657"/>
      <c r="CH39" s="657"/>
      <c r="CI39" s="657"/>
      <c r="CJ39" s="657"/>
      <c r="CK39" s="657"/>
      <c r="CL39" s="657"/>
      <c r="CM39" s="657"/>
      <c r="CN39" s="657"/>
      <c r="CO39" s="657"/>
      <c r="CP39" s="657"/>
      <c r="CQ39" s="658"/>
      <c r="CR39" s="659">
        <v>1834113</v>
      </c>
      <c r="CS39" s="680"/>
      <c r="CT39" s="680"/>
      <c r="CU39" s="680"/>
      <c r="CV39" s="680"/>
      <c r="CW39" s="680"/>
      <c r="CX39" s="680"/>
      <c r="CY39" s="681"/>
      <c r="CZ39" s="664">
        <v>5.8</v>
      </c>
      <c r="DA39" s="692"/>
      <c r="DB39" s="692"/>
      <c r="DC39" s="694"/>
      <c r="DD39" s="668">
        <v>1163106</v>
      </c>
      <c r="DE39" s="680"/>
      <c r="DF39" s="680"/>
      <c r="DG39" s="680"/>
      <c r="DH39" s="680"/>
      <c r="DI39" s="680"/>
      <c r="DJ39" s="680"/>
      <c r="DK39" s="681"/>
      <c r="DL39" s="668" t="s">
        <v>234</v>
      </c>
      <c r="DM39" s="680"/>
      <c r="DN39" s="680"/>
      <c r="DO39" s="680"/>
      <c r="DP39" s="680"/>
      <c r="DQ39" s="680"/>
      <c r="DR39" s="680"/>
      <c r="DS39" s="680"/>
      <c r="DT39" s="680"/>
      <c r="DU39" s="680"/>
      <c r="DV39" s="681"/>
      <c r="DW39" s="664" t="s">
        <v>240</v>
      </c>
      <c r="DX39" s="692"/>
      <c r="DY39" s="692"/>
      <c r="DZ39" s="692"/>
      <c r="EA39" s="692"/>
      <c r="EB39" s="692"/>
      <c r="EC39" s="693"/>
    </row>
    <row r="40" spans="2:133" ht="11.25" customHeight="1" x14ac:dyDescent="0.15">
      <c r="B40" s="656" t="s">
        <v>343</v>
      </c>
      <c r="C40" s="657"/>
      <c r="D40" s="657"/>
      <c r="E40" s="657"/>
      <c r="F40" s="657"/>
      <c r="G40" s="657"/>
      <c r="H40" s="657"/>
      <c r="I40" s="657"/>
      <c r="J40" s="657"/>
      <c r="K40" s="657"/>
      <c r="L40" s="657"/>
      <c r="M40" s="657"/>
      <c r="N40" s="657"/>
      <c r="O40" s="657"/>
      <c r="P40" s="657"/>
      <c r="Q40" s="658"/>
      <c r="R40" s="659">
        <v>215277</v>
      </c>
      <c r="S40" s="660"/>
      <c r="T40" s="660"/>
      <c r="U40" s="660"/>
      <c r="V40" s="660"/>
      <c r="W40" s="660"/>
      <c r="X40" s="660"/>
      <c r="Y40" s="661"/>
      <c r="Z40" s="662">
        <v>0.7</v>
      </c>
      <c r="AA40" s="662"/>
      <c r="AB40" s="662"/>
      <c r="AC40" s="662"/>
      <c r="AD40" s="663" t="s">
        <v>240</v>
      </c>
      <c r="AE40" s="663"/>
      <c r="AF40" s="663"/>
      <c r="AG40" s="663"/>
      <c r="AH40" s="663"/>
      <c r="AI40" s="663"/>
      <c r="AJ40" s="663"/>
      <c r="AK40" s="663"/>
      <c r="AL40" s="664" t="s">
        <v>240</v>
      </c>
      <c r="AM40" s="665"/>
      <c r="AN40" s="665"/>
      <c r="AO40" s="666"/>
      <c r="AQ40" s="722" t="s">
        <v>344</v>
      </c>
      <c r="AR40" s="723"/>
      <c r="AS40" s="723"/>
      <c r="AT40" s="723"/>
      <c r="AU40" s="723"/>
      <c r="AV40" s="723"/>
      <c r="AW40" s="723"/>
      <c r="AX40" s="723"/>
      <c r="AY40" s="724"/>
      <c r="AZ40" s="659">
        <v>38360</v>
      </c>
      <c r="BA40" s="660"/>
      <c r="BB40" s="660"/>
      <c r="BC40" s="660"/>
      <c r="BD40" s="680"/>
      <c r="BE40" s="680"/>
      <c r="BF40" s="705"/>
      <c r="BG40" s="709" t="s">
        <v>345</v>
      </c>
      <c r="BH40" s="710"/>
      <c r="BI40" s="710"/>
      <c r="BJ40" s="710"/>
      <c r="BK40" s="710"/>
      <c r="BL40" s="223"/>
      <c r="BM40" s="657" t="s">
        <v>346</v>
      </c>
      <c r="BN40" s="657"/>
      <c r="BO40" s="657"/>
      <c r="BP40" s="657"/>
      <c r="BQ40" s="657"/>
      <c r="BR40" s="657"/>
      <c r="BS40" s="657"/>
      <c r="BT40" s="657"/>
      <c r="BU40" s="658"/>
      <c r="BV40" s="659">
        <v>98</v>
      </c>
      <c r="BW40" s="660"/>
      <c r="BX40" s="660"/>
      <c r="BY40" s="660"/>
      <c r="BZ40" s="660"/>
      <c r="CA40" s="660"/>
      <c r="CB40" s="669"/>
      <c r="CD40" s="656" t="s">
        <v>347</v>
      </c>
      <c r="CE40" s="657"/>
      <c r="CF40" s="657"/>
      <c r="CG40" s="657"/>
      <c r="CH40" s="657"/>
      <c r="CI40" s="657"/>
      <c r="CJ40" s="657"/>
      <c r="CK40" s="657"/>
      <c r="CL40" s="657"/>
      <c r="CM40" s="657"/>
      <c r="CN40" s="657"/>
      <c r="CO40" s="657"/>
      <c r="CP40" s="657"/>
      <c r="CQ40" s="658"/>
      <c r="CR40" s="659">
        <v>80000</v>
      </c>
      <c r="CS40" s="660"/>
      <c r="CT40" s="660"/>
      <c r="CU40" s="660"/>
      <c r="CV40" s="660"/>
      <c r="CW40" s="660"/>
      <c r="CX40" s="660"/>
      <c r="CY40" s="661"/>
      <c r="CZ40" s="664">
        <v>0.3</v>
      </c>
      <c r="DA40" s="692"/>
      <c r="DB40" s="692"/>
      <c r="DC40" s="694"/>
      <c r="DD40" s="668">
        <v>3000</v>
      </c>
      <c r="DE40" s="660"/>
      <c r="DF40" s="660"/>
      <c r="DG40" s="660"/>
      <c r="DH40" s="660"/>
      <c r="DI40" s="660"/>
      <c r="DJ40" s="660"/>
      <c r="DK40" s="661"/>
      <c r="DL40" s="668">
        <v>3000</v>
      </c>
      <c r="DM40" s="660"/>
      <c r="DN40" s="660"/>
      <c r="DO40" s="660"/>
      <c r="DP40" s="660"/>
      <c r="DQ40" s="660"/>
      <c r="DR40" s="660"/>
      <c r="DS40" s="660"/>
      <c r="DT40" s="660"/>
      <c r="DU40" s="660"/>
      <c r="DV40" s="661"/>
      <c r="DW40" s="664">
        <v>0</v>
      </c>
      <c r="DX40" s="692"/>
      <c r="DY40" s="692"/>
      <c r="DZ40" s="692"/>
      <c r="EA40" s="692"/>
      <c r="EB40" s="692"/>
      <c r="EC40" s="693"/>
    </row>
    <row r="41" spans="2:133" ht="11.25" customHeight="1" x14ac:dyDescent="0.15">
      <c r="B41" s="682" t="s">
        <v>348</v>
      </c>
      <c r="C41" s="683"/>
      <c r="D41" s="683"/>
      <c r="E41" s="683"/>
      <c r="F41" s="683"/>
      <c r="G41" s="683"/>
      <c r="H41" s="683"/>
      <c r="I41" s="683"/>
      <c r="J41" s="683"/>
      <c r="K41" s="683"/>
      <c r="L41" s="683"/>
      <c r="M41" s="683"/>
      <c r="N41" s="683"/>
      <c r="O41" s="683"/>
      <c r="P41" s="683"/>
      <c r="Q41" s="684"/>
      <c r="R41" s="731">
        <v>32217131</v>
      </c>
      <c r="S41" s="732"/>
      <c r="T41" s="732"/>
      <c r="U41" s="732"/>
      <c r="V41" s="732"/>
      <c r="W41" s="732"/>
      <c r="X41" s="732"/>
      <c r="Y41" s="736"/>
      <c r="Z41" s="737">
        <v>100</v>
      </c>
      <c r="AA41" s="737"/>
      <c r="AB41" s="737"/>
      <c r="AC41" s="737"/>
      <c r="AD41" s="738">
        <v>17817614</v>
      </c>
      <c r="AE41" s="738"/>
      <c r="AF41" s="738"/>
      <c r="AG41" s="738"/>
      <c r="AH41" s="738"/>
      <c r="AI41" s="738"/>
      <c r="AJ41" s="738"/>
      <c r="AK41" s="738"/>
      <c r="AL41" s="739">
        <v>100</v>
      </c>
      <c r="AM41" s="719"/>
      <c r="AN41" s="719"/>
      <c r="AO41" s="740"/>
      <c r="AQ41" s="722" t="s">
        <v>349</v>
      </c>
      <c r="AR41" s="723"/>
      <c r="AS41" s="723"/>
      <c r="AT41" s="723"/>
      <c r="AU41" s="723"/>
      <c r="AV41" s="723"/>
      <c r="AW41" s="723"/>
      <c r="AX41" s="723"/>
      <c r="AY41" s="724"/>
      <c r="AZ41" s="659">
        <v>429333</v>
      </c>
      <c r="BA41" s="660"/>
      <c r="BB41" s="660"/>
      <c r="BC41" s="660"/>
      <c r="BD41" s="680"/>
      <c r="BE41" s="680"/>
      <c r="BF41" s="705"/>
      <c r="BG41" s="709"/>
      <c r="BH41" s="710"/>
      <c r="BI41" s="710"/>
      <c r="BJ41" s="710"/>
      <c r="BK41" s="710"/>
      <c r="BL41" s="223"/>
      <c r="BM41" s="657" t="s">
        <v>350</v>
      </c>
      <c r="BN41" s="657"/>
      <c r="BO41" s="657"/>
      <c r="BP41" s="657"/>
      <c r="BQ41" s="657"/>
      <c r="BR41" s="657"/>
      <c r="BS41" s="657"/>
      <c r="BT41" s="657"/>
      <c r="BU41" s="658"/>
      <c r="BV41" s="659" t="s">
        <v>240</v>
      </c>
      <c r="BW41" s="660"/>
      <c r="BX41" s="660"/>
      <c r="BY41" s="660"/>
      <c r="BZ41" s="660"/>
      <c r="CA41" s="660"/>
      <c r="CB41" s="669"/>
      <c r="CD41" s="656" t="s">
        <v>351</v>
      </c>
      <c r="CE41" s="657"/>
      <c r="CF41" s="657"/>
      <c r="CG41" s="657"/>
      <c r="CH41" s="657"/>
      <c r="CI41" s="657"/>
      <c r="CJ41" s="657"/>
      <c r="CK41" s="657"/>
      <c r="CL41" s="657"/>
      <c r="CM41" s="657"/>
      <c r="CN41" s="657"/>
      <c r="CO41" s="657"/>
      <c r="CP41" s="657"/>
      <c r="CQ41" s="658"/>
      <c r="CR41" s="659" t="s">
        <v>234</v>
      </c>
      <c r="CS41" s="680"/>
      <c r="CT41" s="680"/>
      <c r="CU41" s="680"/>
      <c r="CV41" s="680"/>
      <c r="CW41" s="680"/>
      <c r="CX41" s="680"/>
      <c r="CY41" s="681"/>
      <c r="CZ41" s="664" t="s">
        <v>234</v>
      </c>
      <c r="DA41" s="692"/>
      <c r="DB41" s="692"/>
      <c r="DC41" s="694"/>
      <c r="DD41" s="668" t="s">
        <v>234</v>
      </c>
      <c r="DE41" s="680"/>
      <c r="DF41" s="680"/>
      <c r="DG41" s="680"/>
      <c r="DH41" s="680"/>
      <c r="DI41" s="680"/>
      <c r="DJ41" s="680"/>
      <c r="DK41" s="681"/>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352</v>
      </c>
      <c r="AR42" s="729"/>
      <c r="AS42" s="729"/>
      <c r="AT42" s="729"/>
      <c r="AU42" s="729"/>
      <c r="AV42" s="729"/>
      <c r="AW42" s="729"/>
      <c r="AX42" s="729"/>
      <c r="AY42" s="730"/>
      <c r="AZ42" s="731">
        <v>1725676</v>
      </c>
      <c r="BA42" s="732"/>
      <c r="BB42" s="732"/>
      <c r="BC42" s="732"/>
      <c r="BD42" s="718"/>
      <c r="BE42" s="718"/>
      <c r="BF42" s="720"/>
      <c r="BG42" s="711"/>
      <c r="BH42" s="712"/>
      <c r="BI42" s="712"/>
      <c r="BJ42" s="712"/>
      <c r="BK42" s="712"/>
      <c r="BL42" s="224"/>
      <c r="BM42" s="683" t="s">
        <v>353</v>
      </c>
      <c r="BN42" s="683"/>
      <c r="BO42" s="683"/>
      <c r="BP42" s="683"/>
      <c r="BQ42" s="683"/>
      <c r="BR42" s="683"/>
      <c r="BS42" s="683"/>
      <c r="BT42" s="683"/>
      <c r="BU42" s="684"/>
      <c r="BV42" s="731">
        <v>376</v>
      </c>
      <c r="BW42" s="732"/>
      <c r="BX42" s="732"/>
      <c r="BY42" s="732"/>
      <c r="BZ42" s="732"/>
      <c r="CA42" s="732"/>
      <c r="CB42" s="741"/>
      <c r="CD42" s="656" t="s">
        <v>354</v>
      </c>
      <c r="CE42" s="657"/>
      <c r="CF42" s="657"/>
      <c r="CG42" s="657"/>
      <c r="CH42" s="657"/>
      <c r="CI42" s="657"/>
      <c r="CJ42" s="657"/>
      <c r="CK42" s="657"/>
      <c r="CL42" s="657"/>
      <c r="CM42" s="657"/>
      <c r="CN42" s="657"/>
      <c r="CO42" s="657"/>
      <c r="CP42" s="657"/>
      <c r="CQ42" s="658"/>
      <c r="CR42" s="659">
        <v>3408339</v>
      </c>
      <c r="CS42" s="680"/>
      <c r="CT42" s="680"/>
      <c r="CU42" s="680"/>
      <c r="CV42" s="680"/>
      <c r="CW42" s="680"/>
      <c r="CX42" s="680"/>
      <c r="CY42" s="681"/>
      <c r="CZ42" s="664">
        <v>10.8</v>
      </c>
      <c r="DA42" s="692"/>
      <c r="DB42" s="692"/>
      <c r="DC42" s="694"/>
      <c r="DD42" s="668">
        <v>549424</v>
      </c>
      <c r="DE42" s="680"/>
      <c r="DF42" s="680"/>
      <c r="DG42" s="680"/>
      <c r="DH42" s="680"/>
      <c r="DI42" s="680"/>
      <c r="DJ42" s="680"/>
      <c r="DK42" s="681"/>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355</v>
      </c>
      <c r="CD43" s="656" t="s">
        <v>356</v>
      </c>
      <c r="CE43" s="657"/>
      <c r="CF43" s="657"/>
      <c r="CG43" s="657"/>
      <c r="CH43" s="657"/>
      <c r="CI43" s="657"/>
      <c r="CJ43" s="657"/>
      <c r="CK43" s="657"/>
      <c r="CL43" s="657"/>
      <c r="CM43" s="657"/>
      <c r="CN43" s="657"/>
      <c r="CO43" s="657"/>
      <c r="CP43" s="657"/>
      <c r="CQ43" s="658"/>
      <c r="CR43" s="659">
        <v>43666</v>
      </c>
      <c r="CS43" s="680"/>
      <c r="CT43" s="680"/>
      <c r="CU43" s="680"/>
      <c r="CV43" s="680"/>
      <c r="CW43" s="680"/>
      <c r="CX43" s="680"/>
      <c r="CY43" s="681"/>
      <c r="CZ43" s="664">
        <v>0.1</v>
      </c>
      <c r="DA43" s="692"/>
      <c r="DB43" s="692"/>
      <c r="DC43" s="694"/>
      <c r="DD43" s="668">
        <v>43666</v>
      </c>
      <c r="DE43" s="680"/>
      <c r="DF43" s="680"/>
      <c r="DG43" s="680"/>
      <c r="DH43" s="680"/>
      <c r="DI43" s="680"/>
      <c r="DJ43" s="680"/>
      <c r="DK43" s="681"/>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357</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7" t="s">
        <v>305</v>
      </c>
      <c r="CE44" s="698"/>
      <c r="CF44" s="656" t="s">
        <v>358</v>
      </c>
      <c r="CG44" s="657"/>
      <c r="CH44" s="657"/>
      <c r="CI44" s="657"/>
      <c r="CJ44" s="657"/>
      <c r="CK44" s="657"/>
      <c r="CL44" s="657"/>
      <c r="CM44" s="657"/>
      <c r="CN44" s="657"/>
      <c r="CO44" s="657"/>
      <c r="CP44" s="657"/>
      <c r="CQ44" s="658"/>
      <c r="CR44" s="659">
        <v>3362939</v>
      </c>
      <c r="CS44" s="660"/>
      <c r="CT44" s="660"/>
      <c r="CU44" s="660"/>
      <c r="CV44" s="660"/>
      <c r="CW44" s="660"/>
      <c r="CX44" s="660"/>
      <c r="CY44" s="661"/>
      <c r="CZ44" s="664">
        <v>10.7</v>
      </c>
      <c r="DA44" s="665"/>
      <c r="DB44" s="665"/>
      <c r="DC44" s="671"/>
      <c r="DD44" s="668">
        <v>537194</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359</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9"/>
      <c r="CE45" s="700"/>
      <c r="CF45" s="656" t="s">
        <v>360</v>
      </c>
      <c r="CG45" s="657"/>
      <c r="CH45" s="657"/>
      <c r="CI45" s="657"/>
      <c r="CJ45" s="657"/>
      <c r="CK45" s="657"/>
      <c r="CL45" s="657"/>
      <c r="CM45" s="657"/>
      <c r="CN45" s="657"/>
      <c r="CO45" s="657"/>
      <c r="CP45" s="657"/>
      <c r="CQ45" s="658"/>
      <c r="CR45" s="659">
        <v>1110684</v>
      </c>
      <c r="CS45" s="680"/>
      <c r="CT45" s="680"/>
      <c r="CU45" s="680"/>
      <c r="CV45" s="680"/>
      <c r="CW45" s="680"/>
      <c r="CX45" s="680"/>
      <c r="CY45" s="681"/>
      <c r="CZ45" s="664">
        <v>3.5</v>
      </c>
      <c r="DA45" s="692"/>
      <c r="DB45" s="692"/>
      <c r="DC45" s="694"/>
      <c r="DD45" s="668">
        <v>60695</v>
      </c>
      <c r="DE45" s="680"/>
      <c r="DF45" s="680"/>
      <c r="DG45" s="680"/>
      <c r="DH45" s="680"/>
      <c r="DI45" s="680"/>
      <c r="DJ45" s="680"/>
      <c r="DK45" s="681"/>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9"/>
      <c r="CE46" s="700"/>
      <c r="CF46" s="656" t="s">
        <v>361</v>
      </c>
      <c r="CG46" s="657"/>
      <c r="CH46" s="657"/>
      <c r="CI46" s="657"/>
      <c r="CJ46" s="657"/>
      <c r="CK46" s="657"/>
      <c r="CL46" s="657"/>
      <c r="CM46" s="657"/>
      <c r="CN46" s="657"/>
      <c r="CO46" s="657"/>
      <c r="CP46" s="657"/>
      <c r="CQ46" s="658"/>
      <c r="CR46" s="659">
        <v>2169977</v>
      </c>
      <c r="CS46" s="660"/>
      <c r="CT46" s="660"/>
      <c r="CU46" s="660"/>
      <c r="CV46" s="660"/>
      <c r="CW46" s="660"/>
      <c r="CX46" s="660"/>
      <c r="CY46" s="661"/>
      <c r="CZ46" s="664">
        <v>6.9</v>
      </c>
      <c r="DA46" s="665"/>
      <c r="DB46" s="665"/>
      <c r="DC46" s="671"/>
      <c r="DD46" s="668">
        <v>440821</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9"/>
      <c r="CE47" s="700"/>
      <c r="CF47" s="656" t="s">
        <v>362</v>
      </c>
      <c r="CG47" s="657"/>
      <c r="CH47" s="657"/>
      <c r="CI47" s="657"/>
      <c r="CJ47" s="657"/>
      <c r="CK47" s="657"/>
      <c r="CL47" s="657"/>
      <c r="CM47" s="657"/>
      <c r="CN47" s="657"/>
      <c r="CO47" s="657"/>
      <c r="CP47" s="657"/>
      <c r="CQ47" s="658"/>
      <c r="CR47" s="659">
        <v>45400</v>
      </c>
      <c r="CS47" s="680"/>
      <c r="CT47" s="680"/>
      <c r="CU47" s="680"/>
      <c r="CV47" s="680"/>
      <c r="CW47" s="680"/>
      <c r="CX47" s="680"/>
      <c r="CY47" s="681"/>
      <c r="CZ47" s="664">
        <v>0.1</v>
      </c>
      <c r="DA47" s="692"/>
      <c r="DB47" s="692"/>
      <c r="DC47" s="694"/>
      <c r="DD47" s="668">
        <v>12230</v>
      </c>
      <c r="DE47" s="680"/>
      <c r="DF47" s="680"/>
      <c r="DG47" s="680"/>
      <c r="DH47" s="680"/>
      <c r="DI47" s="680"/>
      <c r="DJ47" s="680"/>
      <c r="DK47" s="681"/>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701"/>
      <c r="CE48" s="702"/>
      <c r="CF48" s="656" t="s">
        <v>363</v>
      </c>
      <c r="CG48" s="657"/>
      <c r="CH48" s="657"/>
      <c r="CI48" s="657"/>
      <c r="CJ48" s="657"/>
      <c r="CK48" s="657"/>
      <c r="CL48" s="657"/>
      <c r="CM48" s="657"/>
      <c r="CN48" s="657"/>
      <c r="CO48" s="657"/>
      <c r="CP48" s="657"/>
      <c r="CQ48" s="658"/>
      <c r="CR48" s="659" t="s">
        <v>234</v>
      </c>
      <c r="CS48" s="660"/>
      <c r="CT48" s="660"/>
      <c r="CU48" s="660"/>
      <c r="CV48" s="660"/>
      <c r="CW48" s="660"/>
      <c r="CX48" s="660"/>
      <c r="CY48" s="661"/>
      <c r="CZ48" s="664" t="s">
        <v>240</v>
      </c>
      <c r="DA48" s="665"/>
      <c r="DB48" s="665"/>
      <c r="DC48" s="671"/>
      <c r="DD48" s="668" t="s">
        <v>234</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2" t="s">
        <v>364</v>
      </c>
      <c r="CE49" s="683"/>
      <c r="CF49" s="683"/>
      <c r="CG49" s="683"/>
      <c r="CH49" s="683"/>
      <c r="CI49" s="683"/>
      <c r="CJ49" s="683"/>
      <c r="CK49" s="683"/>
      <c r="CL49" s="683"/>
      <c r="CM49" s="683"/>
      <c r="CN49" s="683"/>
      <c r="CO49" s="683"/>
      <c r="CP49" s="683"/>
      <c r="CQ49" s="684"/>
      <c r="CR49" s="731">
        <v>31443638</v>
      </c>
      <c r="CS49" s="718"/>
      <c r="CT49" s="718"/>
      <c r="CU49" s="718"/>
      <c r="CV49" s="718"/>
      <c r="CW49" s="718"/>
      <c r="CX49" s="718"/>
      <c r="CY49" s="747"/>
      <c r="CZ49" s="739">
        <v>100</v>
      </c>
      <c r="DA49" s="748"/>
      <c r="DB49" s="748"/>
      <c r="DC49" s="749"/>
      <c r="DD49" s="750">
        <v>21261836</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4S9nVcVLXhZJZH707YR9LQtWNpbE7OPAiT+LAr+efv+iBQhA/XlHmN60FEPDC7qogjwby2nqC586nFF3+IWh/A==" saltValue="WlXo3UvfRr2caLuKu5w26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365</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366</v>
      </c>
      <c r="DK2" s="759"/>
      <c r="DL2" s="759"/>
      <c r="DM2" s="759"/>
      <c r="DN2" s="759"/>
      <c r="DO2" s="760"/>
      <c r="DP2" s="228"/>
      <c r="DQ2" s="758" t="s">
        <v>367</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368</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369</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370</v>
      </c>
      <c r="B5" s="764"/>
      <c r="C5" s="764"/>
      <c r="D5" s="764"/>
      <c r="E5" s="764"/>
      <c r="F5" s="764"/>
      <c r="G5" s="764"/>
      <c r="H5" s="764"/>
      <c r="I5" s="764"/>
      <c r="J5" s="764"/>
      <c r="K5" s="764"/>
      <c r="L5" s="764"/>
      <c r="M5" s="764"/>
      <c r="N5" s="764"/>
      <c r="O5" s="764"/>
      <c r="P5" s="765"/>
      <c r="Q5" s="769" t="s">
        <v>371</v>
      </c>
      <c r="R5" s="770"/>
      <c r="S5" s="770"/>
      <c r="T5" s="770"/>
      <c r="U5" s="771"/>
      <c r="V5" s="769" t="s">
        <v>372</v>
      </c>
      <c r="W5" s="770"/>
      <c r="X5" s="770"/>
      <c r="Y5" s="770"/>
      <c r="Z5" s="771"/>
      <c r="AA5" s="769" t="s">
        <v>373</v>
      </c>
      <c r="AB5" s="770"/>
      <c r="AC5" s="770"/>
      <c r="AD5" s="770"/>
      <c r="AE5" s="770"/>
      <c r="AF5" s="775" t="s">
        <v>374</v>
      </c>
      <c r="AG5" s="770"/>
      <c r="AH5" s="770"/>
      <c r="AI5" s="770"/>
      <c r="AJ5" s="776"/>
      <c r="AK5" s="770" t="s">
        <v>375</v>
      </c>
      <c r="AL5" s="770"/>
      <c r="AM5" s="770"/>
      <c r="AN5" s="770"/>
      <c r="AO5" s="771"/>
      <c r="AP5" s="769" t="s">
        <v>376</v>
      </c>
      <c r="AQ5" s="770"/>
      <c r="AR5" s="770"/>
      <c r="AS5" s="770"/>
      <c r="AT5" s="771"/>
      <c r="AU5" s="769" t="s">
        <v>377</v>
      </c>
      <c r="AV5" s="770"/>
      <c r="AW5" s="770"/>
      <c r="AX5" s="770"/>
      <c r="AY5" s="776"/>
      <c r="AZ5" s="232"/>
      <c r="BA5" s="232"/>
      <c r="BB5" s="232"/>
      <c r="BC5" s="232"/>
      <c r="BD5" s="232"/>
      <c r="BE5" s="233"/>
      <c r="BF5" s="233"/>
      <c r="BG5" s="233"/>
      <c r="BH5" s="233"/>
      <c r="BI5" s="233"/>
      <c r="BJ5" s="233"/>
      <c r="BK5" s="233"/>
      <c r="BL5" s="233"/>
      <c r="BM5" s="233"/>
      <c r="BN5" s="233"/>
      <c r="BO5" s="233"/>
      <c r="BP5" s="233"/>
      <c r="BQ5" s="763" t="s">
        <v>378</v>
      </c>
      <c r="BR5" s="764"/>
      <c r="BS5" s="764"/>
      <c r="BT5" s="764"/>
      <c r="BU5" s="764"/>
      <c r="BV5" s="764"/>
      <c r="BW5" s="764"/>
      <c r="BX5" s="764"/>
      <c r="BY5" s="764"/>
      <c r="BZ5" s="764"/>
      <c r="CA5" s="764"/>
      <c r="CB5" s="764"/>
      <c r="CC5" s="764"/>
      <c r="CD5" s="764"/>
      <c r="CE5" s="764"/>
      <c r="CF5" s="764"/>
      <c r="CG5" s="765"/>
      <c r="CH5" s="769" t="s">
        <v>379</v>
      </c>
      <c r="CI5" s="770"/>
      <c r="CJ5" s="770"/>
      <c r="CK5" s="770"/>
      <c r="CL5" s="771"/>
      <c r="CM5" s="769" t="s">
        <v>380</v>
      </c>
      <c r="CN5" s="770"/>
      <c r="CO5" s="770"/>
      <c r="CP5" s="770"/>
      <c r="CQ5" s="771"/>
      <c r="CR5" s="769" t="s">
        <v>381</v>
      </c>
      <c r="CS5" s="770"/>
      <c r="CT5" s="770"/>
      <c r="CU5" s="770"/>
      <c r="CV5" s="771"/>
      <c r="CW5" s="769" t="s">
        <v>382</v>
      </c>
      <c r="CX5" s="770"/>
      <c r="CY5" s="770"/>
      <c r="CZ5" s="770"/>
      <c r="DA5" s="771"/>
      <c r="DB5" s="769" t="s">
        <v>383</v>
      </c>
      <c r="DC5" s="770"/>
      <c r="DD5" s="770"/>
      <c r="DE5" s="770"/>
      <c r="DF5" s="771"/>
      <c r="DG5" s="799" t="s">
        <v>384</v>
      </c>
      <c r="DH5" s="800"/>
      <c r="DI5" s="800"/>
      <c r="DJ5" s="800"/>
      <c r="DK5" s="801"/>
      <c r="DL5" s="799" t="s">
        <v>385</v>
      </c>
      <c r="DM5" s="800"/>
      <c r="DN5" s="800"/>
      <c r="DO5" s="800"/>
      <c r="DP5" s="801"/>
      <c r="DQ5" s="769" t="s">
        <v>386</v>
      </c>
      <c r="DR5" s="770"/>
      <c r="DS5" s="770"/>
      <c r="DT5" s="770"/>
      <c r="DU5" s="771"/>
      <c r="DV5" s="769" t="s">
        <v>377</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387</v>
      </c>
      <c r="C7" s="786"/>
      <c r="D7" s="786"/>
      <c r="E7" s="786"/>
      <c r="F7" s="786"/>
      <c r="G7" s="786"/>
      <c r="H7" s="786"/>
      <c r="I7" s="786"/>
      <c r="J7" s="786"/>
      <c r="K7" s="786"/>
      <c r="L7" s="786"/>
      <c r="M7" s="786"/>
      <c r="N7" s="786"/>
      <c r="O7" s="786"/>
      <c r="P7" s="787"/>
      <c r="Q7" s="788">
        <v>32261</v>
      </c>
      <c r="R7" s="789"/>
      <c r="S7" s="789"/>
      <c r="T7" s="789"/>
      <c r="U7" s="789"/>
      <c r="V7" s="789">
        <v>31487</v>
      </c>
      <c r="W7" s="789"/>
      <c r="X7" s="789"/>
      <c r="Y7" s="789"/>
      <c r="Z7" s="789"/>
      <c r="AA7" s="789">
        <v>773</v>
      </c>
      <c r="AB7" s="789"/>
      <c r="AC7" s="789"/>
      <c r="AD7" s="789"/>
      <c r="AE7" s="790"/>
      <c r="AF7" s="791">
        <v>688</v>
      </c>
      <c r="AG7" s="792"/>
      <c r="AH7" s="792"/>
      <c r="AI7" s="792"/>
      <c r="AJ7" s="793"/>
      <c r="AK7" s="794">
        <v>1998</v>
      </c>
      <c r="AL7" s="795"/>
      <c r="AM7" s="795"/>
      <c r="AN7" s="795"/>
      <c r="AO7" s="795"/>
      <c r="AP7" s="795">
        <v>23734</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580</v>
      </c>
      <c r="BT7" s="783"/>
      <c r="BU7" s="783"/>
      <c r="BV7" s="783"/>
      <c r="BW7" s="783"/>
      <c r="BX7" s="783"/>
      <c r="BY7" s="783"/>
      <c r="BZ7" s="783"/>
      <c r="CA7" s="783"/>
      <c r="CB7" s="783"/>
      <c r="CC7" s="783"/>
      <c r="CD7" s="783"/>
      <c r="CE7" s="783"/>
      <c r="CF7" s="783"/>
      <c r="CG7" s="798"/>
      <c r="CH7" s="779">
        <v>-3</v>
      </c>
      <c r="CI7" s="780"/>
      <c r="CJ7" s="780"/>
      <c r="CK7" s="780"/>
      <c r="CL7" s="781"/>
      <c r="CM7" s="779">
        <v>83</v>
      </c>
      <c r="CN7" s="780"/>
      <c r="CO7" s="780"/>
      <c r="CP7" s="780"/>
      <c r="CQ7" s="781"/>
      <c r="CR7" s="779">
        <v>50</v>
      </c>
      <c r="CS7" s="780"/>
      <c r="CT7" s="780"/>
      <c r="CU7" s="780"/>
      <c r="CV7" s="781"/>
      <c r="CW7" s="779">
        <v>4</v>
      </c>
      <c r="CX7" s="780"/>
      <c r="CY7" s="780"/>
      <c r="CZ7" s="780"/>
      <c r="DA7" s="781"/>
      <c r="DB7" s="779" t="s">
        <v>508</v>
      </c>
      <c r="DC7" s="780"/>
      <c r="DD7" s="780"/>
      <c r="DE7" s="780"/>
      <c r="DF7" s="781"/>
      <c r="DG7" s="779" t="s">
        <v>508</v>
      </c>
      <c r="DH7" s="780"/>
      <c r="DI7" s="780"/>
      <c r="DJ7" s="780"/>
      <c r="DK7" s="781"/>
      <c r="DL7" s="779" t="s">
        <v>508</v>
      </c>
      <c r="DM7" s="780"/>
      <c r="DN7" s="780"/>
      <c r="DO7" s="780"/>
      <c r="DP7" s="781"/>
      <c r="DQ7" s="779" t="s">
        <v>508</v>
      </c>
      <c r="DR7" s="780"/>
      <c r="DS7" s="780"/>
      <c r="DT7" s="780"/>
      <c r="DU7" s="781"/>
      <c r="DV7" s="782"/>
      <c r="DW7" s="783"/>
      <c r="DX7" s="783"/>
      <c r="DY7" s="783"/>
      <c r="DZ7" s="784"/>
      <c r="EA7" s="234"/>
    </row>
    <row r="8" spans="1:131" s="235" customFormat="1" ht="26.25" customHeight="1" x14ac:dyDescent="0.15">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581</v>
      </c>
      <c r="BT8" s="810"/>
      <c r="BU8" s="810"/>
      <c r="BV8" s="810"/>
      <c r="BW8" s="810"/>
      <c r="BX8" s="810"/>
      <c r="BY8" s="810"/>
      <c r="BZ8" s="810"/>
      <c r="CA8" s="810"/>
      <c r="CB8" s="810"/>
      <c r="CC8" s="810"/>
      <c r="CD8" s="810"/>
      <c r="CE8" s="810"/>
      <c r="CF8" s="810"/>
      <c r="CG8" s="811"/>
      <c r="CH8" s="812">
        <v>-8</v>
      </c>
      <c r="CI8" s="813"/>
      <c r="CJ8" s="813"/>
      <c r="CK8" s="813"/>
      <c r="CL8" s="814"/>
      <c r="CM8" s="812">
        <v>106</v>
      </c>
      <c r="CN8" s="813"/>
      <c r="CO8" s="813"/>
      <c r="CP8" s="813"/>
      <c r="CQ8" s="814"/>
      <c r="CR8" s="812">
        <v>40</v>
      </c>
      <c r="CS8" s="813"/>
      <c r="CT8" s="813"/>
      <c r="CU8" s="813"/>
      <c r="CV8" s="814"/>
      <c r="CW8" s="812">
        <v>1</v>
      </c>
      <c r="CX8" s="813"/>
      <c r="CY8" s="813"/>
      <c r="CZ8" s="813"/>
      <c r="DA8" s="814"/>
      <c r="DB8" s="812" t="s">
        <v>508</v>
      </c>
      <c r="DC8" s="813"/>
      <c r="DD8" s="813"/>
      <c r="DE8" s="813"/>
      <c r="DF8" s="814"/>
      <c r="DG8" s="812" t="s">
        <v>508</v>
      </c>
      <c r="DH8" s="813"/>
      <c r="DI8" s="813"/>
      <c r="DJ8" s="813"/>
      <c r="DK8" s="814"/>
      <c r="DL8" s="812" t="s">
        <v>508</v>
      </c>
      <c r="DM8" s="813"/>
      <c r="DN8" s="813"/>
      <c r="DO8" s="813"/>
      <c r="DP8" s="814"/>
      <c r="DQ8" s="812" t="s">
        <v>508</v>
      </c>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t="s">
        <v>582</v>
      </c>
      <c r="BT9" s="810"/>
      <c r="BU9" s="810"/>
      <c r="BV9" s="810"/>
      <c r="BW9" s="810"/>
      <c r="BX9" s="810"/>
      <c r="BY9" s="810"/>
      <c r="BZ9" s="810"/>
      <c r="CA9" s="810"/>
      <c r="CB9" s="810"/>
      <c r="CC9" s="810"/>
      <c r="CD9" s="810"/>
      <c r="CE9" s="810"/>
      <c r="CF9" s="810"/>
      <c r="CG9" s="811"/>
      <c r="CH9" s="812">
        <v>18</v>
      </c>
      <c r="CI9" s="813"/>
      <c r="CJ9" s="813"/>
      <c r="CK9" s="813"/>
      <c r="CL9" s="814"/>
      <c r="CM9" s="812">
        <v>63</v>
      </c>
      <c r="CN9" s="813"/>
      <c r="CO9" s="813"/>
      <c r="CP9" s="813"/>
      <c r="CQ9" s="814"/>
      <c r="CR9" s="812">
        <v>28</v>
      </c>
      <c r="CS9" s="813"/>
      <c r="CT9" s="813"/>
      <c r="CU9" s="813"/>
      <c r="CV9" s="814"/>
      <c r="CW9" s="812">
        <v>47</v>
      </c>
      <c r="CX9" s="813"/>
      <c r="CY9" s="813"/>
      <c r="CZ9" s="813"/>
      <c r="DA9" s="814"/>
      <c r="DB9" s="812" t="s">
        <v>508</v>
      </c>
      <c r="DC9" s="813"/>
      <c r="DD9" s="813"/>
      <c r="DE9" s="813"/>
      <c r="DF9" s="814"/>
      <c r="DG9" s="812" t="s">
        <v>508</v>
      </c>
      <c r="DH9" s="813"/>
      <c r="DI9" s="813"/>
      <c r="DJ9" s="813"/>
      <c r="DK9" s="814"/>
      <c r="DL9" s="812" t="s">
        <v>508</v>
      </c>
      <c r="DM9" s="813"/>
      <c r="DN9" s="813"/>
      <c r="DO9" s="813"/>
      <c r="DP9" s="814"/>
      <c r="DQ9" s="812" t="s">
        <v>508</v>
      </c>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388</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389</v>
      </c>
      <c r="B23" s="825" t="s">
        <v>390</v>
      </c>
      <c r="C23" s="826"/>
      <c r="D23" s="826"/>
      <c r="E23" s="826"/>
      <c r="F23" s="826"/>
      <c r="G23" s="826"/>
      <c r="H23" s="826"/>
      <c r="I23" s="826"/>
      <c r="J23" s="826"/>
      <c r="K23" s="826"/>
      <c r="L23" s="826"/>
      <c r="M23" s="826"/>
      <c r="N23" s="826"/>
      <c r="O23" s="826"/>
      <c r="P23" s="827"/>
      <c r="Q23" s="828">
        <v>32261</v>
      </c>
      <c r="R23" s="829"/>
      <c r="S23" s="829"/>
      <c r="T23" s="829"/>
      <c r="U23" s="829"/>
      <c r="V23" s="829">
        <v>31487</v>
      </c>
      <c r="W23" s="829"/>
      <c r="X23" s="829"/>
      <c r="Y23" s="829"/>
      <c r="Z23" s="829"/>
      <c r="AA23" s="829">
        <v>773</v>
      </c>
      <c r="AB23" s="829"/>
      <c r="AC23" s="829"/>
      <c r="AD23" s="829"/>
      <c r="AE23" s="830"/>
      <c r="AF23" s="831">
        <v>688</v>
      </c>
      <c r="AG23" s="829"/>
      <c r="AH23" s="829"/>
      <c r="AI23" s="829"/>
      <c r="AJ23" s="832"/>
      <c r="AK23" s="833"/>
      <c r="AL23" s="834"/>
      <c r="AM23" s="834"/>
      <c r="AN23" s="834"/>
      <c r="AO23" s="834"/>
      <c r="AP23" s="829">
        <v>23734</v>
      </c>
      <c r="AQ23" s="829"/>
      <c r="AR23" s="829"/>
      <c r="AS23" s="829"/>
      <c r="AT23" s="829"/>
      <c r="AU23" s="845"/>
      <c r="AV23" s="845"/>
      <c r="AW23" s="845"/>
      <c r="AX23" s="845"/>
      <c r="AY23" s="846"/>
      <c r="AZ23" s="847" t="s">
        <v>391</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392</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393</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370</v>
      </c>
      <c r="B26" s="764"/>
      <c r="C26" s="764"/>
      <c r="D26" s="764"/>
      <c r="E26" s="764"/>
      <c r="F26" s="764"/>
      <c r="G26" s="764"/>
      <c r="H26" s="764"/>
      <c r="I26" s="764"/>
      <c r="J26" s="764"/>
      <c r="K26" s="764"/>
      <c r="L26" s="764"/>
      <c r="M26" s="764"/>
      <c r="N26" s="764"/>
      <c r="O26" s="764"/>
      <c r="P26" s="765"/>
      <c r="Q26" s="769" t="s">
        <v>394</v>
      </c>
      <c r="R26" s="770"/>
      <c r="S26" s="770"/>
      <c r="T26" s="770"/>
      <c r="U26" s="771"/>
      <c r="V26" s="769" t="s">
        <v>395</v>
      </c>
      <c r="W26" s="770"/>
      <c r="X26" s="770"/>
      <c r="Y26" s="770"/>
      <c r="Z26" s="771"/>
      <c r="AA26" s="769" t="s">
        <v>396</v>
      </c>
      <c r="AB26" s="770"/>
      <c r="AC26" s="770"/>
      <c r="AD26" s="770"/>
      <c r="AE26" s="770"/>
      <c r="AF26" s="850" t="s">
        <v>397</v>
      </c>
      <c r="AG26" s="851"/>
      <c r="AH26" s="851"/>
      <c r="AI26" s="851"/>
      <c r="AJ26" s="852"/>
      <c r="AK26" s="770" t="s">
        <v>398</v>
      </c>
      <c r="AL26" s="770"/>
      <c r="AM26" s="770"/>
      <c r="AN26" s="770"/>
      <c r="AO26" s="771"/>
      <c r="AP26" s="769" t="s">
        <v>399</v>
      </c>
      <c r="AQ26" s="770"/>
      <c r="AR26" s="770"/>
      <c r="AS26" s="770"/>
      <c r="AT26" s="771"/>
      <c r="AU26" s="769" t="s">
        <v>400</v>
      </c>
      <c r="AV26" s="770"/>
      <c r="AW26" s="770"/>
      <c r="AX26" s="770"/>
      <c r="AY26" s="771"/>
      <c r="AZ26" s="769" t="s">
        <v>401</v>
      </c>
      <c r="BA26" s="770"/>
      <c r="BB26" s="770"/>
      <c r="BC26" s="770"/>
      <c r="BD26" s="771"/>
      <c r="BE26" s="769" t="s">
        <v>377</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402</v>
      </c>
      <c r="C28" s="786"/>
      <c r="D28" s="786"/>
      <c r="E28" s="786"/>
      <c r="F28" s="786"/>
      <c r="G28" s="786"/>
      <c r="H28" s="786"/>
      <c r="I28" s="786"/>
      <c r="J28" s="786"/>
      <c r="K28" s="786"/>
      <c r="L28" s="786"/>
      <c r="M28" s="786"/>
      <c r="N28" s="786"/>
      <c r="O28" s="786"/>
      <c r="P28" s="787"/>
      <c r="Q28" s="858">
        <v>5681</v>
      </c>
      <c r="R28" s="859"/>
      <c r="S28" s="859"/>
      <c r="T28" s="859"/>
      <c r="U28" s="859"/>
      <c r="V28" s="859">
        <v>5609</v>
      </c>
      <c r="W28" s="859"/>
      <c r="X28" s="859"/>
      <c r="Y28" s="859"/>
      <c r="Z28" s="859"/>
      <c r="AA28" s="859">
        <v>73</v>
      </c>
      <c r="AB28" s="859"/>
      <c r="AC28" s="859"/>
      <c r="AD28" s="859"/>
      <c r="AE28" s="860"/>
      <c r="AF28" s="861">
        <v>73</v>
      </c>
      <c r="AG28" s="859"/>
      <c r="AH28" s="859"/>
      <c r="AI28" s="859"/>
      <c r="AJ28" s="862"/>
      <c r="AK28" s="863">
        <v>429</v>
      </c>
      <c r="AL28" s="864"/>
      <c r="AM28" s="864"/>
      <c r="AN28" s="864"/>
      <c r="AO28" s="864"/>
      <c r="AP28" s="864" t="s">
        <v>508</v>
      </c>
      <c r="AQ28" s="864"/>
      <c r="AR28" s="864"/>
      <c r="AS28" s="864"/>
      <c r="AT28" s="864"/>
      <c r="AU28" s="864" t="s">
        <v>508</v>
      </c>
      <c r="AV28" s="864"/>
      <c r="AW28" s="864"/>
      <c r="AX28" s="864"/>
      <c r="AY28" s="864"/>
      <c r="AZ28" s="865" t="s">
        <v>508</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403</v>
      </c>
      <c r="C29" s="817"/>
      <c r="D29" s="817"/>
      <c r="E29" s="817"/>
      <c r="F29" s="817"/>
      <c r="G29" s="817"/>
      <c r="H29" s="817"/>
      <c r="I29" s="817"/>
      <c r="J29" s="817"/>
      <c r="K29" s="817"/>
      <c r="L29" s="817"/>
      <c r="M29" s="817"/>
      <c r="N29" s="817"/>
      <c r="O29" s="817"/>
      <c r="P29" s="818"/>
      <c r="Q29" s="819">
        <v>5779</v>
      </c>
      <c r="R29" s="820"/>
      <c r="S29" s="820"/>
      <c r="T29" s="820"/>
      <c r="U29" s="820"/>
      <c r="V29" s="820">
        <v>5685</v>
      </c>
      <c r="W29" s="820"/>
      <c r="X29" s="820"/>
      <c r="Y29" s="820"/>
      <c r="Z29" s="820"/>
      <c r="AA29" s="820">
        <v>94</v>
      </c>
      <c r="AB29" s="820"/>
      <c r="AC29" s="820"/>
      <c r="AD29" s="820"/>
      <c r="AE29" s="821"/>
      <c r="AF29" s="822">
        <v>94</v>
      </c>
      <c r="AG29" s="823"/>
      <c r="AH29" s="823"/>
      <c r="AI29" s="823"/>
      <c r="AJ29" s="824"/>
      <c r="AK29" s="870">
        <v>893</v>
      </c>
      <c r="AL29" s="866"/>
      <c r="AM29" s="866"/>
      <c r="AN29" s="866"/>
      <c r="AO29" s="866"/>
      <c r="AP29" s="866" t="s">
        <v>508</v>
      </c>
      <c r="AQ29" s="866"/>
      <c r="AR29" s="866"/>
      <c r="AS29" s="866"/>
      <c r="AT29" s="866"/>
      <c r="AU29" s="866" t="s">
        <v>508</v>
      </c>
      <c r="AV29" s="866"/>
      <c r="AW29" s="866"/>
      <c r="AX29" s="866"/>
      <c r="AY29" s="866"/>
      <c r="AZ29" s="867" t="s">
        <v>508</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404</v>
      </c>
      <c r="C30" s="817"/>
      <c r="D30" s="817"/>
      <c r="E30" s="817"/>
      <c r="F30" s="817"/>
      <c r="G30" s="817"/>
      <c r="H30" s="817"/>
      <c r="I30" s="817"/>
      <c r="J30" s="817"/>
      <c r="K30" s="817"/>
      <c r="L30" s="817"/>
      <c r="M30" s="817"/>
      <c r="N30" s="817"/>
      <c r="O30" s="817"/>
      <c r="P30" s="818"/>
      <c r="Q30" s="819">
        <v>690</v>
      </c>
      <c r="R30" s="820"/>
      <c r="S30" s="820"/>
      <c r="T30" s="820"/>
      <c r="U30" s="820"/>
      <c r="V30" s="820">
        <v>677</v>
      </c>
      <c r="W30" s="820"/>
      <c r="X30" s="820"/>
      <c r="Y30" s="820"/>
      <c r="Z30" s="820"/>
      <c r="AA30" s="820">
        <v>13</v>
      </c>
      <c r="AB30" s="820"/>
      <c r="AC30" s="820"/>
      <c r="AD30" s="820"/>
      <c r="AE30" s="821"/>
      <c r="AF30" s="822">
        <v>13</v>
      </c>
      <c r="AG30" s="823"/>
      <c r="AH30" s="823"/>
      <c r="AI30" s="823"/>
      <c r="AJ30" s="824"/>
      <c r="AK30" s="870">
        <v>178</v>
      </c>
      <c r="AL30" s="866"/>
      <c r="AM30" s="866"/>
      <c r="AN30" s="866"/>
      <c r="AO30" s="866"/>
      <c r="AP30" s="866" t="s">
        <v>508</v>
      </c>
      <c r="AQ30" s="866"/>
      <c r="AR30" s="866"/>
      <c r="AS30" s="866"/>
      <c r="AT30" s="866"/>
      <c r="AU30" s="866" t="s">
        <v>508</v>
      </c>
      <c r="AV30" s="866"/>
      <c r="AW30" s="866"/>
      <c r="AX30" s="866"/>
      <c r="AY30" s="866"/>
      <c r="AZ30" s="867" t="s">
        <v>508</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405</v>
      </c>
      <c r="C31" s="817"/>
      <c r="D31" s="817"/>
      <c r="E31" s="817"/>
      <c r="F31" s="817"/>
      <c r="G31" s="817"/>
      <c r="H31" s="817"/>
      <c r="I31" s="817"/>
      <c r="J31" s="817"/>
      <c r="K31" s="817"/>
      <c r="L31" s="817"/>
      <c r="M31" s="817"/>
      <c r="N31" s="817"/>
      <c r="O31" s="817"/>
      <c r="P31" s="818"/>
      <c r="Q31" s="819">
        <v>100</v>
      </c>
      <c r="R31" s="820"/>
      <c r="S31" s="820"/>
      <c r="T31" s="820"/>
      <c r="U31" s="820"/>
      <c r="V31" s="820">
        <v>95</v>
      </c>
      <c r="W31" s="820"/>
      <c r="X31" s="820"/>
      <c r="Y31" s="820"/>
      <c r="Z31" s="820"/>
      <c r="AA31" s="820">
        <v>6</v>
      </c>
      <c r="AB31" s="820"/>
      <c r="AC31" s="820"/>
      <c r="AD31" s="820"/>
      <c r="AE31" s="821"/>
      <c r="AF31" s="822">
        <v>6</v>
      </c>
      <c r="AG31" s="823"/>
      <c r="AH31" s="823"/>
      <c r="AI31" s="823"/>
      <c r="AJ31" s="824"/>
      <c r="AK31" s="870">
        <v>2</v>
      </c>
      <c r="AL31" s="866"/>
      <c r="AM31" s="866"/>
      <c r="AN31" s="866"/>
      <c r="AO31" s="866"/>
      <c r="AP31" s="866" t="s">
        <v>508</v>
      </c>
      <c r="AQ31" s="866"/>
      <c r="AR31" s="866"/>
      <c r="AS31" s="866"/>
      <c r="AT31" s="866"/>
      <c r="AU31" s="866" t="s">
        <v>508</v>
      </c>
      <c r="AV31" s="866"/>
      <c r="AW31" s="866"/>
      <c r="AX31" s="866"/>
      <c r="AY31" s="866"/>
      <c r="AZ31" s="867" t="s">
        <v>508</v>
      </c>
      <c r="BA31" s="867"/>
      <c r="BB31" s="867"/>
      <c r="BC31" s="867"/>
      <c r="BD31" s="867"/>
      <c r="BE31" s="868"/>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406</v>
      </c>
      <c r="C32" s="817"/>
      <c r="D32" s="817"/>
      <c r="E32" s="817"/>
      <c r="F32" s="817"/>
      <c r="G32" s="817"/>
      <c r="H32" s="817"/>
      <c r="I32" s="817"/>
      <c r="J32" s="817"/>
      <c r="K32" s="817"/>
      <c r="L32" s="817"/>
      <c r="M32" s="817"/>
      <c r="N32" s="817"/>
      <c r="O32" s="817"/>
      <c r="P32" s="818"/>
      <c r="Q32" s="819">
        <v>1035</v>
      </c>
      <c r="R32" s="820"/>
      <c r="S32" s="820"/>
      <c r="T32" s="820"/>
      <c r="U32" s="820"/>
      <c r="V32" s="820">
        <v>986</v>
      </c>
      <c r="W32" s="820"/>
      <c r="X32" s="820"/>
      <c r="Y32" s="820"/>
      <c r="Z32" s="820"/>
      <c r="AA32" s="820">
        <v>49</v>
      </c>
      <c r="AB32" s="820"/>
      <c r="AC32" s="820"/>
      <c r="AD32" s="820"/>
      <c r="AE32" s="821"/>
      <c r="AF32" s="822">
        <v>911</v>
      </c>
      <c r="AG32" s="823"/>
      <c r="AH32" s="823"/>
      <c r="AI32" s="823"/>
      <c r="AJ32" s="824"/>
      <c r="AK32" s="870">
        <v>130</v>
      </c>
      <c r="AL32" s="866"/>
      <c r="AM32" s="866"/>
      <c r="AN32" s="866"/>
      <c r="AO32" s="866"/>
      <c r="AP32" s="866">
        <v>3146</v>
      </c>
      <c r="AQ32" s="866"/>
      <c r="AR32" s="866"/>
      <c r="AS32" s="866"/>
      <c r="AT32" s="866"/>
      <c r="AU32" s="866">
        <v>944</v>
      </c>
      <c r="AV32" s="866"/>
      <c r="AW32" s="866"/>
      <c r="AX32" s="866"/>
      <c r="AY32" s="866"/>
      <c r="AZ32" s="867" t="s">
        <v>508</v>
      </c>
      <c r="BA32" s="867"/>
      <c r="BB32" s="867"/>
      <c r="BC32" s="867"/>
      <c r="BD32" s="867"/>
      <c r="BE32" s="868" t="s">
        <v>407</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t="s">
        <v>408</v>
      </c>
      <c r="C33" s="817"/>
      <c r="D33" s="817"/>
      <c r="E33" s="817"/>
      <c r="F33" s="817"/>
      <c r="G33" s="817"/>
      <c r="H33" s="817"/>
      <c r="I33" s="817"/>
      <c r="J33" s="817"/>
      <c r="K33" s="817"/>
      <c r="L33" s="817"/>
      <c r="M33" s="817"/>
      <c r="N33" s="817"/>
      <c r="O33" s="817"/>
      <c r="P33" s="818"/>
      <c r="Q33" s="819">
        <v>2412</v>
      </c>
      <c r="R33" s="820"/>
      <c r="S33" s="820"/>
      <c r="T33" s="820"/>
      <c r="U33" s="820"/>
      <c r="V33" s="820">
        <v>2397</v>
      </c>
      <c r="W33" s="820"/>
      <c r="X33" s="820"/>
      <c r="Y33" s="820"/>
      <c r="Z33" s="820"/>
      <c r="AA33" s="820">
        <v>15</v>
      </c>
      <c r="AB33" s="820"/>
      <c r="AC33" s="820"/>
      <c r="AD33" s="820"/>
      <c r="AE33" s="821"/>
      <c r="AF33" s="822">
        <v>250</v>
      </c>
      <c r="AG33" s="823"/>
      <c r="AH33" s="823"/>
      <c r="AI33" s="823"/>
      <c r="AJ33" s="824"/>
      <c r="AK33" s="870">
        <v>1772</v>
      </c>
      <c r="AL33" s="866"/>
      <c r="AM33" s="866"/>
      <c r="AN33" s="866"/>
      <c r="AO33" s="866"/>
      <c r="AP33" s="866">
        <v>13064</v>
      </c>
      <c r="AQ33" s="866"/>
      <c r="AR33" s="866"/>
      <c r="AS33" s="866"/>
      <c r="AT33" s="866"/>
      <c r="AU33" s="866">
        <v>8609</v>
      </c>
      <c r="AV33" s="866"/>
      <c r="AW33" s="866"/>
      <c r="AX33" s="866"/>
      <c r="AY33" s="866"/>
      <c r="AZ33" s="867" t="s">
        <v>508</v>
      </c>
      <c r="BA33" s="867"/>
      <c r="BB33" s="867"/>
      <c r="BC33" s="867"/>
      <c r="BD33" s="867"/>
      <c r="BE33" s="868" t="s">
        <v>407</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t="s">
        <v>409</v>
      </c>
      <c r="C34" s="817"/>
      <c r="D34" s="817"/>
      <c r="E34" s="817"/>
      <c r="F34" s="817"/>
      <c r="G34" s="817"/>
      <c r="H34" s="817"/>
      <c r="I34" s="817"/>
      <c r="J34" s="817"/>
      <c r="K34" s="817"/>
      <c r="L34" s="817"/>
      <c r="M34" s="817"/>
      <c r="N34" s="817"/>
      <c r="O34" s="817"/>
      <c r="P34" s="818"/>
      <c r="Q34" s="819">
        <v>6001</v>
      </c>
      <c r="R34" s="820"/>
      <c r="S34" s="820"/>
      <c r="T34" s="820"/>
      <c r="U34" s="820"/>
      <c r="V34" s="820">
        <v>5490</v>
      </c>
      <c r="W34" s="820"/>
      <c r="X34" s="820"/>
      <c r="Y34" s="820"/>
      <c r="Z34" s="820"/>
      <c r="AA34" s="820">
        <v>511</v>
      </c>
      <c r="AB34" s="820"/>
      <c r="AC34" s="820"/>
      <c r="AD34" s="820"/>
      <c r="AE34" s="821"/>
      <c r="AF34" s="822">
        <v>3067</v>
      </c>
      <c r="AG34" s="823"/>
      <c r="AH34" s="823"/>
      <c r="AI34" s="823"/>
      <c r="AJ34" s="824"/>
      <c r="AK34" s="870">
        <v>743</v>
      </c>
      <c r="AL34" s="866"/>
      <c r="AM34" s="866"/>
      <c r="AN34" s="866"/>
      <c r="AO34" s="866"/>
      <c r="AP34" s="866">
        <v>1953</v>
      </c>
      <c r="AQ34" s="866"/>
      <c r="AR34" s="866"/>
      <c r="AS34" s="866"/>
      <c r="AT34" s="866"/>
      <c r="AU34" s="866">
        <v>910</v>
      </c>
      <c r="AV34" s="866"/>
      <c r="AW34" s="866"/>
      <c r="AX34" s="866"/>
      <c r="AY34" s="866"/>
      <c r="AZ34" s="867" t="s">
        <v>508</v>
      </c>
      <c r="BA34" s="867"/>
      <c r="BB34" s="867"/>
      <c r="BC34" s="867"/>
      <c r="BD34" s="867"/>
      <c r="BE34" s="868" t="s">
        <v>407</v>
      </c>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t="s">
        <v>410</v>
      </c>
      <c r="C35" s="817"/>
      <c r="D35" s="817"/>
      <c r="E35" s="817"/>
      <c r="F35" s="817"/>
      <c r="G35" s="817"/>
      <c r="H35" s="817"/>
      <c r="I35" s="817"/>
      <c r="J35" s="817"/>
      <c r="K35" s="817"/>
      <c r="L35" s="817"/>
      <c r="M35" s="817"/>
      <c r="N35" s="817"/>
      <c r="O35" s="817"/>
      <c r="P35" s="818"/>
      <c r="Q35" s="819">
        <v>484</v>
      </c>
      <c r="R35" s="820"/>
      <c r="S35" s="820"/>
      <c r="T35" s="820"/>
      <c r="U35" s="820"/>
      <c r="V35" s="820">
        <v>489</v>
      </c>
      <c r="W35" s="820"/>
      <c r="X35" s="820"/>
      <c r="Y35" s="820"/>
      <c r="Z35" s="820"/>
      <c r="AA35" s="820">
        <v>-6</v>
      </c>
      <c r="AB35" s="820"/>
      <c r="AC35" s="820"/>
      <c r="AD35" s="820"/>
      <c r="AE35" s="821"/>
      <c r="AF35" s="822">
        <v>83</v>
      </c>
      <c r="AG35" s="823"/>
      <c r="AH35" s="823"/>
      <c r="AI35" s="823"/>
      <c r="AJ35" s="824"/>
      <c r="AK35" s="870">
        <v>36</v>
      </c>
      <c r="AL35" s="866"/>
      <c r="AM35" s="866"/>
      <c r="AN35" s="866"/>
      <c r="AO35" s="866"/>
      <c r="AP35" s="866">
        <v>282</v>
      </c>
      <c r="AQ35" s="866"/>
      <c r="AR35" s="866"/>
      <c r="AS35" s="866"/>
      <c r="AT35" s="866"/>
      <c r="AU35" s="866" t="s">
        <v>588</v>
      </c>
      <c r="AV35" s="866"/>
      <c r="AW35" s="866"/>
      <c r="AX35" s="866"/>
      <c r="AY35" s="866"/>
      <c r="AZ35" s="867" t="s">
        <v>508</v>
      </c>
      <c r="BA35" s="867"/>
      <c r="BB35" s="867"/>
      <c r="BC35" s="867"/>
      <c r="BD35" s="867"/>
      <c r="BE35" s="868" t="s">
        <v>407</v>
      </c>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411</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389</v>
      </c>
      <c r="B63" s="825" t="s">
        <v>412</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4497</v>
      </c>
      <c r="AG63" s="880"/>
      <c r="AH63" s="880"/>
      <c r="AI63" s="880"/>
      <c r="AJ63" s="881"/>
      <c r="AK63" s="882"/>
      <c r="AL63" s="877"/>
      <c r="AM63" s="877"/>
      <c r="AN63" s="877"/>
      <c r="AO63" s="877"/>
      <c r="AP63" s="880">
        <v>18445</v>
      </c>
      <c r="AQ63" s="880"/>
      <c r="AR63" s="880"/>
      <c r="AS63" s="880"/>
      <c r="AT63" s="880"/>
      <c r="AU63" s="880">
        <v>10463</v>
      </c>
      <c r="AV63" s="880"/>
      <c r="AW63" s="880"/>
      <c r="AX63" s="880"/>
      <c r="AY63" s="880"/>
      <c r="AZ63" s="884"/>
      <c r="BA63" s="884"/>
      <c r="BB63" s="884"/>
      <c r="BC63" s="884"/>
      <c r="BD63" s="884"/>
      <c r="BE63" s="885"/>
      <c r="BF63" s="885"/>
      <c r="BG63" s="885"/>
      <c r="BH63" s="885"/>
      <c r="BI63" s="886"/>
      <c r="BJ63" s="887" t="s">
        <v>391</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414</v>
      </c>
      <c r="B66" s="764"/>
      <c r="C66" s="764"/>
      <c r="D66" s="764"/>
      <c r="E66" s="764"/>
      <c r="F66" s="764"/>
      <c r="G66" s="764"/>
      <c r="H66" s="764"/>
      <c r="I66" s="764"/>
      <c r="J66" s="764"/>
      <c r="K66" s="764"/>
      <c r="L66" s="764"/>
      <c r="M66" s="764"/>
      <c r="N66" s="764"/>
      <c r="O66" s="764"/>
      <c r="P66" s="765"/>
      <c r="Q66" s="769" t="s">
        <v>394</v>
      </c>
      <c r="R66" s="770"/>
      <c r="S66" s="770"/>
      <c r="T66" s="770"/>
      <c r="U66" s="771"/>
      <c r="V66" s="769" t="s">
        <v>395</v>
      </c>
      <c r="W66" s="770"/>
      <c r="X66" s="770"/>
      <c r="Y66" s="770"/>
      <c r="Z66" s="771"/>
      <c r="AA66" s="769" t="s">
        <v>415</v>
      </c>
      <c r="AB66" s="770"/>
      <c r="AC66" s="770"/>
      <c r="AD66" s="770"/>
      <c r="AE66" s="771"/>
      <c r="AF66" s="890" t="s">
        <v>397</v>
      </c>
      <c r="AG66" s="851"/>
      <c r="AH66" s="851"/>
      <c r="AI66" s="851"/>
      <c r="AJ66" s="891"/>
      <c r="AK66" s="769" t="s">
        <v>398</v>
      </c>
      <c r="AL66" s="764"/>
      <c r="AM66" s="764"/>
      <c r="AN66" s="764"/>
      <c r="AO66" s="765"/>
      <c r="AP66" s="769" t="s">
        <v>399</v>
      </c>
      <c r="AQ66" s="770"/>
      <c r="AR66" s="770"/>
      <c r="AS66" s="770"/>
      <c r="AT66" s="771"/>
      <c r="AU66" s="769" t="s">
        <v>416</v>
      </c>
      <c r="AV66" s="770"/>
      <c r="AW66" s="770"/>
      <c r="AX66" s="770"/>
      <c r="AY66" s="771"/>
      <c r="AZ66" s="769" t="s">
        <v>377</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575</v>
      </c>
      <c r="C68" s="906"/>
      <c r="D68" s="906"/>
      <c r="E68" s="906"/>
      <c r="F68" s="906"/>
      <c r="G68" s="906"/>
      <c r="H68" s="906"/>
      <c r="I68" s="906"/>
      <c r="J68" s="906"/>
      <c r="K68" s="906"/>
      <c r="L68" s="906"/>
      <c r="M68" s="906"/>
      <c r="N68" s="906"/>
      <c r="O68" s="906"/>
      <c r="P68" s="907"/>
      <c r="Q68" s="908">
        <v>3454</v>
      </c>
      <c r="R68" s="902"/>
      <c r="S68" s="902"/>
      <c r="T68" s="902"/>
      <c r="U68" s="902"/>
      <c r="V68" s="902">
        <v>3112</v>
      </c>
      <c r="W68" s="902"/>
      <c r="X68" s="902"/>
      <c r="Y68" s="902"/>
      <c r="Z68" s="902"/>
      <c r="AA68" s="902">
        <v>342</v>
      </c>
      <c r="AB68" s="902"/>
      <c r="AC68" s="902"/>
      <c r="AD68" s="902"/>
      <c r="AE68" s="902"/>
      <c r="AF68" s="902">
        <v>342</v>
      </c>
      <c r="AG68" s="902"/>
      <c r="AH68" s="902"/>
      <c r="AI68" s="902"/>
      <c r="AJ68" s="902"/>
      <c r="AK68" s="902">
        <v>58</v>
      </c>
      <c r="AL68" s="902"/>
      <c r="AM68" s="902"/>
      <c r="AN68" s="902"/>
      <c r="AO68" s="902"/>
      <c r="AP68" s="902" t="s">
        <v>508</v>
      </c>
      <c r="AQ68" s="902"/>
      <c r="AR68" s="902"/>
      <c r="AS68" s="902"/>
      <c r="AT68" s="902"/>
      <c r="AU68" s="902" t="s">
        <v>508</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576</v>
      </c>
      <c r="C69" s="910"/>
      <c r="D69" s="910"/>
      <c r="E69" s="910"/>
      <c r="F69" s="910"/>
      <c r="G69" s="910"/>
      <c r="H69" s="910"/>
      <c r="I69" s="910"/>
      <c r="J69" s="910"/>
      <c r="K69" s="910"/>
      <c r="L69" s="910"/>
      <c r="M69" s="910"/>
      <c r="N69" s="910"/>
      <c r="O69" s="910"/>
      <c r="P69" s="911"/>
      <c r="Q69" s="912">
        <v>33</v>
      </c>
      <c r="R69" s="866"/>
      <c r="S69" s="866"/>
      <c r="T69" s="866"/>
      <c r="U69" s="866"/>
      <c r="V69" s="866">
        <v>32</v>
      </c>
      <c r="W69" s="866"/>
      <c r="X69" s="866"/>
      <c r="Y69" s="866"/>
      <c r="Z69" s="866"/>
      <c r="AA69" s="866">
        <v>0</v>
      </c>
      <c r="AB69" s="866"/>
      <c r="AC69" s="866"/>
      <c r="AD69" s="866"/>
      <c r="AE69" s="866"/>
      <c r="AF69" s="866">
        <v>0</v>
      </c>
      <c r="AG69" s="866"/>
      <c r="AH69" s="866"/>
      <c r="AI69" s="866"/>
      <c r="AJ69" s="866"/>
      <c r="AK69" s="866">
        <v>1</v>
      </c>
      <c r="AL69" s="866"/>
      <c r="AM69" s="866"/>
      <c r="AN69" s="866"/>
      <c r="AO69" s="866"/>
      <c r="AP69" s="866" t="s">
        <v>508</v>
      </c>
      <c r="AQ69" s="866"/>
      <c r="AR69" s="866"/>
      <c r="AS69" s="866"/>
      <c r="AT69" s="866"/>
      <c r="AU69" s="866" t="s">
        <v>508</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577</v>
      </c>
      <c r="C70" s="910"/>
      <c r="D70" s="910"/>
      <c r="E70" s="910"/>
      <c r="F70" s="910"/>
      <c r="G70" s="910"/>
      <c r="H70" s="910"/>
      <c r="I70" s="910"/>
      <c r="J70" s="910"/>
      <c r="K70" s="910"/>
      <c r="L70" s="910"/>
      <c r="M70" s="910"/>
      <c r="N70" s="910"/>
      <c r="O70" s="910"/>
      <c r="P70" s="911"/>
      <c r="Q70" s="912">
        <v>78</v>
      </c>
      <c r="R70" s="866"/>
      <c r="S70" s="866"/>
      <c r="T70" s="866"/>
      <c r="U70" s="866"/>
      <c r="V70" s="866">
        <v>72</v>
      </c>
      <c r="W70" s="866"/>
      <c r="X70" s="866"/>
      <c r="Y70" s="866"/>
      <c r="Z70" s="866"/>
      <c r="AA70" s="866">
        <v>7</v>
      </c>
      <c r="AB70" s="866"/>
      <c r="AC70" s="866"/>
      <c r="AD70" s="866"/>
      <c r="AE70" s="866"/>
      <c r="AF70" s="866">
        <v>7</v>
      </c>
      <c r="AG70" s="866"/>
      <c r="AH70" s="866"/>
      <c r="AI70" s="866"/>
      <c r="AJ70" s="866"/>
      <c r="AK70" s="866" t="s">
        <v>589</v>
      </c>
      <c r="AL70" s="866"/>
      <c r="AM70" s="866"/>
      <c r="AN70" s="866"/>
      <c r="AO70" s="866"/>
      <c r="AP70" s="866" t="s">
        <v>508</v>
      </c>
      <c r="AQ70" s="866"/>
      <c r="AR70" s="866"/>
      <c r="AS70" s="866"/>
      <c r="AT70" s="866"/>
      <c r="AU70" s="866" t="s">
        <v>508</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578</v>
      </c>
      <c r="C71" s="910"/>
      <c r="D71" s="910"/>
      <c r="E71" s="910"/>
      <c r="F71" s="910"/>
      <c r="G71" s="910"/>
      <c r="H71" s="910"/>
      <c r="I71" s="910"/>
      <c r="J71" s="910"/>
      <c r="K71" s="910"/>
      <c r="L71" s="910"/>
      <c r="M71" s="910"/>
      <c r="N71" s="910"/>
      <c r="O71" s="910"/>
      <c r="P71" s="911"/>
      <c r="Q71" s="912">
        <v>176</v>
      </c>
      <c r="R71" s="866"/>
      <c r="S71" s="866"/>
      <c r="T71" s="866"/>
      <c r="U71" s="866"/>
      <c r="V71" s="866">
        <v>163</v>
      </c>
      <c r="W71" s="866"/>
      <c r="X71" s="866"/>
      <c r="Y71" s="866"/>
      <c r="Z71" s="866"/>
      <c r="AA71" s="866">
        <v>13</v>
      </c>
      <c r="AB71" s="866"/>
      <c r="AC71" s="866"/>
      <c r="AD71" s="866"/>
      <c r="AE71" s="866"/>
      <c r="AF71" s="866">
        <v>13</v>
      </c>
      <c r="AG71" s="866"/>
      <c r="AH71" s="866"/>
      <c r="AI71" s="866"/>
      <c r="AJ71" s="866"/>
      <c r="AK71" s="866" t="s">
        <v>590</v>
      </c>
      <c r="AL71" s="866"/>
      <c r="AM71" s="866"/>
      <c r="AN71" s="866"/>
      <c r="AO71" s="866"/>
      <c r="AP71" s="866" t="s">
        <v>508</v>
      </c>
      <c r="AQ71" s="866"/>
      <c r="AR71" s="866"/>
      <c r="AS71" s="866"/>
      <c r="AT71" s="866"/>
      <c r="AU71" s="866" t="s">
        <v>508</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579</v>
      </c>
      <c r="C72" s="910"/>
      <c r="D72" s="910"/>
      <c r="E72" s="910"/>
      <c r="F72" s="910"/>
      <c r="G72" s="910"/>
      <c r="H72" s="910"/>
      <c r="I72" s="910"/>
      <c r="J72" s="910"/>
      <c r="K72" s="910"/>
      <c r="L72" s="910"/>
      <c r="M72" s="910"/>
      <c r="N72" s="910"/>
      <c r="O72" s="910"/>
      <c r="P72" s="911"/>
      <c r="Q72" s="912">
        <v>179905</v>
      </c>
      <c r="R72" s="866"/>
      <c r="S72" s="866"/>
      <c r="T72" s="866"/>
      <c r="U72" s="866"/>
      <c r="V72" s="866">
        <v>174862</v>
      </c>
      <c r="W72" s="866"/>
      <c r="X72" s="866"/>
      <c r="Y72" s="866"/>
      <c r="Z72" s="866"/>
      <c r="AA72" s="866">
        <v>5043</v>
      </c>
      <c r="AB72" s="866"/>
      <c r="AC72" s="866"/>
      <c r="AD72" s="866"/>
      <c r="AE72" s="866"/>
      <c r="AF72" s="866">
        <v>5043</v>
      </c>
      <c r="AG72" s="866"/>
      <c r="AH72" s="866"/>
      <c r="AI72" s="866"/>
      <c r="AJ72" s="866"/>
      <c r="AK72" s="866">
        <v>1191</v>
      </c>
      <c r="AL72" s="866"/>
      <c r="AM72" s="866"/>
      <c r="AN72" s="866"/>
      <c r="AO72" s="866"/>
      <c r="AP72" s="866" t="s">
        <v>508</v>
      </c>
      <c r="AQ72" s="866"/>
      <c r="AR72" s="866"/>
      <c r="AS72" s="866"/>
      <c r="AT72" s="866"/>
      <c r="AU72" s="866" t="s">
        <v>508</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c r="C73" s="910"/>
      <c r="D73" s="910"/>
      <c r="E73" s="910"/>
      <c r="F73" s="910"/>
      <c r="G73" s="910"/>
      <c r="H73" s="910"/>
      <c r="I73" s="910"/>
      <c r="J73" s="910"/>
      <c r="K73" s="910"/>
      <c r="L73" s="910"/>
      <c r="M73" s="910"/>
      <c r="N73" s="910"/>
      <c r="O73" s="910"/>
      <c r="P73" s="911"/>
      <c r="Q73" s="912"/>
      <c r="R73" s="866"/>
      <c r="S73" s="866"/>
      <c r="T73" s="866"/>
      <c r="U73" s="866"/>
      <c r="V73" s="866"/>
      <c r="W73" s="866"/>
      <c r="X73" s="866"/>
      <c r="Y73" s="866"/>
      <c r="Z73" s="866"/>
      <c r="AA73" s="866"/>
      <c r="AB73" s="866"/>
      <c r="AC73" s="866"/>
      <c r="AD73" s="866"/>
      <c r="AE73" s="866"/>
      <c r="AF73" s="866"/>
      <c r="AG73" s="866"/>
      <c r="AH73" s="866"/>
      <c r="AI73" s="866"/>
      <c r="AJ73" s="866"/>
      <c r="AK73" s="866"/>
      <c r="AL73" s="866"/>
      <c r="AM73" s="866"/>
      <c r="AN73" s="866"/>
      <c r="AO73" s="866"/>
      <c r="AP73" s="866"/>
      <c r="AQ73" s="866"/>
      <c r="AR73" s="866"/>
      <c r="AS73" s="866"/>
      <c r="AT73" s="866"/>
      <c r="AU73" s="866"/>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c r="C74" s="910"/>
      <c r="D74" s="910"/>
      <c r="E74" s="910"/>
      <c r="F74" s="910"/>
      <c r="G74" s="910"/>
      <c r="H74" s="910"/>
      <c r="I74" s="910"/>
      <c r="J74" s="910"/>
      <c r="K74" s="910"/>
      <c r="L74" s="910"/>
      <c r="M74" s="910"/>
      <c r="N74" s="910"/>
      <c r="O74" s="910"/>
      <c r="P74" s="911"/>
      <c r="Q74" s="912"/>
      <c r="R74" s="866"/>
      <c r="S74" s="866"/>
      <c r="T74" s="866"/>
      <c r="U74" s="866"/>
      <c r="V74" s="866"/>
      <c r="W74" s="866"/>
      <c r="X74" s="866"/>
      <c r="Y74" s="866"/>
      <c r="Z74" s="866"/>
      <c r="AA74" s="866"/>
      <c r="AB74" s="866"/>
      <c r="AC74" s="866"/>
      <c r="AD74" s="866"/>
      <c r="AE74" s="866"/>
      <c r="AF74" s="866"/>
      <c r="AG74" s="866"/>
      <c r="AH74" s="866"/>
      <c r="AI74" s="866"/>
      <c r="AJ74" s="866"/>
      <c r="AK74" s="866"/>
      <c r="AL74" s="866"/>
      <c r="AM74" s="866"/>
      <c r="AN74" s="866"/>
      <c r="AO74" s="866"/>
      <c r="AP74" s="866"/>
      <c r="AQ74" s="866"/>
      <c r="AR74" s="866"/>
      <c r="AS74" s="866"/>
      <c r="AT74" s="866"/>
      <c r="AU74" s="866"/>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389</v>
      </c>
      <c r="B88" s="825" t="s">
        <v>417</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5405</v>
      </c>
      <c r="AG88" s="880"/>
      <c r="AH88" s="880"/>
      <c r="AI88" s="880"/>
      <c r="AJ88" s="880"/>
      <c r="AK88" s="877"/>
      <c r="AL88" s="877"/>
      <c r="AM88" s="877"/>
      <c r="AN88" s="877"/>
      <c r="AO88" s="877"/>
      <c r="AP88" s="880" t="s">
        <v>508</v>
      </c>
      <c r="AQ88" s="880"/>
      <c r="AR88" s="880"/>
      <c r="AS88" s="880"/>
      <c r="AT88" s="880"/>
      <c r="AU88" s="880" t="s">
        <v>508</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389</v>
      </c>
      <c r="BR102" s="825" t="s">
        <v>418</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v>118</v>
      </c>
      <c r="CS102" s="888"/>
      <c r="CT102" s="888"/>
      <c r="CU102" s="888"/>
      <c r="CV102" s="927"/>
      <c r="CW102" s="926">
        <v>52</v>
      </c>
      <c r="CX102" s="888"/>
      <c r="CY102" s="888"/>
      <c r="CZ102" s="888"/>
      <c r="DA102" s="927"/>
      <c r="DB102" s="926" t="s">
        <v>591</v>
      </c>
      <c r="DC102" s="888"/>
      <c r="DD102" s="888"/>
      <c r="DE102" s="888"/>
      <c r="DF102" s="927"/>
      <c r="DG102" s="926" t="s">
        <v>590</v>
      </c>
      <c r="DH102" s="888"/>
      <c r="DI102" s="888"/>
      <c r="DJ102" s="888"/>
      <c r="DK102" s="927"/>
      <c r="DL102" s="926" t="s">
        <v>589</v>
      </c>
      <c r="DM102" s="888"/>
      <c r="DN102" s="888"/>
      <c r="DO102" s="888"/>
      <c r="DP102" s="927"/>
      <c r="DQ102" s="926" t="s">
        <v>590</v>
      </c>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419</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420</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423</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424</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425</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426</v>
      </c>
      <c r="AB109" s="929"/>
      <c r="AC109" s="929"/>
      <c r="AD109" s="929"/>
      <c r="AE109" s="930"/>
      <c r="AF109" s="928" t="s">
        <v>427</v>
      </c>
      <c r="AG109" s="929"/>
      <c r="AH109" s="929"/>
      <c r="AI109" s="929"/>
      <c r="AJ109" s="930"/>
      <c r="AK109" s="928" t="s">
        <v>307</v>
      </c>
      <c r="AL109" s="929"/>
      <c r="AM109" s="929"/>
      <c r="AN109" s="929"/>
      <c r="AO109" s="930"/>
      <c r="AP109" s="928" t="s">
        <v>428</v>
      </c>
      <c r="AQ109" s="929"/>
      <c r="AR109" s="929"/>
      <c r="AS109" s="929"/>
      <c r="AT109" s="931"/>
      <c r="AU109" s="948" t="s">
        <v>425</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426</v>
      </c>
      <c r="BR109" s="929"/>
      <c r="BS109" s="929"/>
      <c r="BT109" s="929"/>
      <c r="BU109" s="930"/>
      <c r="BV109" s="928" t="s">
        <v>427</v>
      </c>
      <c r="BW109" s="929"/>
      <c r="BX109" s="929"/>
      <c r="BY109" s="929"/>
      <c r="BZ109" s="930"/>
      <c r="CA109" s="928" t="s">
        <v>307</v>
      </c>
      <c r="CB109" s="929"/>
      <c r="CC109" s="929"/>
      <c r="CD109" s="929"/>
      <c r="CE109" s="930"/>
      <c r="CF109" s="949" t="s">
        <v>428</v>
      </c>
      <c r="CG109" s="949"/>
      <c r="CH109" s="949"/>
      <c r="CI109" s="949"/>
      <c r="CJ109" s="949"/>
      <c r="CK109" s="928" t="s">
        <v>429</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426</v>
      </c>
      <c r="DH109" s="929"/>
      <c r="DI109" s="929"/>
      <c r="DJ109" s="929"/>
      <c r="DK109" s="930"/>
      <c r="DL109" s="928" t="s">
        <v>427</v>
      </c>
      <c r="DM109" s="929"/>
      <c r="DN109" s="929"/>
      <c r="DO109" s="929"/>
      <c r="DP109" s="930"/>
      <c r="DQ109" s="928" t="s">
        <v>307</v>
      </c>
      <c r="DR109" s="929"/>
      <c r="DS109" s="929"/>
      <c r="DT109" s="929"/>
      <c r="DU109" s="930"/>
      <c r="DV109" s="928" t="s">
        <v>428</v>
      </c>
      <c r="DW109" s="929"/>
      <c r="DX109" s="929"/>
      <c r="DY109" s="929"/>
      <c r="DZ109" s="931"/>
    </row>
    <row r="110" spans="1:131" s="230" customFormat="1" ht="26.25" customHeight="1" x14ac:dyDescent="0.15">
      <c r="A110" s="932" t="s">
        <v>430</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3301163</v>
      </c>
      <c r="AB110" s="936"/>
      <c r="AC110" s="936"/>
      <c r="AD110" s="936"/>
      <c r="AE110" s="937"/>
      <c r="AF110" s="938">
        <v>3378846</v>
      </c>
      <c r="AG110" s="936"/>
      <c r="AH110" s="936"/>
      <c r="AI110" s="936"/>
      <c r="AJ110" s="937"/>
      <c r="AK110" s="938">
        <v>3455440</v>
      </c>
      <c r="AL110" s="936"/>
      <c r="AM110" s="936"/>
      <c r="AN110" s="936"/>
      <c r="AO110" s="937"/>
      <c r="AP110" s="939">
        <v>25</v>
      </c>
      <c r="AQ110" s="940"/>
      <c r="AR110" s="940"/>
      <c r="AS110" s="940"/>
      <c r="AT110" s="941"/>
      <c r="AU110" s="942" t="s">
        <v>75</v>
      </c>
      <c r="AV110" s="943"/>
      <c r="AW110" s="943"/>
      <c r="AX110" s="943"/>
      <c r="AY110" s="943"/>
      <c r="AZ110" s="965" t="s">
        <v>431</v>
      </c>
      <c r="BA110" s="933"/>
      <c r="BB110" s="933"/>
      <c r="BC110" s="933"/>
      <c r="BD110" s="933"/>
      <c r="BE110" s="933"/>
      <c r="BF110" s="933"/>
      <c r="BG110" s="933"/>
      <c r="BH110" s="933"/>
      <c r="BI110" s="933"/>
      <c r="BJ110" s="933"/>
      <c r="BK110" s="933"/>
      <c r="BL110" s="933"/>
      <c r="BM110" s="933"/>
      <c r="BN110" s="933"/>
      <c r="BO110" s="933"/>
      <c r="BP110" s="934"/>
      <c r="BQ110" s="966">
        <v>25850469</v>
      </c>
      <c r="BR110" s="967"/>
      <c r="BS110" s="967"/>
      <c r="BT110" s="967"/>
      <c r="BU110" s="967"/>
      <c r="BV110" s="967">
        <v>24493923</v>
      </c>
      <c r="BW110" s="967"/>
      <c r="BX110" s="967"/>
      <c r="BY110" s="967"/>
      <c r="BZ110" s="967"/>
      <c r="CA110" s="967">
        <v>23734460</v>
      </c>
      <c r="CB110" s="967"/>
      <c r="CC110" s="967"/>
      <c r="CD110" s="967"/>
      <c r="CE110" s="967"/>
      <c r="CF110" s="980">
        <v>172</v>
      </c>
      <c r="CG110" s="981"/>
      <c r="CH110" s="981"/>
      <c r="CI110" s="981"/>
      <c r="CJ110" s="981"/>
      <c r="CK110" s="982" t="s">
        <v>432</v>
      </c>
      <c r="CL110" s="983"/>
      <c r="CM110" s="965" t="s">
        <v>433</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391</v>
      </c>
      <c r="DH110" s="967"/>
      <c r="DI110" s="967"/>
      <c r="DJ110" s="967"/>
      <c r="DK110" s="967"/>
      <c r="DL110" s="967" t="s">
        <v>391</v>
      </c>
      <c r="DM110" s="967"/>
      <c r="DN110" s="967"/>
      <c r="DO110" s="967"/>
      <c r="DP110" s="967"/>
      <c r="DQ110" s="967" t="s">
        <v>434</v>
      </c>
      <c r="DR110" s="967"/>
      <c r="DS110" s="967"/>
      <c r="DT110" s="967"/>
      <c r="DU110" s="967"/>
      <c r="DV110" s="968" t="s">
        <v>391</v>
      </c>
      <c r="DW110" s="968"/>
      <c r="DX110" s="968"/>
      <c r="DY110" s="968"/>
      <c r="DZ110" s="969"/>
    </row>
    <row r="111" spans="1:131" s="230" customFormat="1" ht="26.25" customHeight="1" x14ac:dyDescent="0.15">
      <c r="A111" s="970" t="s">
        <v>435</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234</v>
      </c>
      <c r="AB111" s="974"/>
      <c r="AC111" s="974"/>
      <c r="AD111" s="974"/>
      <c r="AE111" s="975"/>
      <c r="AF111" s="976" t="s">
        <v>391</v>
      </c>
      <c r="AG111" s="974"/>
      <c r="AH111" s="974"/>
      <c r="AI111" s="974"/>
      <c r="AJ111" s="975"/>
      <c r="AK111" s="976" t="s">
        <v>434</v>
      </c>
      <c r="AL111" s="974"/>
      <c r="AM111" s="974"/>
      <c r="AN111" s="974"/>
      <c r="AO111" s="975"/>
      <c r="AP111" s="977" t="s">
        <v>234</v>
      </c>
      <c r="AQ111" s="978"/>
      <c r="AR111" s="978"/>
      <c r="AS111" s="978"/>
      <c r="AT111" s="979"/>
      <c r="AU111" s="944"/>
      <c r="AV111" s="945"/>
      <c r="AW111" s="945"/>
      <c r="AX111" s="945"/>
      <c r="AY111" s="945"/>
      <c r="AZ111" s="958" t="s">
        <v>436</v>
      </c>
      <c r="BA111" s="959"/>
      <c r="BB111" s="959"/>
      <c r="BC111" s="959"/>
      <c r="BD111" s="959"/>
      <c r="BE111" s="959"/>
      <c r="BF111" s="959"/>
      <c r="BG111" s="959"/>
      <c r="BH111" s="959"/>
      <c r="BI111" s="959"/>
      <c r="BJ111" s="959"/>
      <c r="BK111" s="959"/>
      <c r="BL111" s="959"/>
      <c r="BM111" s="959"/>
      <c r="BN111" s="959"/>
      <c r="BO111" s="959"/>
      <c r="BP111" s="960"/>
      <c r="BQ111" s="961" t="s">
        <v>434</v>
      </c>
      <c r="BR111" s="962"/>
      <c r="BS111" s="962"/>
      <c r="BT111" s="962"/>
      <c r="BU111" s="962"/>
      <c r="BV111" s="962" t="s">
        <v>234</v>
      </c>
      <c r="BW111" s="962"/>
      <c r="BX111" s="962"/>
      <c r="BY111" s="962"/>
      <c r="BZ111" s="962"/>
      <c r="CA111" s="962" t="s">
        <v>434</v>
      </c>
      <c r="CB111" s="962"/>
      <c r="CC111" s="962"/>
      <c r="CD111" s="962"/>
      <c r="CE111" s="962"/>
      <c r="CF111" s="956" t="s">
        <v>434</v>
      </c>
      <c r="CG111" s="957"/>
      <c r="CH111" s="957"/>
      <c r="CI111" s="957"/>
      <c r="CJ111" s="957"/>
      <c r="CK111" s="984"/>
      <c r="CL111" s="985"/>
      <c r="CM111" s="958" t="s">
        <v>437</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234</v>
      </c>
      <c r="DH111" s="962"/>
      <c r="DI111" s="962"/>
      <c r="DJ111" s="962"/>
      <c r="DK111" s="962"/>
      <c r="DL111" s="962" t="s">
        <v>434</v>
      </c>
      <c r="DM111" s="962"/>
      <c r="DN111" s="962"/>
      <c r="DO111" s="962"/>
      <c r="DP111" s="962"/>
      <c r="DQ111" s="962" t="s">
        <v>391</v>
      </c>
      <c r="DR111" s="962"/>
      <c r="DS111" s="962"/>
      <c r="DT111" s="962"/>
      <c r="DU111" s="962"/>
      <c r="DV111" s="963" t="s">
        <v>391</v>
      </c>
      <c r="DW111" s="963"/>
      <c r="DX111" s="963"/>
      <c r="DY111" s="963"/>
      <c r="DZ111" s="964"/>
    </row>
    <row r="112" spans="1:131" s="230" customFormat="1" ht="26.25" customHeight="1" x14ac:dyDescent="0.15">
      <c r="A112" s="988" t="s">
        <v>438</v>
      </c>
      <c r="B112" s="989"/>
      <c r="C112" s="959" t="s">
        <v>439</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234</v>
      </c>
      <c r="AB112" s="995"/>
      <c r="AC112" s="995"/>
      <c r="AD112" s="995"/>
      <c r="AE112" s="996"/>
      <c r="AF112" s="997" t="s">
        <v>234</v>
      </c>
      <c r="AG112" s="995"/>
      <c r="AH112" s="995"/>
      <c r="AI112" s="995"/>
      <c r="AJ112" s="996"/>
      <c r="AK112" s="997" t="s">
        <v>234</v>
      </c>
      <c r="AL112" s="995"/>
      <c r="AM112" s="995"/>
      <c r="AN112" s="995"/>
      <c r="AO112" s="996"/>
      <c r="AP112" s="998" t="s">
        <v>234</v>
      </c>
      <c r="AQ112" s="999"/>
      <c r="AR112" s="999"/>
      <c r="AS112" s="999"/>
      <c r="AT112" s="1000"/>
      <c r="AU112" s="944"/>
      <c r="AV112" s="945"/>
      <c r="AW112" s="945"/>
      <c r="AX112" s="945"/>
      <c r="AY112" s="945"/>
      <c r="AZ112" s="958" t="s">
        <v>440</v>
      </c>
      <c r="BA112" s="959"/>
      <c r="BB112" s="959"/>
      <c r="BC112" s="959"/>
      <c r="BD112" s="959"/>
      <c r="BE112" s="959"/>
      <c r="BF112" s="959"/>
      <c r="BG112" s="959"/>
      <c r="BH112" s="959"/>
      <c r="BI112" s="959"/>
      <c r="BJ112" s="959"/>
      <c r="BK112" s="959"/>
      <c r="BL112" s="959"/>
      <c r="BM112" s="959"/>
      <c r="BN112" s="959"/>
      <c r="BO112" s="959"/>
      <c r="BP112" s="960"/>
      <c r="BQ112" s="961">
        <v>14091806</v>
      </c>
      <c r="BR112" s="962"/>
      <c r="BS112" s="962"/>
      <c r="BT112" s="962"/>
      <c r="BU112" s="962"/>
      <c r="BV112" s="962">
        <v>13153896</v>
      </c>
      <c r="BW112" s="962"/>
      <c r="BX112" s="962"/>
      <c r="BY112" s="962"/>
      <c r="BZ112" s="962"/>
      <c r="CA112" s="962">
        <v>10463043</v>
      </c>
      <c r="CB112" s="962"/>
      <c r="CC112" s="962"/>
      <c r="CD112" s="962"/>
      <c r="CE112" s="962"/>
      <c r="CF112" s="956">
        <v>75.8</v>
      </c>
      <c r="CG112" s="957"/>
      <c r="CH112" s="957"/>
      <c r="CI112" s="957"/>
      <c r="CJ112" s="957"/>
      <c r="CK112" s="984"/>
      <c r="CL112" s="985"/>
      <c r="CM112" s="958" t="s">
        <v>441</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234</v>
      </c>
      <c r="DH112" s="962"/>
      <c r="DI112" s="962"/>
      <c r="DJ112" s="962"/>
      <c r="DK112" s="962"/>
      <c r="DL112" s="962" t="s">
        <v>234</v>
      </c>
      <c r="DM112" s="962"/>
      <c r="DN112" s="962"/>
      <c r="DO112" s="962"/>
      <c r="DP112" s="962"/>
      <c r="DQ112" s="962" t="s">
        <v>391</v>
      </c>
      <c r="DR112" s="962"/>
      <c r="DS112" s="962"/>
      <c r="DT112" s="962"/>
      <c r="DU112" s="962"/>
      <c r="DV112" s="963" t="s">
        <v>391</v>
      </c>
      <c r="DW112" s="963"/>
      <c r="DX112" s="963"/>
      <c r="DY112" s="963"/>
      <c r="DZ112" s="964"/>
    </row>
    <row r="113" spans="1:130" s="230" customFormat="1" ht="26.25" customHeight="1" x14ac:dyDescent="0.15">
      <c r="A113" s="990"/>
      <c r="B113" s="991"/>
      <c r="C113" s="959" t="s">
        <v>442</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1627310</v>
      </c>
      <c r="AB113" s="974"/>
      <c r="AC113" s="974"/>
      <c r="AD113" s="974"/>
      <c r="AE113" s="975"/>
      <c r="AF113" s="976">
        <v>1639307</v>
      </c>
      <c r="AG113" s="974"/>
      <c r="AH113" s="974"/>
      <c r="AI113" s="974"/>
      <c r="AJ113" s="975"/>
      <c r="AK113" s="976">
        <v>990165</v>
      </c>
      <c r="AL113" s="974"/>
      <c r="AM113" s="974"/>
      <c r="AN113" s="974"/>
      <c r="AO113" s="975"/>
      <c r="AP113" s="977">
        <v>7.2</v>
      </c>
      <c r="AQ113" s="978"/>
      <c r="AR113" s="978"/>
      <c r="AS113" s="978"/>
      <c r="AT113" s="979"/>
      <c r="AU113" s="944"/>
      <c r="AV113" s="945"/>
      <c r="AW113" s="945"/>
      <c r="AX113" s="945"/>
      <c r="AY113" s="945"/>
      <c r="AZ113" s="958" t="s">
        <v>443</v>
      </c>
      <c r="BA113" s="959"/>
      <c r="BB113" s="959"/>
      <c r="BC113" s="959"/>
      <c r="BD113" s="959"/>
      <c r="BE113" s="959"/>
      <c r="BF113" s="959"/>
      <c r="BG113" s="959"/>
      <c r="BH113" s="959"/>
      <c r="BI113" s="959"/>
      <c r="BJ113" s="959"/>
      <c r="BK113" s="959"/>
      <c r="BL113" s="959"/>
      <c r="BM113" s="959"/>
      <c r="BN113" s="959"/>
      <c r="BO113" s="959"/>
      <c r="BP113" s="960"/>
      <c r="BQ113" s="961" t="s">
        <v>434</v>
      </c>
      <c r="BR113" s="962"/>
      <c r="BS113" s="962"/>
      <c r="BT113" s="962"/>
      <c r="BU113" s="962"/>
      <c r="BV113" s="962" t="s">
        <v>391</v>
      </c>
      <c r="BW113" s="962"/>
      <c r="BX113" s="962"/>
      <c r="BY113" s="962"/>
      <c r="BZ113" s="962"/>
      <c r="CA113" s="962" t="s">
        <v>234</v>
      </c>
      <c r="CB113" s="962"/>
      <c r="CC113" s="962"/>
      <c r="CD113" s="962"/>
      <c r="CE113" s="962"/>
      <c r="CF113" s="956" t="s">
        <v>434</v>
      </c>
      <c r="CG113" s="957"/>
      <c r="CH113" s="957"/>
      <c r="CI113" s="957"/>
      <c r="CJ113" s="957"/>
      <c r="CK113" s="984"/>
      <c r="CL113" s="985"/>
      <c r="CM113" s="958" t="s">
        <v>444</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391</v>
      </c>
      <c r="DH113" s="995"/>
      <c r="DI113" s="995"/>
      <c r="DJ113" s="995"/>
      <c r="DK113" s="996"/>
      <c r="DL113" s="997" t="s">
        <v>391</v>
      </c>
      <c r="DM113" s="995"/>
      <c r="DN113" s="995"/>
      <c r="DO113" s="995"/>
      <c r="DP113" s="996"/>
      <c r="DQ113" s="997" t="s">
        <v>234</v>
      </c>
      <c r="DR113" s="995"/>
      <c r="DS113" s="995"/>
      <c r="DT113" s="995"/>
      <c r="DU113" s="996"/>
      <c r="DV113" s="998" t="s">
        <v>434</v>
      </c>
      <c r="DW113" s="999"/>
      <c r="DX113" s="999"/>
      <c r="DY113" s="999"/>
      <c r="DZ113" s="1000"/>
    </row>
    <row r="114" spans="1:130" s="230" customFormat="1" ht="26.25" customHeight="1" x14ac:dyDescent="0.15">
      <c r="A114" s="990"/>
      <c r="B114" s="991"/>
      <c r="C114" s="959" t="s">
        <v>445</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t="s">
        <v>234</v>
      </c>
      <c r="AB114" s="995"/>
      <c r="AC114" s="995"/>
      <c r="AD114" s="995"/>
      <c r="AE114" s="996"/>
      <c r="AF114" s="997" t="s">
        <v>391</v>
      </c>
      <c r="AG114" s="995"/>
      <c r="AH114" s="995"/>
      <c r="AI114" s="995"/>
      <c r="AJ114" s="996"/>
      <c r="AK114" s="997" t="s">
        <v>234</v>
      </c>
      <c r="AL114" s="995"/>
      <c r="AM114" s="995"/>
      <c r="AN114" s="995"/>
      <c r="AO114" s="996"/>
      <c r="AP114" s="998" t="s">
        <v>434</v>
      </c>
      <c r="AQ114" s="999"/>
      <c r="AR114" s="999"/>
      <c r="AS114" s="999"/>
      <c r="AT114" s="1000"/>
      <c r="AU114" s="944"/>
      <c r="AV114" s="945"/>
      <c r="AW114" s="945"/>
      <c r="AX114" s="945"/>
      <c r="AY114" s="945"/>
      <c r="AZ114" s="958" t="s">
        <v>446</v>
      </c>
      <c r="BA114" s="959"/>
      <c r="BB114" s="959"/>
      <c r="BC114" s="959"/>
      <c r="BD114" s="959"/>
      <c r="BE114" s="959"/>
      <c r="BF114" s="959"/>
      <c r="BG114" s="959"/>
      <c r="BH114" s="959"/>
      <c r="BI114" s="959"/>
      <c r="BJ114" s="959"/>
      <c r="BK114" s="959"/>
      <c r="BL114" s="959"/>
      <c r="BM114" s="959"/>
      <c r="BN114" s="959"/>
      <c r="BO114" s="959"/>
      <c r="BP114" s="960"/>
      <c r="BQ114" s="961">
        <v>5865314</v>
      </c>
      <c r="BR114" s="962"/>
      <c r="BS114" s="962"/>
      <c r="BT114" s="962"/>
      <c r="BU114" s="962"/>
      <c r="BV114" s="962">
        <v>5748452</v>
      </c>
      <c r="BW114" s="962"/>
      <c r="BX114" s="962"/>
      <c r="BY114" s="962"/>
      <c r="BZ114" s="962"/>
      <c r="CA114" s="962">
        <v>5554463</v>
      </c>
      <c r="CB114" s="962"/>
      <c r="CC114" s="962"/>
      <c r="CD114" s="962"/>
      <c r="CE114" s="962"/>
      <c r="CF114" s="956">
        <v>40.200000000000003</v>
      </c>
      <c r="CG114" s="957"/>
      <c r="CH114" s="957"/>
      <c r="CI114" s="957"/>
      <c r="CJ114" s="957"/>
      <c r="CK114" s="984"/>
      <c r="CL114" s="985"/>
      <c r="CM114" s="958" t="s">
        <v>447</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234</v>
      </c>
      <c r="DH114" s="995"/>
      <c r="DI114" s="995"/>
      <c r="DJ114" s="995"/>
      <c r="DK114" s="996"/>
      <c r="DL114" s="997" t="s">
        <v>391</v>
      </c>
      <c r="DM114" s="995"/>
      <c r="DN114" s="995"/>
      <c r="DO114" s="995"/>
      <c r="DP114" s="996"/>
      <c r="DQ114" s="997" t="s">
        <v>391</v>
      </c>
      <c r="DR114" s="995"/>
      <c r="DS114" s="995"/>
      <c r="DT114" s="995"/>
      <c r="DU114" s="996"/>
      <c r="DV114" s="998" t="s">
        <v>391</v>
      </c>
      <c r="DW114" s="999"/>
      <c r="DX114" s="999"/>
      <c r="DY114" s="999"/>
      <c r="DZ114" s="1000"/>
    </row>
    <row r="115" spans="1:130" s="230" customFormat="1" ht="26.25" customHeight="1" x14ac:dyDescent="0.15">
      <c r="A115" s="990"/>
      <c r="B115" s="991"/>
      <c r="C115" s="959" t="s">
        <v>448</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234</v>
      </c>
      <c r="AB115" s="974"/>
      <c r="AC115" s="974"/>
      <c r="AD115" s="974"/>
      <c r="AE115" s="975"/>
      <c r="AF115" s="976" t="s">
        <v>234</v>
      </c>
      <c r="AG115" s="974"/>
      <c r="AH115" s="974"/>
      <c r="AI115" s="974"/>
      <c r="AJ115" s="975"/>
      <c r="AK115" s="976" t="s">
        <v>391</v>
      </c>
      <c r="AL115" s="974"/>
      <c r="AM115" s="974"/>
      <c r="AN115" s="974"/>
      <c r="AO115" s="975"/>
      <c r="AP115" s="977" t="s">
        <v>391</v>
      </c>
      <c r="AQ115" s="978"/>
      <c r="AR115" s="978"/>
      <c r="AS115" s="978"/>
      <c r="AT115" s="979"/>
      <c r="AU115" s="944"/>
      <c r="AV115" s="945"/>
      <c r="AW115" s="945"/>
      <c r="AX115" s="945"/>
      <c r="AY115" s="945"/>
      <c r="AZ115" s="958" t="s">
        <v>449</v>
      </c>
      <c r="BA115" s="959"/>
      <c r="BB115" s="959"/>
      <c r="BC115" s="959"/>
      <c r="BD115" s="959"/>
      <c r="BE115" s="959"/>
      <c r="BF115" s="959"/>
      <c r="BG115" s="959"/>
      <c r="BH115" s="959"/>
      <c r="BI115" s="959"/>
      <c r="BJ115" s="959"/>
      <c r="BK115" s="959"/>
      <c r="BL115" s="959"/>
      <c r="BM115" s="959"/>
      <c r="BN115" s="959"/>
      <c r="BO115" s="959"/>
      <c r="BP115" s="960"/>
      <c r="BQ115" s="961" t="s">
        <v>391</v>
      </c>
      <c r="BR115" s="962"/>
      <c r="BS115" s="962"/>
      <c r="BT115" s="962"/>
      <c r="BU115" s="962"/>
      <c r="BV115" s="962" t="s">
        <v>434</v>
      </c>
      <c r="BW115" s="962"/>
      <c r="BX115" s="962"/>
      <c r="BY115" s="962"/>
      <c r="BZ115" s="962"/>
      <c r="CA115" s="962" t="s">
        <v>434</v>
      </c>
      <c r="CB115" s="962"/>
      <c r="CC115" s="962"/>
      <c r="CD115" s="962"/>
      <c r="CE115" s="962"/>
      <c r="CF115" s="956" t="s">
        <v>234</v>
      </c>
      <c r="CG115" s="957"/>
      <c r="CH115" s="957"/>
      <c r="CI115" s="957"/>
      <c r="CJ115" s="957"/>
      <c r="CK115" s="984"/>
      <c r="CL115" s="985"/>
      <c r="CM115" s="958" t="s">
        <v>450</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434</v>
      </c>
      <c r="DH115" s="995"/>
      <c r="DI115" s="995"/>
      <c r="DJ115" s="995"/>
      <c r="DK115" s="996"/>
      <c r="DL115" s="997" t="s">
        <v>234</v>
      </c>
      <c r="DM115" s="995"/>
      <c r="DN115" s="995"/>
      <c r="DO115" s="995"/>
      <c r="DP115" s="996"/>
      <c r="DQ115" s="997" t="s">
        <v>434</v>
      </c>
      <c r="DR115" s="995"/>
      <c r="DS115" s="995"/>
      <c r="DT115" s="995"/>
      <c r="DU115" s="996"/>
      <c r="DV115" s="998" t="s">
        <v>234</v>
      </c>
      <c r="DW115" s="999"/>
      <c r="DX115" s="999"/>
      <c r="DY115" s="999"/>
      <c r="DZ115" s="1000"/>
    </row>
    <row r="116" spans="1:130" s="230" customFormat="1" ht="26.25" customHeight="1" x14ac:dyDescent="0.15">
      <c r="A116" s="992"/>
      <c r="B116" s="993"/>
      <c r="C116" s="1001" t="s">
        <v>451</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391</v>
      </c>
      <c r="AB116" s="995"/>
      <c r="AC116" s="995"/>
      <c r="AD116" s="995"/>
      <c r="AE116" s="996"/>
      <c r="AF116" s="997" t="s">
        <v>434</v>
      </c>
      <c r="AG116" s="995"/>
      <c r="AH116" s="995"/>
      <c r="AI116" s="995"/>
      <c r="AJ116" s="996"/>
      <c r="AK116" s="997" t="s">
        <v>234</v>
      </c>
      <c r="AL116" s="995"/>
      <c r="AM116" s="995"/>
      <c r="AN116" s="995"/>
      <c r="AO116" s="996"/>
      <c r="AP116" s="998" t="s">
        <v>234</v>
      </c>
      <c r="AQ116" s="999"/>
      <c r="AR116" s="999"/>
      <c r="AS116" s="999"/>
      <c r="AT116" s="1000"/>
      <c r="AU116" s="944"/>
      <c r="AV116" s="945"/>
      <c r="AW116" s="945"/>
      <c r="AX116" s="945"/>
      <c r="AY116" s="945"/>
      <c r="AZ116" s="1003" t="s">
        <v>452</v>
      </c>
      <c r="BA116" s="1004"/>
      <c r="BB116" s="1004"/>
      <c r="BC116" s="1004"/>
      <c r="BD116" s="1004"/>
      <c r="BE116" s="1004"/>
      <c r="BF116" s="1004"/>
      <c r="BG116" s="1004"/>
      <c r="BH116" s="1004"/>
      <c r="BI116" s="1004"/>
      <c r="BJ116" s="1004"/>
      <c r="BK116" s="1004"/>
      <c r="BL116" s="1004"/>
      <c r="BM116" s="1004"/>
      <c r="BN116" s="1004"/>
      <c r="BO116" s="1004"/>
      <c r="BP116" s="1005"/>
      <c r="BQ116" s="961" t="s">
        <v>434</v>
      </c>
      <c r="BR116" s="962"/>
      <c r="BS116" s="962"/>
      <c r="BT116" s="962"/>
      <c r="BU116" s="962"/>
      <c r="BV116" s="962" t="s">
        <v>391</v>
      </c>
      <c r="BW116" s="962"/>
      <c r="BX116" s="962"/>
      <c r="BY116" s="962"/>
      <c r="BZ116" s="962"/>
      <c r="CA116" s="962" t="s">
        <v>391</v>
      </c>
      <c r="CB116" s="962"/>
      <c r="CC116" s="962"/>
      <c r="CD116" s="962"/>
      <c r="CE116" s="962"/>
      <c r="CF116" s="956" t="s">
        <v>234</v>
      </c>
      <c r="CG116" s="957"/>
      <c r="CH116" s="957"/>
      <c r="CI116" s="957"/>
      <c r="CJ116" s="957"/>
      <c r="CK116" s="984"/>
      <c r="CL116" s="985"/>
      <c r="CM116" s="958" t="s">
        <v>453</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434</v>
      </c>
      <c r="DH116" s="995"/>
      <c r="DI116" s="995"/>
      <c r="DJ116" s="995"/>
      <c r="DK116" s="996"/>
      <c r="DL116" s="997" t="s">
        <v>234</v>
      </c>
      <c r="DM116" s="995"/>
      <c r="DN116" s="995"/>
      <c r="DO116" s="995"/>
      <c r="DP116" s="996"/>
      <c r="DQ116" s="997" t="s">
        <v>391</v>
      </c>
      <c r="DR116" s="995"/>
      <c r="DS116" s="995"/>
      <c r="DT116" s="995"/>
      <c r="DU116" s="996"/>
      <c r="DV116" s="998" t="s">
        <v>434</v>
      </c>
      <c r="DW116" s="999"/>
      <c r="DX116" s="999"/>
      <c r="DY116" s="999"/>
      <c r="DZ116" s="1000"/>
    </row>
    <row r="117" spans="1:130" s="230" customFormat="1" ht="26.25" customHeight="1" x14ac:dyDescent="0.15">
      <c r="A117" s="948" t="s">
        <v>188</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454</v>
      </c>
      <c r="Z117" s="930"/>
      <c r="AA117" s="1014">
        <v>4928473</v>
      </c>
      <c r="AB117" s="1015"/>
      <c r="AC117" s="1015"/>
      <c r="AD117" s="1015"/>
      <c r="AE117" s="1016"/>
      <c r="AF117" s="1017">
        <v>5018153</v>
      </c>
      <c r="AG117" s="1015"/>
      <c r="AH117" s="1015"/>
      <c r="AI117" s="1015"/>
      <c r="AJ117" s="1016"/>
      <c r="AK117" s="1017">
        <v>4445605</v>
      </c>
      <c r="AL117" s="1015"/>
      <c r="AM117" s="1015"/>
      <c r="AN117" s="1015"/>
      <c r="AO117" s="1016"/>
      <c r="AP117" s="1018"/>
      <c r="AQ117" s="1019"/>
      <c r="AR117" s="1019"/>
      <c r="AS117" s="1019"/>
      <c r="AT117" s="1020"/>
      <c r="AU117" s="944"/>
      <c r="AV117" s="945"/>
      <c r="AW117" s="945"/>
      <c r="AX117" s="945"/>
      <c r="AY117" s="945"/>
      <c r="AZ117" s="1010" t="s">
        <v>455</v>
      </c>
      <c r="BA117" s="1011"/>
      <c r="BB117" s="1011"/>
      <c r="BC117" s="1011"/>
      <c r="BD117" s="1011"/>
      <c r="BE117" s="1011"/>
      <c r="BF117" s="1011"/>
      <c r="BG117" s="1011"/>
      <c r="BH117" s="1011"/>
      <c r="BI117" s="1011"/>
      <c r="BJ117" s="1011"/>
      <c r="BK117" s="1011"/>
      <c r="BL117" s="1011"/>
      <c r="BM117" s="1011"/>
      <c r="BN117" s="1011"/>
      <c r="BO117" s="1011"/>
      <c r="BP117" s="1012"/>
      <c r="BQ117" s="961" t="s">
        <v>234</v>
      </c>
      <c r="BR117" s="962"/>
      <c r="BS117" s="962"/>
      <c r="BT117" s="962"/>
      <c r="BU117" s="962"/>
      <c r="BV117" s="962" t="s">
        <v>391</v>
      </c>
      <c r="BW117" s="962"/>
      <c r="BX117" s="962"/>
      <c r="BY117" s="962"/>
      <c r="BZ117" s="962"/>
      <c r="CA117" s="962" t="s">
        <v>434</v>
      </c>
      <c r="CB117" s="962"/>
      <c r="CC117" s="962"/>
      <c r="CD117" s="962"/>
      <c r="CE117" s="962"/>
      <c r="CF117" s="956" t="s">
        <v>434</v>
      </c>
      <c r="CG117" s="957"/>
      <c r="CH117" s="957"/>
      <c r="CI117" s="957"/>
      <c r="CJ117" s="957"/>
      <c r="CK117" s="984"/>
      <c r="CL117" s="985"/>
      <c r="CM117" s="958" t="s">
        <v>456</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391</v>
      </c>
      <c r="DH117" s="995"/>
      <c r="DI117" s="995"/>
      <c r="DJ117" s="995"/>
      <c r="DK117" s="996"/>
      <c r="DL117" s="997" t="s">
        <v>434</v>
      </c>
      <c r="DM117" s="995"/>
      <c r="DN117" s="995"/>
      <c r="DO117" s="995"/>
      <c r="DP117" s="996"/>
      <c r="DQ117" s="997" t="s">
        <v>234</v>
      </c>
      <c r="DR117" s="995"/>
      <c r="DS117" s="995"/>
      <c r="DT117" s="995"/>
      <c r="DU117" s="996"/>
      <c r="DV117" s="998" t="s">
        <v>234</v>
      </c>
      <c r="DW117" s="999"/>
      <c r="DX117" s="999"/>
      <c r="DY117" s="999"/>
      <c r="DZ117" s="1000"/>
    </row>
    <row r="118" spans="1:130" s="230" customFormat="1" ht="26.25" customHeight="1" x14ac:dyDescent="0.15">
      <c r="A118" s="948" t="s">
        <v>429</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426</v>
      </c>
      <c r="AB118" s="929"/>
      <c r="AC118" s="929"/>
      <c r="AD118" s="929"/>
      <c r="AE118" s="930"/>
      <c r="AF118" s="928" t="s">
        <v>427</v>
      </c>
      <c r="AG118" s="929"/>
      <c r="AH118" s="929"/>
      <c r="AI118" s="929"/>
      <c r="AJ118" s="930"/>
      <c r="AK118" s="928" t="s">
        <v>307</v>
      </c>
      <c r="AL118" s="929"/>
      <c r="AM118" s="929"/>
      <c r="AN118" s="929"/>
      <c r="AO118" s="930"/>
      <c r="AP118" s="1006" t="s">
        <v>428</v>
      </c>
      <c r="AQ118" s="1007"/>
      <c r="AR118" s="1007"/>
      <c r="AS118" s="1007"/>
      <c r="AT118" s="1008"/>
      <c r="AU118" s="944"/>
      <c r="AV118" s="945"/>
      <c r="AW118" s="945"/>
      <c r="AX118" s="945"/>
      <c r="AY118" s="945"/>
      <c r="AZ118" s="1009" t="s">
        <v>457</v>
      </c>
      <c r="BA118" s="1001"/>
      <c r="BB118" s="1001"/>
      <c r="BC118" s="1001"/>
      <c r="BD118" s="1001"/>
      <c r="BE118" s="1001"/>
      <c r="BF118" s="1001"/>
      <c r="BG118" s="1001"/>
      <c r="BH118" s="1001"/>
      <c r="BI118" s="1001"/>
      <c r="BJ118" s="1001"/>
      <c r="BK118" s="1001"/>
      <c r="BL118" s="1001"/>
      <c r="BM118" s="1001"/>
      <c r="BN118" s="1001"/>
      <c r="BO118" s="1001"/>
      <c r="BP118" s="1002"/>
      <c r="BQ118" s="1035" t="s">
        <v>234</v>
      </c>
      <c r="BR118" s="1036"/>
      <c r="BS118" s="1036"/>
      <c r="BT118" s="1036"/>
      <c r="BU118" s="1036"/>
      <c r="BV118" s="1036" t="s">
        <v>391</v>
      </c>
      <c r="BW118" s="1036"/>
      <c r="BX118" s="1036"/>
      <c r="BY118" s="1036"/>
      <c r="BZ118" s="1036"/>
      <c r="CA118" s="1036" t="s">
        <v>434</v>
      </c>
      <c r="CB118" s="1036"/>
      <c r="CC118" s="1036"/>
      <c r="CD118" s="1036"/>
      <c r="CE118" s="1036"/>
      <c r="CF118" s="956" t="s">
        <v>434</v>
      </c>
      <c r="CG118" s="957"/>
      <c r="CH118" s="957"/>
      <c r="CI118" s="957"/>
      <c r="CJ118" s="957"/>
      <c r="CK118" s="984"/>
      <c r="CL118" s="985"/>
      <c r="CM118" s="958" t="s">
        <v>458</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434</v>
      </c>
      <c r="DH118" s="995"/>
      <c r="DI118" s="995"/>
      <c r="DJ118" s="995"/>
      <c r="DK118" s="996"/>
      <c r="DL118" s="997" t="s">
        <v>234</v>
      </c>
      <c r="DM118" s="995"/>
      <c r="DN118" s="995"/>
      <c r="DO118" s="995"/>
      <c r="DP118" s="996"/>
      <c r="DQ118" s="997" t="s">
        <v>234</v>
      </c>
      <c r="DR118" s="995"/>
      <c r="DS118" s="995"/>
      <c r="DT118" s="995"/>
      <c r="DU118" s="996"/>
      <c r="DV118" s="998" t="s">
        <v>434</v>
      </c>
      <c r="DW118" s="999"/>
      <c r="DX118" s="999"/>
      <c r="DY118" s="999"/>
      <c r="DZ118" s="1000"/>
    </row>
    <row r="119" spans="1:130" s="230" customFormat="1" ht="26.25" customHeight="1" x14ac:dyDescent="0.15">
      <c r="A119" s="1092" t="s">
        <v>432</v>
      </c>
      <c r="B119" s="983"/>
      <c r="C119" s="965" t="s">
        <v>433</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434</v>
      </c>
      <c r="AB119" s="936"/>
      <c r="AC119" s="936"/>
      <c r="AD119" s="936"/>
      <c r="AE119" s="937"/>
      <c r="AF119" s="938" t="s">
        <v>234</v>
      </c>
      <c r="AG119" s="936"/>
      <c r="AH119" s="936"/>
      <c r="AI119" s="936"/>
      <c r="AJ119" s="937"/>
      <c r="AK119" s="938" t="s">
        <v>434</v>
      </c>
      <c r="AL119" s="936"/>
      <c r="AM119" s="936"/>
      <c r="AN119" s="936"/>
      <c r="AO119" s="937"/>
      <c r="AP119" s="939" t="s">
        <v>391</v>
      </c>
      <c r="AQ119" s="940"/>
      <c r="AR119" s="940"/>
      <c r="AS119" s="940"/>
      <c r="AT119" s="941"/>
      <c r="AU119" s="946"/>
      <c r="AV119" s="947"/>
      <c r="AW119" s="947"/>
      <c r="AX119" s="947"/>
      <c r="AY119" s="947"/>
      <c r="AZ119" s="251" t="s">
        <v>188</v>
      </c>
      <c r="BA119" s="251"/>
      <c r="BB119" s="251"/>
      <c r="BC119" s="251"/>
      <c r="BD119" s="251"/>
      <c r="BE119" s="251"/>
      <c r="BF119" s="251"/>
      <c r="BG119" s="251"/>
      <c r="BH119" s="251"/>
      <c r="BI119" s="251"/>
      <c r="BJ119" s="251"/>
      <c r="BK119" s="251"/>
      <c r="BL119" s="251"/>
      <c r="BM119" s="251"/>
      <c r="BN119" s="251"/>
      <c r="BO119" s="1013" t="s">
        <v>459</v>
      </c>
      <c r="BP119" s="1041"/>
      <c r="BQ119" s="1035">
        <v>45807589</v>
      </c>
      <c r="BR119" s="1036"/>
      <c r="BS119" s="1036"/>
      <c r="BT119" s="1036"/>
      <c r="BU119" s="1036"/>
      <c r="BV119" s="1036">
        <v>43396271</v>
      </c>
      <c r="BW119" s="1036"/>
      <c r="BX119" s="1036"/>
      <c r="BY119" s="1036"/>
      <c r="BZ119" s="1036"/>
      <c r="CA119" s="1036">
        <v>39751966</v>
      </c>
      <c r="CB119" s="1036"/>
      <c r="CC119" s="1036"/>
      <c r="CD119" s="1036"/>
      <c r="CE119" s="1036"/>
      <c r="CF119" s="1037"/>
      <c r="CG119" s="1038"/>
      <c r="CH119" s="1038"/>
      <c r="CI119" s="1038"/>
      <c r="CJ119" s="1039"/>
      <c r="CK119" s="986"/>
      <c r="CL119" s="987"/>
      <c r="CM119" s="1009" t="s">
        <v>460</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234</v>
      </c>
      <c r="DH119" s="1022"/>
      <c r="DI119" s="1022"/>
      <c r="DJ119" s="1022"/>
      <c r="DK119" s="1023"/>
      <c r="DL119" s="1021" t="s">
        <v>434</v>
      </c>
      <c r="DM119" s="1022"/>
      <c r="DN119" s="1022"/>
      <c r="DO119" s="1022"/>
      <c r="DP119" s="1023"/>
      <c r="DQ119" s="1021" t="s">
        <v>434</v>
      </c>
      <c r="DR119" s="1022"/>
      <c r="DS119" s="1022"/>
      <c r="DT119" s="1022"/>
      <c r="DU119" s="1023"/>
      <c r="DV119" s="1024" t="s">
        <v>234</v>
      </c>
      <c r="DW119" s="1025"/>
      <c r="DX119" s="1025"/>
      <c r="DY119" s="1025"/>
      <c r="DZ119" s="1026"/>
    </row>
    <row r="120" spans="1:130" s="230" customFormat="1" ht="26.25" customHeight="1" x14ac:dyDescent="0.15">
      <c r="A120" s="1093"/>
      <c r="B120" s="985"/>
      <c r="C120" s="958" t="s">
        <v>437</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434</v>
      </c>
      <c r="AB120" s="995"/>
      <c r="AC120" s="995"/>
      <c r="AD120" s="995"/>
      <c r="AE120" s="996"/>
      <c r="AF120" s="997" t="s">
        <v>434</v>
      </c>
      <c r="AG120" s="995"/>
      <c r="AH120" s="995"/>
      <c r="AI120" s="995"/>
      <c r="AJ120" s="996"/>
      <c r="AK120" s="997" t="s">
        <v>434</v>
      </c>
      <c r="AL120" s="995"/>
      <c r="AM120" s="995"/>
      <c r="AN120" s="995"/>
      <c r="AO120" s="996"/>
      <c r="AP120" s="998" t="s">
        <v>434</v>
      </c>
      <c r="AQ120" s="999"/>
      <c r="AR120" s="999"/>
      <c r="AS120" s="999"/>
      <c r="AT120" s="1000"/>
      <c r="AU120" s="1027" t="s">
        <v>461</v>
      </c>
      <c r="AV120" s="1028"/>
      <c r="AW120" s="1028"/>
      <c r="AX120" s="1028"/>
      <c r="AY120" s="1029"/>
      <c r="AZ120" s="965" t="s">
        <v>462</v>
      </c>
      <c r="BA120" s="933"/>
      <c r="BB120" s="933"/>
      <c r="BC120" s="933"/>
      <c r="BD120" s="933"/>
      <c r="BE120" s="933"/>
      <c r="BF120" s="933"/>
      <c r="BG120" s="933"/>
      <c r="BH120" s="933"/>
      <c r="BI120" s="933"/>
      <c r="BJ120" s="933"/>
      <c r="BK120" s="933"/>
      <c r="BL120" s="933"/>
      <c r="BM120" s="933"/>
      <c r="BN120" s="933"/>
      <c r="BO120" s="933"/>
      <c r="BP120" s="934"/>
      <c r="BQ120" s="966">
        <v>13503546</v>
      </c>
      <c r="BR120" s="967"/>
      <c r="BS120" s="967"/>
      <c r="BT120" s="967"/>
      <c r="BU120" s="967"/>
      <c r="BV120" s="967">
        <v>14503813</v>
      </c>
      <c r="BW120" s="967"/>
      <c r="BX120" s="967"/>
      <c r="BY120" s="967"/>
      <c r="BZ120" s="967"/>
      <c r="CA120" s="967">
        <v>14786684</v>
      </c>
      <c r="CB120" s="967"/>
      <c r="CC120" s="967"/>
      <c r="CD120" s="967"/>
      <c r="CE120" s="967"/>
      <c r="CF120" s="980">
        <v>107.1</v>
      </c>
      <c r="CG120" s="981"/>
      <c r="CH120" s="981"/>
      <c r="CI120" s="981"/>
      <c r="CJ120" s="981"/>
      <c r="CK120" s="1042" t="s">
        <v>463</v>
      </c>
      <c r="CL120" s="1043"/>
      <c r="CM120" s="1043"/>
      <c r="CN120" s="1043"/>
      <c r="CO120" s="1044"/>
      <c r="CP120" s="1050" t="s">
        <v>464</v>
      </c>
      <c r="CQ120" s="1051"/>
      <c r="CR120" s="1051"/>
      <c r="CS120" s="1051"/>
      <c r="CT120" s="1051"/>
      <c r="CU120" s="1051"/>
      <c r="CV120" s="1051"/>
      <c r="CW120" s="1051"/>
      <c r="CX120" s="1051"/>
      <c r="CY120" s="1051"/>
      <c r="CZ120" s="1051"/>
      <c r="DA120" s="1051"/>
      <c r="DB120" s="1051"/>
      <c r="DC120" s="1051"/>
      <c r="DD120" s="1051"/>
      <c r="DE120" s="1051"/>
      <c r="DF120" s="1052"/>
      <c r="DG120" s="966">
        <v>11794032</v>
      </c>
      <c r="DH120" s="967"/>
      <c r="DI120" s="967"/>
      <c r="DJ120" s="967"/>
      <c r="DK120" s="967"/>
      <c r="DL120" s="967">
        <v>10868831</v>
      </c>
      <c r="DM120" s="967"/>
      <c r="DN120" s="967"/>
      <c r="DO120" s="967"/>
      <c r="DP120" s="967"/>
      <c r="DQ120" s="967">
        <v>8609207</v>
      </c>
      <c r="DR120" s="967"/>
      <c r="DS120" s="967"/>
      <c r="DT120" s="967"/>
      <c r="DU120" s="967"/>
      <c r="DV120" s="968">
        <v>62.4</v>
      </c>
      <c r="DW120" s="968"/>
      <c r="DX120" s="968"/>
      <c r="DY120" s="968"/>
      <c r="DZ120" s="969"/>
    </row>
    <row r="121" spans="1:130" s="230" customFormat="1" ht="26.25" customHeight="1" x14ac:dyDescent="0.15">
      <c r="A121" s="1093"/>
      <c r="B121" s="985"/>
      <c r="C121" s="1010" t="s">
        <v>465</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391</v>
      </c>
      <c r="AB121" s="995"/>
      <c r="AC121" s="995"/>
      <c r="AD121" s="995"/>
      <c r="AE121" s="996"/>
      <c r="AF121" s="997" t="s">
        <v>391</v>
      </c>
      <c r="AG121" s="995"/>
      <c r="AH121" s="995"/>
      <c r="AI121" s="995"/>
      <c r="AJ121" s="996"/>
      <c r="AK121" s="997" t="s">
        <v>434</v>
      </c>
      <c r="AL121" s="995"/>
      <c r="AM121" s="995"/>
      <c r="AN121" s="995"/>
      <c r="AO121" s="996"/>
      <c r="AP121" s="998" t="s">
        <v>391</v>
      </c>
      <c r="AQ121" s="999"/>
      <c r="AR121" s="999"/>
      <c r="AS121" s="999"/>
      <c r="AT121" s="1000"/>
      <c r="AU121" s="1030"/>
      <c r="AV121" s="1031"/>
      <c r="AW121" s="1031"/>
      <c r="AX121" s="1031"/>
      <c r="AY121" s="1032"/>
      <c r="AZ121" s="958" t="s">
        <v>466</v>
      </c>
      <c r="BA121" s="959"/>
      <c r="BB121" s="959"/>
      <c r="BC121" s="959"/>
      <c r="BD121" s="959"/>
      <c r="BE121" s="959"/>
      <c r="BF121" s="959"/>
      <c r="BG121" s="959"/>
      <c r="BH121" s="959"/>
      <c r="BI121" s="959"/>
      <c r="BJ121" s="959"/>
      <c r="BK121" s="959"/>
      <c r="BL121" s="959"/>
      <c r="BM121" s="959"/>
      <c r="BN121" s="959"/>
      <c r="BO121" s="959"/>
      <c r="BP121" s="960"/>
      <c r="BQ121" s="961">
        <v>419459</v>
      </c>
      <c r="BR121" s="962"/>
      <c r="BS121" s="962"/>
      <c r="BT121" s="962"/>
      <c r="BU121" s="962"/>
      <c r="BV121" s="962">
        <v>384272</v>
      </c>
      <c r="BW121" s="962"/>
      <c r="BX121" s="962"/>
      <c r="BY121" s="962"/>
      <c r="BZ121" s="962"/>
      <c r="CA121" s="962">
        <v>301714</v>
      </c>
      <c r="CB121" s="962"/>
      <c r="CC121" s="962"/>
      <c r="CD121" s="962"/>
      <c r="CE121" s="962"/>
      <c r="CF121" s="956">
        <v>2.2000000000000002</v>
      </c>
      <c r="CG121" s="957"/>
      <c r="CH121" s="957"/>
      <c r="CI121" s="957"/>
      <c r="CJ121" s="957"/>
      <c r="CK121" s="1045"/>
      <c r="CL121" s="1046"/>
      <c r="CM121" s="1046"/>
      <c r="CN121" s="1046"/>
      <c r="CO121" s="1047"/>
      <c r="CP121" s="1055" t="s">
        <v>467</v>
      </c>
      <c r="CQ121" s="1056"/>
      <c r="CR121" s="1056"/>
      <c r="CS121" s="1056"/>
      <c r="CT121" s="1056"/>
      <c r="CU121" s="1056"/>
      <c r="CV121" s="1056"/>
      <c r="CW121" s="1056"/>
      <c r="CX121" s="1056"/>
      <c r="CY121" s="1056"/>
      <c r="CZ121" s="1056"/>
      <c r="DA121" s="1056"/>
      <c r="DB121" s="1056"/>
      <c r="DC121" s="1056"/>
      <c r="DD121" s="1056"/>
      <c r="DE121" s="1056"/>
      <c r="DF121" s="1057"/>
      <c r="DG121" s="961">
        <v>1348785</v>
      </c>
      <c r="DH121" s="962"/>
      <c r="DI121" s="962"/>
      <c r="DJ121" s="962"/>
      <c r="DK121" s="962"/>
      <c r="DL121" s="962">
        <v>1314816</v>
      </c>
      <c r="DM121" s="962"/>
      <c r="DN121" s="962"/>
      <c r="DO121" s="962"/>
      <c r="DP121" s="962"/>
      <c r="DQ121" s="962">
        <v>943860</v>
      </c>
      <c r="DR121" s="962"/>
      <c r="DS121" s="962"/>
      <c r="DT121" s="962"/>
      <c r="DU121" s="962"/>
      <c r="DV121" s="963">
        <v>6.8</v>
      </c>
      <c r="DW121" s="963"/>
      <c r="DX121" s="963"/>
      <c r="DY121" s="963"/>
      <c r="DZ121" s="964"/>
    </row>
    <row r="122" spans="1:130" s="230" customFormat="1" ht="26.25" customHeight="1" x14ac:dyDescent="0.15">
      <c r="A122" s="1093"/>
      <c r="B122" s="985"/>
      <c r="C122" s="958" t="s">
        <v>447</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391</v>
      </c>
      <c r="AB122" s="995"/>
      <c r="AC122" s="995"/>
      <c r="AD122" s="995"/>
      <c r="AE122" s="996"/>
      <c r="AF122" s="997" t="s">
        <v>434</v>
      </c>
      <c r="AG122" s="995"/>
      <c r="AH122" s="995"/>
      <c r="AI122" s="995"/>
      <c r="AJ122" s="996"/>
      <c r="AK122" s="997" t="s">
        <v>391</v>
      </c>
      <c r="AL122" s="995"/>
      <c r="AM122" s="995"/>
      <c r="AN122" s="995"/>
      <c r="AO122" s="996"/>
      <c r="AP122" s="998" t="s">
        <v>391</v>
      </c>
      <c r="AQ122" s="999"/>
      <c r="AR122" s="999"/>
      <c r="AS122" s="999"/>
      <c r="AT122" s="1000"/>
      <c r="AU122" s="1030"/>
      <c r="AV122" s="1031"/>
      <c r="AW122" s="1031"/>
      <c r="AX122" s="1031"/>
      <c r="AY122" s="1032"/>
      <c r="AZ122" s="1009" t="s">
        <v>468</v>
      </c>
      <c r="BA122" s="1001"/>
      <c r="BB122" s="1001"/>
      <c r="BC122" s="1001"/>
      <c r="BD122" s="1001"/>
      <c r="BE122" s="1001"/>
      <c r="BF122" s="1001"/>
      <c r="BG122" s="1001"/>
      <c r="BH122" s="1001"/>
      <c r="BI122" s="1001"/>
      <c r="BJ122" s="1001"/>
      <c r="BK122" s="1001"/>
      <c r="BL122" s="1001"/>
      <c r="BM122" s="1001"/>
      <c r="BN122" s="1001"/>
      <c r="BO122" s="1001"/>
      <c r="BP122" s="1002"/>
      <c r="BQ122" s="1035">
        <v>29806832</v>
      </c>
      <c r="BR122" s="1036"/>
      <c r="BS122" s="1036"/>
      <c r="BT122" s="1036"/>
      <c r="BU122" s="1036"/>
      <c r="BV122" s="1036">
        <v>28315268</v>
      </c>
      <c r="BW122" s="1036"/>
      <c r="BX122" s="1036"/>
      <c r="BY122" s="1036"/>
      <c r="BZ122" s="1036"/>
      <c r="CA122" s="1036">
        <v>27163071</v>
      </c>
      <c r="CB122" s="1036"/>
      <c r="CC122" s="1036"/>
      <c r="CD122" s="1036"/>
      <c r="CE122" s="1036"/>
      <c r="CF122" s="1053">
        <v>196.8</v>
      </c>
      <c r="CG122" s="1054"/>
      <c r="CH122" s="1054"/>
      <c r="CI122" s="1054"/>
      <c r="CJ122" s="1054"/>
      <c r="CK122" s="1045"/>
      <c r="CL122" s="1046"/>
      <c r="CM122" s="1046"/>
      <c r="CN122" s="1046"/>
      <c r="CO122" s="1047"/>
      <c r="CP122" s="1055" t="s">
        <v>469</v>
      </c>
      <c r="CQ122" s="1056"/>
      <c r="CR122" s="1056"/>
      <c r="CS122" s="1056"/>
      <c r="CT122" s="1056"/>
      <c r="CU122" s="1056"/>
      <c r="CV122" s="1056"/>
      <c r="CW122" s="1056"/>
      <c r="CX122" s="1056"/>
      <c r="CY122" s="1056"/>
      <c r="CZ122" s="1056"/>
      <c r="DA122" s="1056"/>
      <c r="DB122" s="1056"/>
      <c r="DC122" s="1056"/>
      <c r="DD122" s="1056"/>
      <c r="DE122" s="1056"/>
      <c r="DF122" s="1057"/>
      <c r="DG122" s="961">
        <v>948989</v>
      </c>
      <c r="DH122" s="962"/>
      <c r="DI122" s="962"/>
      <c r="DJ122" s="962"/>
      <c r="DK122" s="962"/>
      <c r="DL122" s="962">
        <v>970249</v>
      </c>
      <c r="DM122" s="962"/>
      <c r="DN122" s="962"/>
      <c r="DO122" s="962"/>
      <c r="DP122" s="962"/>
      <c r="DQ122" s="962">
        <v>909976</v>
      </c>
      <c r="DR122" s="962"/>
      <c r="DS122" s="962"/>
      <c r="DT122" s="962"/>
      <c r="DU122" s="962"/>
      <c r="DV122" s="963">
        <v>6.6</v>
      </c>
      <c r="DW122" s="963"/>
      <c r="DX122" s="963"/>
      <c r="DY122" s="963"/>
      <c r="DZ122" s="964"/>
    </row>
    <row r="123" spans="1:130" s="230" customFormat="1" ht="26.25" customHeight="1" x14ac:dyDescent="0.15">
      <c r="A123" s="1093"/>
      <c r="B123" s="985"/>
      <c r="C123" s="958" t="s">
        <v>453</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234</v>
      </c>
      <c r="AB123" s="995"/>
      <c r="AC123" s="995"/>
      <c r="AD123" s="995"/>
      <c r="AE123" s="996"/>
      <c r="AF123" s="997" t="s">
        <v>234</v>
      </c>
      <c r="AG123" s="995"/>
      <c r="AH123" s="995"/>
      <c r="AI123" s="995"/>
      <c r="AJ123" s="996"/>
      <c r="AK123" s="997" t="s">
        <v>234</v>
      </c>
      <c r="AL123" s="995"/>
      <c r="AM123" s="995"/>
      <c r="AN123" s="995"/>
      <c r="AO123" s="996"/>
      <c r="AP123" s="998" t="s">
        <v>391</v>
      </c>
      <c r="AQ123" s="999"/>
      <c r="AR123" s="999"/>
      <c r="AS123" s="999"/>
      <c r="AT123" s="1000"/>
      <c r="AU123" s="1033"/>
      <c r="AV123" s="1034"/>
      <c r="AW123" s="1034"/>
      <c r="AX123" s="1034"/>
      <c r="AY123" s="1034"/>
      <c r="AZ123" s="251" t="s">
        <v>188</v>
      </c>
      <c r="BA123" s="251"/>
      <c r="BB123" s="251"/>
      <c r="BC123" s="251"/>
      <c r="BD123" s="251"/>
      <c r="BE123" s="251"/>
      <c r="BF123" s="251"/>
      <c r="BG123" s="251"/>
      <c r="BH123" s="251"/>
      <c r="BI123" s="251"/>
      <c r="BJ123" s="251"/>
      <c r="BK123" s="251"/>
      <c r="BL123" s="251"/>
      <c r="BM123" s="251"/>
      <c r="BN123" s="251"/>
      <c r="BO123" s="1013" t="s">
        <v>470</v>
      </c>
      <c r="BP123" s="1041"/>
      <c r="BQ123" s="1099">
        <v>43729837</v>
      </c>
      <c r="BR123" s="1100"/>
      <c r="BS123" s="1100"/>
      <c r="BT123" s="1100"/>
      <c r="BU123" s="1100"/>
      <c r="BV123" s="1100">
        <v>43203353</v>
      </c>
      <c r="BW123" s="1100"/>
      <c r="BX123" s="1100"/>
      <c r="BY123" s="1100"/>
      <c r="BZ123" s="1100"/>
      <c r="CA123" s="1100">
        <v>42251469</v>
      </c>
      <c r="CB123" s="1100"/>
      <c r="CC123" s="1100"/>
      <c r="CD123" s="1100"/>
      <c r="CE123" s="1100"/>
      <c r="CF123" s="1037"/>
      <c r="CG123" s="1038"/>
      <c r="CH123" s="1038"/>
      <c r="CI123" s="1038"/>
      <c r="CJ123" s="1039"/>
      <c r="CK123" s="1045"/>
      <c r="CL123" s="1046"/>
      <c r="CM123" s="1046"/>
      <c r="CN123" s="1046"/>
      <c r="CO123" s="1047"/>
      <c r="CP123" s="1055" t="s">
        <v>403</v>
      </c>
      <c r="CQ123" s="1056"/>
      <c r="CR123" s="1056"/>
      <c r="CS123" s="1056"/>
      <c r="CT123" s="1056"/>
      <c r="CU123" s="1056"/>
      <c r="CV123" s="1056"/>
      <c r="CW123" s="1056"/>
      <c r="CX123" s="1056"/>
      <c r="CY123" s="1056"/>
      <c r="CZ123" s="1056"/>
      <c r="DA123" s="1056"/>
      <c r="DB123" s="1056"/>
      <c r="DC123" s="1056"/>
      <c r="DD123" s="1056"/>
      <c r="DE123" s="1056"/>
      <c r="DF123" s="1057"/>
      <c r="DG123" s="994" t="s">
        <v>234</v>
      </c>
      <c r="DH123" s="995"/>
      <c r="DI123" s="995"/>
      <c r="DJ123" s="995"/>
      <c r="DK123" s="996"/>
      <c r="DL123" s="997" t="s">
        <v>234</v>
      </c>
      <c r="DM123" s="995"/>
      <c r="DN123" s="995"/>
      <c r="DO123" s="995"/>
      <c r="DP123" s="996"/>
      <c r="DQ123" s="997" t="s">
        <v>234</v>
      </c>
      <c r="DR123" s="995"/>
      <c r="DS123" s="995"/>
      <c r="DT123" s="995"/>
      <c r="DU123" s="996"/>
      <c r="DV123" s="998" t="s">
        <v>234</v>
      </c>
      <c r="DW123" s="999"/>
      <c r="DX123" s="999"/>
      <c r="DY123" s="999"/>
      <c r="DZ123" s="1000"/>
    </row>
    <row r="124" spans="1:130" s="230" customFormat="1" ht="26.25" customHeight="1" thickBot="1" x14ac:dyDescent="0.2">
      <c r="A124" s="1093"/>
      <c r="B124" s="985"/>
      <c r="C124" s="958" t="s">
        <v>456</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434</v>
      </c>
      <c r="AB124" s="995"/>
      <c r="AC124" s="995"/>
      <c r="AD124" s="995"/>
      <c r="AE124" s="996"/>
      <c r="AF124" s="997" t="s">
        <v>391</v>
      </c>
      <c r="AG124" s="995"/>
      <c r="AH124" s="995"/>
      <c r="AI124" s="995"/>
      <c r="AJ124" s="996"/>
      <c r="AK124" s="997" t="s">
        <v>234</v>
      </c>
      <c r="AL124" s="995"/>
      <c r="AM124" s="995"/>
      <c r="AN124" s="995"/>
      <c r="AO124" s="996"/>
      <c r="AP124" s="998" t="s">
        <v>391</v>
      </c>
      <c r="AQ124" s="999"/>
      <c r="AR124" s="999"/>
      <c r="AS124" s="999"/>
      <c r="AT124" s="1000"/>
      <c r="AU124" s="1095" t="s">
        <v>471</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15</v>
      </c>
      <c r="BR124" s="1063"/>
      <c r="BS124" s="1063"/>
      <c r="BT124" s="1063"/>
      <c r="BU124" s="1063"/>
      <c r="BV124" s="1063">
        <v>1.3</v>
      </c>
      <c r="BW124" s="1063"/>
      <c r="BX124" s="1063"/>
      <c r="BY124" s="1063"/>
      <c r="BZ124" s="1063"/>
      <c r="CA124" s="1063" t="s">
        <v>234</v>
      </c>
      <c r="CB124" s="1063"/>
      <c r="CC124" s="1063"/>
      <c r="CD124" s="1063"/>
      <c r="CE124" s="1063"/>
      <c r="CF124" s="1064"/>
      <c r="CG124" s="1065"/>
      <c r="CH124" s="1065"/>
      <c r="CI124" s="1065"/>
      <c r="CJ124" s="1066"/>
      <c r="CK124" s="1048"/>
      <c r="CL124" s="1048"/>
      <c r="CM124" s="1048"/>
      <c r="CN124" s="1048"/>
      <c r="CO124" s="1049"/>
      <c r="CP124" s="1055" t="s">
        <v>472</v>
      </c>
      <c r="CQ124" s="1056"/>
      <c r="CR124" s="1056"/>
      <c r="CS124" s="1056"/>
      <c r="CT124" s="1056"/>
      <c r="CU124" s="1056"/>
      <c r="CV124" s="1056"/>
      <c r="CW124" s="1056"/>
      <c r="CX124" s="1056"/>
      <c r="CY124" s="1056"/>
      <c r="CZ124" s="1056"/>
      <c r="DA124" s="1056"/>
      <c r="DB124" s="1056"/>
      <c r="DC124" s="1056"/>
      <c r="DD124" s="1056"/>
      <c r="DE124" s="1056"/>
      <c r="DF124" s="1057"/>
      <c r="DG124" s="1040" t="s">
        <v>391</v>
      </c>
      <c r="DH124" s="1022"/>
      <c r="DI124" s="1022"/>
      <c r="DJ124" s="1022"/>
      <c r="DK124" s="1023"/>
      <c r="DL124" s="1021" t="s">
        <v>391</v>
      </c>
      <c r="DM124" s="1022"/>
      <c r="DN124" s="1022"/>
      <c r="DO124" s="1022"/>
      <c r="DP124" s="1023"/>
      <c r="DQ124" s="1021" t="s">
        <v>391</v>
      </c>
      <c r="DR124" s="1022"/>
      <c r="DS124" s="1022"/>
      <c r="DT124" s="1022"/>
      <c r="DU124" s="1023"/>
      <c r="DV124" s="1024" t="s">
        <v>234</v>
      </c>
      <c r="DW124" s="1025"/>
      <c r="DX124" s="1025"/>
      <c r="DY124" s="1025"/>
      <c r="DZ124" s="1026"/>
    </row>
    <row r="125" spans="1:130" s="230" customFormat="1" ht="26.25" customHeight="1" x14ac:dyDescent="0.15">
      <c r="A125" s="1093"/>
      <c r="B125" s="985"/>
      <c r="C125" s="958" t="s">
        <v>458</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234</v>
      </c>
      <c r="AB125" s="995"/>
      <c r="AC125" s="995"/>
      <c r="AD125" s="995"/>
      <c r="AE125" s="996"/>
      <c r="AF125" s="997" t="s">
        <v>234</v>
      </c>
      <c r="AG125" s="995"/>
      <c r="AH125" s="995"/>
      <c r="AI125" s="995"/>
      <c r="AJ125" s="996"/>
      <c r="AK125" s="997" t="s">
        <v>234</v>
      </c>
      <c r="AL125" s="995"/>
      <c r="AM125" s="995"/>
      <c r="AN125" s="995"/>
      <c r="AO125" s="996"/>
      <c r="AP125" s="998" t="s">
        <v>234</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473</v>
      </c>
      <c r="CL125" s="1043"/>
      <c r="CM125" s="1043"/>
      <c r="CN125" s="1043"/>
      <c r="CO125" s="1044"/>
      <c r="CP125" s="965" t="s">
        <v>474</v>
      </c>
      <c r="CQ125" s="933"/>
      <c r="CR125" s="933"/>
      <c r="CS125" s="933"/>
      <c r="CT125" s="933"/>
      <c r="CU125" s="933"/>
      <c r="CV125" s="933"/>
      <c r="CW125" s="933"/>
      <c r="CX125" s="933"/>
      <c r="CY125" s="933"/>
      <c r="CZ125" s="933"/>
      <c r="DA125" s="933"/>
      <c r="DB125" s="933"/>
      <c r="DC125" s="933"/>
      <c r="DD125" s="933"/>
      <c r="DE125" s="933"/>
      <c r="DF125" s="934"/>
      <c r="DG125" s="966" t="s">
        <v>391</v>
      </c>
      <c r="DH125" s="967"/>
      <c r="DI125" s="967"/>
      <c r="DJ125" s="967"/>
      <c r="DK125" s="967"/>
      <c r="DL125" s="967" t="s">
        <v>234</v>
      </c>
      <c r="DM125" s="967"/>
      <c r="DN125" s="967"/>
      <c r="DO125" s="967"/>
      <c r="DP125" s="967"/>
      <c r="DQ125" s="967" t="s">
        <v>234</v>
      </c>
      <c r="DR125" s="967"/>
      <c r="DS125" s="967"/>
      <c r="DT125" s="967"/>
      <c r="DU125" s="967"/>
      <c r="DV125" s="968" t="s">
        <v>234</v>
      </c>
      <c r="DW125" s="968"/>
      <c r="DX125" s="968"/>
      <c r="DY125" s="968"/>
      <c r="DZ125" s="969"/>
    </row>
    <row r="126" spans="1:130" s="230" customFormat="1" ht="26.25" customHeight="1" thickBot="1" x14ac:dyDescent="0.2">
      <c r="A126" s="1093"/>
      <c r="B126" s="985"/>
      <c r="C126" s="958" t="s">
        <v>460</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234</v>
      </c>
      <c r="AB126" s="995"/>
      <c r="AC126" s="995"/>
      <c r="AD126" s="995"/>
      <c r="AE126" s="996"/>
      <c r="AF126" s="997" t="s">
        <v>234</v>
      </c>
      <c r="AG126" s="995"/>
      <c r="AH126" s="995"/>
      <c r="AI126" s="995"/>
      <c r="AJ126" s="996"/>
      <c r="AK126" s="997" t="s">
        <v>391</v>
      </c>
      <c r="AL126" s="995"/>
      <c r="AM126" s="995"/>
      <c r="AN126" s="995"/>
      <c r="AO126" s="996"/>
      <c r="AP126" s="998" t="s">
        <v>391</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475</v>
      </c>
      <c r="CQ126" s="959"/>
      <c r="CR126" s="959"/>
      <c r="CS126" s="959"/>
      <c r="CT126" s="959"/>
      <c r="CU126" s="959"/>
      <c r="CV126" s="959"/>
      <c r="CW126" s="959"/>
      <c r="CX126" s="959"/>
      <c r="CY126" s="959"/>
      <c r="CZ126" s="959"/>
      <c r="DA126" s="959"/>
      <c r="DB126" s="959"/>
      <c r="DC126" s="959"/>
      <c r="DD126" s="959"/>
      <c r="DE126" s="959"/>
      <c r="DF126" s="960"/>
      <c r="DG126" s="961" t="s">
        <v>234</v>
      </c>
      <c r="DH126" s="962"/>
      <c r="DI126" s="962"/>
      <c r="DJ126" s="962"/>
      <c r="DK126" s="962"/>
      <c r="DL126" s="962" t="s">
        <v>234</v>
      </c>
      <c r="DM126" s="962"/>
      <c r="DN126" s="962"/>
      <c r="DO126" s="962"/>
      <c r="DP126" s="962"/>
      <c r="DQ126" s="962" t="s">
        <v>234</v>
      </c>
      <c r="DR126" s="962"/>
      <c r="DS126" s="962"/>
      <c r="DT126" s="962"/>
      <c r="DU126" s="962"/>
      <c r="DV126" s="963" t="s">
        <v>234</v>
      </c>
      <c r="DW126" s="963"/>
      <c r="DX126" s="963"/>
      <c r="DY126" s="963"/>
      <c r="DZ126" s="964"/>
    </row>
    <row r="127" spans="1:130" s="230" customFormat="1" ht="26.25" customHeight="1" x14ac:dyDescent="0.15">
      <c r="A127" s="1094"/>
      <c r="B127" s="987"/>
      <c r="C127" s="1009" t="s">
        <v>476</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234</v>
      </c>
      <c r="AB127" s="995"/>
      <c r="AC127" s="995"/>
      <c r="AD127" s="995"/>
      <c r="AE127" s="996"/>
      <c r="AF127" s="997" t="s">
        <v>234</v>
      </c>
      <c r="AG127" s="995"/>
      <c r="AH127" s="995"/>
      <c r="AI127" s="995"/>
      <c r="AJ127" s="996"/>
      <c r="AK127" s="997" t="s">
        <v>391</v>
      </c>
      <c r="AL127" s="995"/>
      <c r="AM127" s="995"/>
      <c r="AN127" s="995"/>
      <c r="AO127" s="996"/>
      <c r="AP127" s="998" t="s">
        <v>234</v>
      </c>
      <c r="AQ127" s="999"/>
      <c r="AR127" s="999"/>
      <c r="AS127" s="999"/>
      <c r="AT127" s="1000"/>
      <c r="AU127" s="232"/>
      <c r="AV127" s="232"/>
      <c r="AW127" s="232"/>
      <c r="AX127" s="1067" t="s">
        <v>477</v>
      </c>
      <c r="AY127" s="1068"/>
      <c r="AZ127" s="1068"/>
      <c r="BA127" s="1068"/>
      <c r="BB127" s="1068"/>
      <c r="BC127" s="1068"/>
      <c r="BD127" s="1068"/>
      <c r="BE127" s="1069"/>
      <c r="BF127" s="1070" t="s">
        <v>478</v>
      </c>
      <c r="BG127" s="1068"/>
      <c r="BH127" s="1068"/>
      <c r="BI127" s="1068"/>
      <c r="BJ127" s="1068"/>
      <c r="BK127" s="1068"/>
      <c r="BL127" s="1069"/>
      <c r="BM127" s="1070" t="s">
        <v>479</v>
      </c>
      <c r="BN127" s="1068"/>
      <c r="BO127" s="1068"/>
      <c r="BP127" s="1068"/>
      <c r="BQ127" s="1068"/>
      <c r="BR127" s="1068"/>
      <c r="BS127" s="1069"/>
      <c r="BT127" s="1070" t="s">
        <v>480</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481</v>
      </c>
      <c r="CQ127" s="959"/>
      <c r="CR127" s="959"/>
      <c r="CS127" s="959"/>
      <c r="CT127" s="959"/>
      <c r="CU127" s="959"/>
      <c r="CV127" s="959"/>
      <c r="CW127" s="959"/>
      <c r="CX127" s="959"/>
      <c r="CY127" s="959"/>
      <c r="CZ127" s="959"/>
      <c r="DA127" s="959"/>
      <c r="DB127" s="959"/>
      <c r="DC127" s="959"/>
      <c r="DD127" s="959"/>
      <c r="DE127" s="959"/>
      <c r="DF127" s="960"/>
      <c r="DG127" s="961" t="s">
        <v>234</v>
      </c>
      <c r="DH127" s="962"/>
      <c r="DI127" s="962"/>
      <c r="DJ127" s="962"/>
      <c r="DK127" s="962"/>
      <c r="DL127" s="962" t="s">
        <v>234</v>
      </c>
      <c r="DM127" s="962"/>
      <c r="DN127" s="962"/>
      <c r="DO127" s="962"/>
      <c r="DP127" s="962"/>
      <c r="DQ127" s="962" t="s">
        <v>234</v>
      </c>
      <c r="DR127" s="962"/>
      <c r="DS127" s="962"/>
      <c r="DT127" s="962"/>
      <c r="DU127" s="962"/>
      <c r="DV127" s="963" t="s">
        <v>234</v>
      </c>
      <c r="DW127" s="963"/>
      <c r="DX127" s="963"/>
      <c r="DY127" s="963"/>
      <c r="DZ127" s="964"/>
    </row>
    <row r="128" spans="1:130" s="230" customFormat="1" ht="26.25" customHeight="1" thickBot="1" x14ac:dyDescent="0.2">
      <c r="A128" s="1077" t="s">
        <v>482</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483</v>
      </c>
      <c r="X128" s="1079"/>
      <c r="Y128" s="1079"/>
      <c r="Z128" s="1080"/>
      <c r="AA128" s="1081">
        <v>99133</v>
      </c>
      <c r="AB128" s="1082"/>
      <c r="AC128" s="1082"/>
      <c r="AD128" s="1082"/>
      <c r="AE128" s="1083"/>
      <c r="AF128" s="1084">
        <v>104721</v>
      </c>
      <c r="AG128" s="1082"/>
      <c r="AH128" s="1082"/>
      <c r="AI128" s="1082"/>
      <c r="AJ128" s="1083"/>
      <c r="AK128" s="1084">
        <v>89470</v>
      </c>
      <c r="AL128" s="1082"/>
      <c r="AM128" s="1082"/>
      <c r="AN128" s="1082"/>
      <c r="AO128" s="1083"/>
      <c r="AP128" s="1085"/>
      <c r="AQ128" s="1086"/>
      <c r="AR128" s="1086"/>
      <c r="AS128" s="1086"/>
      <c r="AT128" s="1087"/>
      <c r="AU128" s="232"/>
      <c r="AV128" s="232"/>
      <c r="AW128" s="232"/>
      <c r="AX128" s="932" t="s">
        <v>484</v>
      </c>
      <c r="AY128" s="933"/>
      <c r="AZ128" s="933"/>
      <c r="BA128" s="933"/>
      <c r="BB128" s="933"/>
      <c r="BC128" s="933"/>
      <c r="BD128" s="933"/>
      <c r="BE128" s="934"/>
      <c r="BF128" s="1088" t="s">
        <v>391</v>
      </c>
      <c r="BG128" s="1089"/>
      <c r="BH128" s="1089"/>
      <c r="BI128" s="1089"/>
      <c r="BJ128" s="1089"/>
      <c r="BK128" s="1089"/>
      <c r="BL128" s="1090"/>
      <c r="BM128" s="1088">
        <v>12.63</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485</v>
      </c>
      <c r="CQ128" s="762"/>
      <c r="CR128" s="762"/>
      <c r="CS128" s="762"/>
      <c r="CT128" s="762"/>
      <c r="CU128" s="762"/>
      <c r="CV128" s="762"/>
      <c r="CW128" s="762"/>
      <c r="CX128" s="762"/>
      <c r="CY128" s="762"/>
      <c r="CZ128" s="762"/>
      <c r="DA128" s="762"/>
      <c r="DB128" s="762"/>
      <c r="DC128" s="762"/>
      <c r="DD128" s="762"/>
      <c r="DE128" s="762"/>
      <c r="DF128" s="1072"/>
      <c r="DG128" s="1073" t="s">
        <v>234</v>
      </c>
      <c r="DH128" s="1074"/>
      <c r="DI128" s="1074"/>
      <c r="DJ128" s="1074"/>
      <c r="DK128" s="1074"/>
      <c r="DL128" s="1074" t="s">
        <v>234</v>
      </c>
      <c r="DM128" s="1074"/>
      <c r="DN128" s="1074"/>
      <c r="DO128" s="1074"/>
      <c r="DP128" s="1074"/>
      <c r="DQ128" s="1074" t="s">
        <v>391</v>
      </c>
      <c r="DR128" s="1074"/>
      <c r="DS128" s="1074"/>
      <c r="DT128" s="1074"/>
      <c r="DU128" s="1074"/>
      <c r="DV128" s="1075" t="s">
        <v>391</v>
      </c>
      <c r="DW128" s="1075"/>
      <c r="DX128" s="1075"/>
      <c r="DY128" s="1075"/>
      <c r="DZ128" s="1076"/>
    </row>
    <row r="129" spans="1:131" s="230" customFormat="1" ht="26.25" customHeight="1" x14ac:dyDescent="0.15">
      <c r="A129" s="970" t="s">
        <v>109</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486</v>
      </c>
      <c r="X129" s="1107"/>
      <c r="Y129" s="1107"/>
      <c r="Z129" s="1108"/>
      <c r="AA129" s="994">
        <v>17194976</v>
      </c>
      <c r="AB129" s="995"/>
      <c r="AC129" s="995"/>
      <c r="AD129" s="995"/>
      <c r="AE129" s="996"/>
      <c r="AF129" s="997">
        <v>17842223</v>
      </c>
      <c r="AG129" s="995"/>
      <c r="AH129" s="995"/>
      <c r="AI129" s="995"/>
      <c r="AJ129" s="996"/>
      <c r="AK129" s="997">
        <v>17315463</v>
      </c>
      <c r="AL129" s="995"/>
      <c r="AM129" s="995"/>
      <c r="AN129" s="995"/>
      <c r="AO129" s="996"/>
      <c r="AP129" s="1109"/>
      <c r="AQ129" s="1110"/>
      <c r="AR129" s="1110"/>
      <c r="AS129" s="1110"/>
      <c r="AT129" s="1111"/>
      <c r="AU129" s="233"/>
      <c r="AV129" s="233"/>
      <c r="AW129" s="233"/>
      <c r="AX129" s="1101" t="s">
        <v>487</v>
      </c>
      <c r="AY129" s="959"/>
      <c r="AZ129" s="959"/>
      <c r="BA129" s="959"/>
      <c r="BB129" s="959"/>
      <c r="BC129" s="959"/>
      <c r="BD129" s="959"/>
      <c r="BE129" s="960"/>
      <c r="BF129" s="1102" t="s">
        <v>391</v>
      </c>
      <c r="BG129" s="1103"/>
      <c r="BH129" s="1103"/>
      <c r="BI129" s="1103"/>
      <c r="BJ129" s="1103"/>
      <c r="BK129" s="1103"/>
      <c r="BL129" s="1104"/>
      <c r="BM129" s="1102">
        <v>17.63</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488</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489</v>
      </c>
      <c r="X130" s="1107"/>
      <c r="Y130" s="1107"/>
      <c r="Z130" s="1108"/>
      <c r="AA130" s="994">
        <v>3426385</v>
      </c>
      <c r="AB130" s="995"/>
      <c r="AC130" s="995"/>
      <c r="AD130" s="995"/>
      <c r="AE130" s="996"/>
      <c r="AF130" s="997">
        <v>3497163</v>
      </c>
      <c r="AG130" s="995"/>
      <c r="AH130" s="995"/>
      <c r="AI130" s="995"/>
      <c r="AJ130" s="996"/>
      <c r="AK130" s="997">
        <v>3514516</v>
      </c>
      <c r="AL130" s="995"/>
      <c r="AM130" s="995"/>
      <c r="AN130" s="995"/>
      <c r="AO130" s="996"/>
      <c r="AP130" s="1109"/>
      <c r="AQ130" s="1110"/>
      <c r="AR130" s="1110"/>
      <c r="AS130" s="1110"/>
      <c r="AT130" s="1111"/>
      <c r="AU130" s="233"/>
      <c r="AV130" s="233"/>
      <c r="AW130" s="233"/>
      <c r="AX130" s="1101" t="s">
        <v>490</v>
      </c>
      <c r="AY130" s="959"/>
      <c r="AZ130" s="959"/>
      <c r="BA130" s="959"/>
      <c r="BB130" s="959"/>
      <c r="BC130" s="959"/>
      <c r="BD130" s="959"/>
      <c r="BE130" s="960"/>
      <c r="BF130" s="1137">
        <v>8.6999999999999993</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491</v>
      </c>
      <c r="X131" s="1144"/>
      <c r="Y131" s="1144"/>
      <c r="Z131" s="1145"/>
      <c r="AA131" s="1040">
        <v>13768591</v>
      </c>
      <c r="AB131" s="1022"/>
      <c r="AC131" s="1022"/>
      <c r="AD131" s="1022"/>
      <c r="AE131" s="1023"/>
      <c r="AF131" s="1021">
        <v>14345060</v>
      </c>
      <c r="AG131" s="1022"/>
      <c r="AH131" s="1022"/>
      <c r="AI131" s="1022"/>
      <c r="AJ131" s="1023"/>
      <c r="AK131" s="1021">
        <v>13800947</v>
      </c>
      <c r="AL131" s="1022"/>
      <c r="AM131" s="1022"/>
      <c r="AN131" s="1022"/>
      <c r="AO131" s="1023"/>
      <c r="AP131" s="1146"/>
      <c r="AQ131" s="1147"/>
      <c r="AR131" s="1147"/>
      <c r="AS131" s="1147"/>
      <c r="AT131" s="1148"/>
      <c r="AU131" s="233"/>
      <c r="AV131" s="233"/>
      <c r="AW131" s="233"/>
      <c r="AX131" s="1119" t="s">
        <v>492</v>
      </c>
      <c r="AY131" s="762"/>
      <c r="AZ131" s="762"/>
      <c r="BA131" s="762"/>
      <c r="BB131" s="762"/>
      <c r="BC131" s="762"/>
      <c r="BD131" s="762"/>
      <c r="BE131" s="1072"/>
      <c r="BF131" s="1120" t="s">
        <v>391</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493</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494</v>
      </c>
      <c r="W132" s="1130"/>
      <c r="X132" s="1130"/>
      <c r="Y132" s="1130"/>
      <c r="Z132" s="1131"/>
      <c r="AA132" s="1132">
        <v>10.189532099999999</v>
      </c>
      <c r="AB132" s="1133"/>
      <c r="AC132" s="1133"/>
      <c r="AD132" s="1133"/>
      <c r="AE132" s="1134"/>
      <c r="AF132" s="1135">
        <v>9.8728691269999995</v>
      </c>
      <c r="AG132" s="1133"/>
      <c r="AH132" s="1133"/>
      <c r="AI132" s="1133"/>
      <c r="AJ132" s="1134"/>
      <c r="AK132" s="1135">
        <v>6.0982699230000001</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495</v>
      </c>
      <c r="W133" s="1113"/>
      <c r="X133" s="1113"/>
      <c r="Y133" s="1113"/>
      <c r="Z133" s="1114"/>
      <c r="AA133" s="1115">
        <v>9.5</v>
      </c>
      <c r="AB133" s="1116"/>
      <c r="AC133" s="1116"/>
      <c r="AD133" s="1116"/>
      <c r="AE133" s="1117"/>
      <c r="AF133" s="1115">
        <v>9.6</v>
      </c>
      <c r="AG133" s="1116"/>
      <c r="AH133" s="1116"/>
      <c r="AI133" s="1116"/>
      <c r="AJ133" s="1117"/>
      <c r="AK133" s="1115">
        <v>8.6999999999999993</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SrQp5vrFiSnbF6nzBaAcYkMEhRxtBeJim//XykO+RAQgkm33XlD/WF/ghjbOhj0XlEz7agNnWDUgCGwsUAAcGQ==" saltValue="ZlgtID+2GEGVlQb/85IW3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496</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rT54j57QB9CzsY6fXrKIwfFc+Ds1KCWm2RaSxm3PaqOjxxwivpxa8FRJNTeLVksscjZ4WiVkX0BrjpPpoSZhlw==" saltValue="/D6CYpcUHASugtTsMhaMd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hFrSGfOHGVi7uTM1TEj9Wod5VESG45KacNfHbhA6hiZRVZWBmCuqdgehwqSa0aVaur8I8dI+w6BYyRg/J8Yeg==" saltValue="qkKXY7eBrNPnzjQv63Xg5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497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498</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499</v>
      </c>
      <c r="AP7" s="272"/>
      <c r="AQ7" s="273" t="s">
        <v>500</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501</v>
      </c>
      <c r="AQ8" s="279" t="s">
        <v>502</v>
      </c>
      <c r="AR8" s="280" t="s">
        <v>503</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504</v>
      </c>
      <c r="AL9" s="1153"/>
      <c r="AM9" s="1153"/>
      <c r="AN9" s="1154"/>
      <c r="AO9" s="281">
        <v>5214039</v>
      </c>
      <c r="AP9" s="281">
        <v>112386</v>
      </c>
      <c r="AQ9" s="282">
        <v>88339</v>
      </c>
      <c r="AR9" s="283">
        <v>27.2</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505</v>
      </c>
      <c r="AL10" s="1153"/>
      <c r="AM10" s="1153"/>
      <c r="AN10" s="1154"/>
      <c r="AO10" s="284">
        <v>790</v>
      </c>
      <c r="AP10" s="284">
        <v>17</v>
      </c>
      <c r="AQ10" s="285">
        <v>7842</v>
      </c>
      <c r="AR10" s="286">
        <v>-99.8</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506</v>
      </c>
      <c r="AL11" s="1153"/>
      <c r="AM11" s="1153"/>
      <c r="AN11" s="1154"/>
      <c r="AO11" s="284">
        <v>418251</v>
      </c>
      <c r="AP11" s="284">
        <v>9015</v>
      </c>
      <c r="AQ11" s="285">
        <v>2321</v>
      </c>
      <c r="AR11" s="286">
        <v>288.39999999999998</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507</v>
      </c>
      <c r="AL12" s="1153"/>
      <c r="AM12" s="1153"/>
      <c r="AN12" s="1154"/>
      <c r="AO12" s="284" t="s">
        <v>508</v>
      </c>
      <c r="AP12" s="284" t="s">
        <v>508</v>
      </c>
      <c r="AQ12" s="285">
        <v>10</v>
      </c>
      <c r="AR12" s="286" t="s">
        <v>508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509</v>
      </c>
      <c r="AL13" s="1153"/>
      <c r="AM13" s="1153"/>
      <c r="AN13" s="1154"/>
      <c r="AO13" s="284">
        <v>134602</v>
      </c>
      <c r="AP13" s="284">
        <v>2901</v>
      </c>
      <c r="AQ13" s="285">
        <v>2936</v>
      </c>
      <c r="AR13" s="286">
        <v>-1.2</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510</v>
      </c>
      <c r="AL14" s="1153"/>
      <c r="AM14" s="1153"/>
      <c r="AN14" s="1154"/>
      <c r="AO14" s="284">
        <v>43666</v>
      </c>
      <c r="AP14" s="284">
        <v>941</v>
      </c>
      <c r="AQ14" s="285">
        <v>1649</v>
      </c>
      <c r="AR14" s="286">
        <v>-42.9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511</v>
      </c>
      <c r="AL15" s="1156"/>
      <c r="AM15" s="1156"/>
      <c r="AN15" s="1157"/>
      <c r="AO15" s="284">
        <v>-315306</v>
      </c>
      <c r="AP15" s="284">
        <v>-6796</v>
      </c>
      <c r="AQ15" s="285">
        <v>-5997</v>
      </c>
      <c r="AR15" s="286">
        <v>13.3</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188</v>
      </c>
      <c r="AL16" s="1156"/>
      <c r="AM16" s="1156"/>
      <c r="AN16" s="1157"/>
      <c r="AO16" s="284">
        <v>5496042</v>
      </c>
      <c r="AP16" s="284">
        <v>118464</v>
      </c>
      <c r="AQ16" s="285">
        <v>97102</v>
      </c>
      <c r="AR16" s="286">
        <v>22</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512</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513</v>
      </c>
      <c r="AP20" s="293" t="s">
        <v>514</v>
      </c>
      <c r="AQ20" s="294" t="s">
        <v>515</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516</v>
      </c>
      <c r="AL21" s="1159"/>
      <c r="AM21" s="1159"/>
      <c r="AN21" s="1160"/>
      <c r="AO21" s="297">
        <v>11.68</v>
      </c>
      <c r="AP21" s="298">
        <v>8.91</v>
      </c>
      <c r="AQ21" s="299">
        <v>2.77</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517</v>
      </c>
      <c r="AL22" s="1159"/>
      <c r="AM22" s="1159"/>
      <c r="AN22" s="1160"/>
      <c r="AO22" s="302">
        <v>98.7</v>
      </c>
      <c r="AP22" s="303">
        <v>97.5</v>
      </c>
      <c r="AQ22" s="304">
        <v>1.2</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518</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519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520</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499</v>
      </c>
      <c r="AP30" s="272"/>
      <c r="AQ30" s="273" t="s">
        <v>500</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501</v>
      </c>
      <c r="AQ31" s="279" t="s">
        <v>502</v>
      </c>
      <c r="AR31" s="280" t="s">
        <v>503</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521</v>
      </c>
      <c r="AL32" s="1167"/>
      <c r="AM32" s="1167"/>
      <c r="AN32" s="1168"/>
      <c r="AO32" s="312">
        <v>3455440</v>
      </c>
      <c r="AP32" s="312">
        <v>74480</v>
      </c>
      <c r="AQ32" s="313">
        <v>55264</v>
      </c>
      <c r="AR32" s="314">
        <v>34.799999999999997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522</v>
      </c>
      <c r="AL33" s="1167"/>
      <c r="AM33" s="1167"/>
      <c r="AN33" s="1168"/>
      <c r="AO33" s="312" t="s">
        <v>508</v>
      </c>
      <c r="AP33" s="312" t="s">
        <v>508</v>
      </c>
      <c r="AQ33" s="313" t="s">
        <v>508</v>
      </c>
      <c r="AR33" s="314" t="s">
        <v>508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523</v>
      </c>
      <c r="AL34" s="1167"/>
      <c r="AM34" s="1167"/>
      <c r="AN34" s="1168"/>
      <c r="AO34" s="312" t="s">
        <v>508</v>
      </c>
      <c r="AP34" s="312" t="s">
        <v>508</v>
      </c>
      <c r="AQ34" s="313">
        <v>19</v>
      </c>
      <c r="AR34" s="314" t="s">
        <v>508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524</v>
      </c>
      <c r="AL35" s="1167"/>
      <c r="AM35" s="1167"/>
      <c r="AN35" s="1168"/>
      <c r="AO35" s="312">
        <v>990165</v>
      </c>
      <c r="AP35" s="312">
        <v>21343</v>
      </c>
      <c r="AQ35" s="313">
        <v>18522</v>
      </c>
      <c r="AR35" s="314">
        <v>15.2</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525</v>
      </c>
      <c r="AL36" s="1167"/>
      <c r="AM36" s="1167"/>
      <c r="AN36" s="1168"/>
      <c r="AO36" s="312" t="s">
        <v>508</v>
      </c>
      <c r="AP36" s="312" t="s">
        <v>508</v>
      </c>
      <c r="AQ36" s="313">
        <v>2744</v>
      </c>
      <c r="AR36" s="314" t="s">
        <v>508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526</v>
      </c>
      <c r="AL37" s="1167"/>
      <c r="AM37" s="1167"/>
      <c r="AN37" s="1168"/>
      <c r="AO37" s="312" t="s">
        <v>508</v>
      </c>
      <c r="AP37" s="312" t="s">
        <v>508</v>
      </c>
      <c r="AQ37" s="313">
        <v>519</v>
      </c>
      <c r="AR37" s="314" t="s">
        <v>508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527</v>
      </c>
      <c r="AL38" s="1170"/>
      <c r="AM38" s="1170"/>
      <c r="AN38" s="1171"/>
      <c r="AO38" s="315" t="s">
        <v>508</v>
      </c>
      <c r="AP38" s="315" t="s">
        <v>508</v>
      </c>
      <c r="AQ38" s="316">
        <v>4</v>
      </c>
      <c r="AR38" s="304" t="s">
        <v>508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528</v>
      </c>
      <c r="AL39" s="1170"/>
      <c r="AM39" s="1170"/>
      <c r="AN39" s="1171"/>
      <c r="AO39" s="312">
        <v>-89470</v>
      </c>
      <c r="AP39" s="312">
        <v>-1928</v>
      </c>
      <c r="AQ39" s="313">
        <v>-3996</v>
      </c>
      <c r="AR39" s="314">
        <v>-51.8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529</v>
      </c>
      <c r="AL40" s="1167"/>
      <c r="AM40" s="1167"/>
      <c r="AN40" s="1168"/>
      <c r="AO40" s="312">
        <v>-3514516</v>
      </c>
      <c r="AP40" s="312">
        <v>-75754</v>
      </c>
      <c r="AQ40" s="313">
        <v>-50182</v>
      </c>
      <c r="AR40" s="314">
        <v>51</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300</v>
      </c>
      <c r="AL41" s="1173"/>
      <c r="AM41" s="1173"/>
      <c r="AN41" s="1174"/>
      <c r="AO41" s="312">
        <v>841619</v>
      </c>
      <c r="AP41" s="312">
        <v>18141</v>
      </c>
      <c r="AQ41" s="313">
        <v>22892</v>
      </c>
      <c r="AR41" s="314">
        <v>-20.8</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530</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532</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499</v>
      </c>
      <c r="AN49" s="1163" t="s">
        <v>533</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534</v>
      </c>
      <c r="AO50" s="329" t="s">
        <v>535</v>
      </c>
      <c r="AP50" s="330" t="s">
        <v>536</v>
      </c>
      <c r="AQ50" s="331" t="s">
        <v>537</v>
      </c>
      <c r="AR50" s="332" t="s">
        <v>538</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539</v>
      </c>
      <c r="AL51" s="325"/>
      <c r="AM51" s="333">
        <v>6249458</v>
      </c>
      <c r="AN51" s="334">
        <v>127636</v>
      </c>
      <c r="AO51" s="335">
        <v>38.1</v>
      </c>
      <c r="AP51" s="336">
        <v>54684</v>
      </c>
      <c r="AQ51" s="337">
        <v>1.1000000000000001</v>
      </c>
      <c r="AR51" s="338">
        <v>37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540</v>
      </c>
      <c r="AM52" s="341">
        <v>5220475</v>
      </c>
      <c r="AN52" s="342">
        <v>106621</v>
      </c>
      <c r="AO52" s="343">
        <v>81.599999999999994</v>
      </c>
      <c r="AP52" s="344">
        <v>32829</v>
      </c>
      <c r="AQ52" s="345">
        <v>7.2</v>
      </c>
      <c r="AR52" s="346">
        <v>74.400000000000006</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541</v>
      </c>
      <c r="AL53" s="325"/>
      <c r="AM53" s="333">
        <v>3549015</v>
      </c>
      <c r="AN53" s="334">
        <v>73626</v>
      </c>
      <c r="AO53" s="335">
        <v>-42.3</v>
      </c>
      <c r="AP53" s="336">
        <v>62383</v>
      </c>
      <c r="AQ53" s="337">
        <v>14.1</v>
      </c>
      <c r="AR53" s="338">
        <v>-56.4</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540</v>
      </c>
      <c r="AM54" s="341">
        <v>2220478</v>
      </c>
      <c r="AN54" s="342">
        <v>46065</v>
      </c>
      <c r="AO54" s="343">
        <v>-56.8</v>
      </c>
      <c r="AP54" s="344">
        <v>35325</v>
      </c>
      <c r="AQ54" s="345">
        <v>7.6</v>
      </c>
      <c r="AR54" s="346">
        <v>-64.400000000000006</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542</v>
      </c>
      <c r="AL55" s="325"/>
      <c r="AM55" s="333">
        <v>3492741</v>
      </c>
      <c r="AN55" s="334">
        <v>73463</v>
      </c>
      <c r="AO55" s="335">
        <v>-0.2</v>
      </c>
      <c r="AP55" s="336">
        <v>76347</v>
      </c>
      <c r="AQ55" s="337">
        <v>22.4</v>
      </c>
      <c r="AR55" s="338">
        <v>-22.6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540</v>
      </c>
      <c r="AM56" s="341">
        <v>2110517</v>
      </c>
      <c r="AN56" s="342">
        <v>44391</v>
      </c>
      <c r="AO56" s="343">
        <v>-3.6</v>
      </c>
      <c r="AP56" s="344">
        <v>41762</v>
      </c>
      <c r="AQ56" s="345">
        <v>18.2</v>
      </c>
      <c r="AR56" s="346">
        <v>-21.8</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543</v>
      </c>
      <c r="AL57" s="325"/>
      <c r="AM57" s="333">
        <v>3490533</v>
      </c>
      <c r="AN57" s="334">
        <v>74384</v>
      </c>
      <c r="AO57" s="335">
        <v>1.3</v>
      </c>
      <c r="AP57" s="336">
        <v>69604</v>
      </c>
      <c r="AQ57" s="337">
        <v>-8.8000000000000007</v>
      </c>
      <c r="AR57" s="338">
        <v>10.1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540</v>
      </c>
      <c r="AM58" s="341">
        <v>1888359</v>
      </c>
      <c r="AN58" s="342">
        <v>40241</v>
      </c>
      <c r="AO58" s="343">
        <v>-9.3000000000000007</v>
      </c>
      <c r="AP58" s="344">
        <v>36247</v>
      </c>
      <c r="AQ58" s="345">
        <v>-13.2</v>
      </c>
      <c r="AR58" s="346">
        <v>3.9</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544</v>
      </c>
      <c r="AL59" s="325"/>
      <c r="AM59" s="333">
        <v>3362939</v>
      </c>
      <c r="AN59" s="334">
        <v>72487</v>
      </c>
      <c r="AO59" s="335">
        <v>-2.6</v>
      </c>
      <c r="AP59" s="336">
        <v>68410</v>
      </c>
      <c r="AQ59" s="337">
        <v>-1.7</v>
      </c>
      <c r="AR59" s="338">
        <v>-0.9</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540</v>
      </c>
      <c r="AM60" s="341">
        <v>2169977</v>
      </c>
      <c r="AN60" s="342">
        <v>46773</v>
      </c>
      <c r="AO60" s="343">
        <v>16.2</v>
      </c>
      <c r="AP60" s="344">
        <v>35086</v>
      </c>
      <c r="AQ60" s="345">
        <v>-3.2</v>
      </c>
      <c r="AR60" s="346">
        <v>19.399999999999999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545</v>
      </c>
      <c r="AL61" s="347"/>
      <c r="AM61" s="348">
        <v>4028937</v>
      </c>
      <c r="AN61" s="349">
        <v>84319</v>
      </c>
      <c r="AO61" s="350">
        <v>-1.1000000000000001</v>
      </c>
      <c r="AP61" s="351">
        <v>66286</v>
      </c>
      <c r="AQ61" s="352">
        <v>5.4</v>
      </c>
      <c r="AR61" s="338">
        <v>-6.5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540</v>
      </c>
      <c r="AM62" s="341">
        <v>2721961</v>
      </c>
      <c r="AN62" s="342">
        <v>56818</v>
      </c>
      <c r="AO62" s="343">
        <v>5.6</v>
      </c>
      <c r="AP62" s="344">
        <v>36250</v>
      </c>
      <c r="AQ62" s="345">
        <v>3.3</v>
      </c>
      <c r="AR62" s="346">
        <v>2.2999999999999998</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q/Yyiq/rj+5q19FSug4KcSZPF95kx5wUpQKzkwMUt71P2Uo+Elzbxdgt8pokH8qke/MpQgjm50ZJdEzA0RUhwQ==" saltValue="v0CmY0f+hXPrSlyYvAIu2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547</v>
      </c>
    </row>
    <row r="121" spans="125:125" ht="13.5" hidden="1" customHeight="1" x14ac:dyDescent="0.15">
      <c r="DU121" s="259"/>
    </row>
  </sheetData>
  <sheetProtection algorithmName="SHA-512" hashValue="KB0a+3vFzQy4OEvMQWghKT5WJ0uWxYQsenGxDK95vsMcjYqGAHnbm0eQuQkGbowDabb3gF5ZMtb/PymvuKG1wQ==" saltValue="iuiywxPRzZJqpk6BzF97s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548</v>
      </c>
    </row>
  </sheetData>
  <sheetProtection algorithmName="SHA-512" hashValue="fSNKVYYHlBiaVt2FCI5PIS76Ffr6fnh+zqHlcod4Lz2fA4ajEWW57DDEQhcXc2U248Ecmay9ZnJ129VRTE6k2w==" saltValue="X6YGkOpXMWxveaRjN7wzn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15">
      <c r="B47" s="10"/>
      <c r="C47" s="1175" t="s">
        <v>3</v>
      </c>
      <c r="D47" s="1175"/>
      <c r="E47" s="1176"/>
      <c r="F47" s="11">
        <v>39.26</v>
      </c>
      <c r="G47" s="12">
        <v>39.409999999999997</v>
      </c>
      <c r="H47" s="12">
        <v>32.4</v>
      </c>
      <c r="I47" s="12">
        <v>31.24</v>
      </c>
      <c r="J47" s="13">
        <v>30.16</v>
      </c>
    </row>
    <row r="48" spans="2:10" ht="57.75" customHeight="1" x14ac:dyDescent="0.15">
      <c r="B48" s="14"/>
      <c r="C48" s="1177" t="s">
        <v>4</v>
      </c>
      <c r="D48" s="1177"/>
      <c r="E48" s="1178"/>
      <c r="F48" s="15">
        <v>4.8499999999999996</v>
      </c>
      <c r="G48" s="16">
        <v>3.76</v>
      </c>
      <c r="H48" s="16">
        <v>4.97</v>
      </c>
      <c r="I48" s="16">
        <v>4.2699999999999996</v>
      </c>
      <c r="J48" s="17">
        <v>3.97</v>
      </c>
    </row>
    <row r="49" spans="2:10" ht="57.75" customHeight="1" thickBot="1" x14ac:dyDescent="0.2">
      <c r="B49" s="18"/>
      <c r="C49" s="1179" t="s">
        <v>5</v>
      </c>
      <c r="D49" s="1179"/>
      <c r="E49" s="1180"/>
      <c r="F49" s="19" t="s">
        <v>554</v>
      </c>
      <c r="G49" s="20" t="s">
        <v>555</v>
      </c>
      <c r="H49" s="20" t="s">
        <v>556</v>
      </c>
      <c r="I49" s="20" t="s">
        <v>557</v>
      </c>
      <c r="J49" s="21" t="s">
        <v>558</v>
      </c>
    </row>
    <row r="50" spans="2:10" x14ac:dyDescent="0.15"/>
  </sheetData>
  <sheetProtection algorithmName="SHA-512" hashValue="/HvxkaAe3349RULdVM2E3zyO+M/VzbhqYaTmYhk0+myyT3wRARNYzD8d5MG72w7AqO2mIMyESsJT5Kap6fH6Zg==" saltValue="obWC7MxMtPUwHOjculH8i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2024-10-11T09:55:14Z</cp:lastPrinted>
  <dcterms:created xsi:type="dcterms:W3CDTF">2024-03-14T03:06:46Z</dcterms:created>
  <dcterms:modified xsi:type="dcterms:W3CDTF">2024-10-17T05:56:21Z</dcterms:modified>
  <cp:category/>
</cp:coreProperties>
</file>