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CA91D8C0-5D53-4162-B23A-BAEDF94C2BE1}"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4" r:id="rId14"/>
    <sheet name="施設類型別ストック情報分析表①" sheetId="22" r:id="rId15"/>
    <sheet name="施設類型別ストック情報分析表②" sheetId="23" r:id="rId16"/>
    <sheet name="データシート" sheetId="9" state="hidden" r:id="rId17"/>
  </sheets>
  <calcPr calcId="191029" calcMode="autoNoTable" iterate="1" iterateCount="1"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c r="U36" i="10" s="1"/>
  <c r="AM34" i="10"/>
  <c r="AM35" i="10" s="1"/>
  <c r="BW34" i="10" l="1"/>
  <c r="BW35" i="10" s="1"/>
  <c r="BW36" i="10" s="1"/>
  <c r="BW37" i="10" s="1"/>
  <c r="BW38" i="10" s="1"/>
  <c r="CO34" i="10" l="1"/>
  <c r="CO35" i="10" s="1"/>
  <c r="CO36" i="10" s="1"/>
  <c r="CO37" i="10" s="1"/>
</calcChain>
</file>

<file path=xl/sharedStrings.xml><?xml version="1.0" encoding="utf-8"?>
<sst xmlns="http://schemas.openxmlformats.org/spreadsheetml/2006/main" count="1163" uniqueCount="604">
  <si>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</si>
  <si>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</si>
  <si>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</si>
  <si>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</si>
  <si>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</si>
  <si>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</si>
  <si>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</si>
  <si>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</si>
  <si>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</si>
  <si>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</si>
  <si>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</si>
  <si>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</si>
  <si>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</si>
  <si>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</si>
  <si>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</si>
  <si>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</si>
  <si>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</si>
  <si>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</si>
  <si>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</si>
  <si>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</si>
  <si>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</si>
  <si>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</si>
  <si>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</si>
  <si>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</si>
  <si>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</si>
  <si>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</si>
  <si>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</si>
  <si>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</si>
  <si>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</si>
  <si>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</si>
  <si>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</si>
  <si>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</si>
  <si>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</si>
  <si>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</si>
  <si>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</si>
  <si>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</si>
  <si>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</si>
  <si>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</si>
  <si>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</si>
  <si>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</si>
  <si>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</si>
  <si>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</si>
  <si>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</si>
  <si>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</si>
  <si>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</si>
  <si>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</si>
  <si>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</si>
  <si>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</si>
  <si>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</si>
  <si>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</si>
  <si>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</si>
  <si>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</si>
  <si>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</si>
  <si>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</si>
  <si>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</si>
  <si>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</si>
  <si>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</si>
  <si>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</si>
  <si>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</si>
  <si>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</si>
  <si>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</si>
  <si>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</si>
  <si>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</si>
  <si>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</si>
  <si>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</si>
  <si>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</si>
  <si>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</si>
  <si>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</si>
  <si>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</si>
  <si>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</si>
  <si>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</si>
  <si>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</si>
  <si>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</si>
  <si>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</si>
  <si>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</si>
  <si>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</si>
  <si>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</si>
  <si>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</si>
  <si>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</si>
  <si>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</si>
  <si>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</si>
  <si>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</si>
  <si>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</si>
  <si>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</si>
  <si>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</si>
  <si>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</si>
  <si>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</si>
  <si>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</si>
  <si>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</si>
  <si>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</si>
  <si>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</si>
  <si>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</si>
  <si>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</si>
  <si>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</si>
  <si>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</si>
  <si>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</si>
  <si>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</si>
  <si>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</si>
  <si>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</si>
  <si>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</si>
  <si>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</si>
  <si>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</si>
  <si>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</si>
  <si>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</si>
  <si>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</si>
  <si>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</si>
  <si>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</si>
  <si>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</si>
  <si>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</si>
  <si>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</si>
  <si>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</si>
  <si>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</si>
  <si>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</si>
  <si>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</si>
  <si>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</si>
  <si>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</si>
  <si>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</si>
  <si>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</si>
  <si>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</si>
  <si>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</si>
  <si>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</si>
  <si>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</si>
  <si>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</si>
  <si>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</si>
  <si>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</si>
  <si>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</si>
  <si>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</si>
  <si>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</si>
  <si>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</si>
  <si>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</si>
  <si>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</si>
  <si>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</si>
  <si>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</si>
  <si>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</si>
  <si>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</si>
  <si>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</si>
  <si>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</si>
  <si>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</si>
  <si>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</si>
  <si>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</si>
  <si>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</si>
  <si>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</si>
  <si>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</si>
  <si>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</si>
  <si>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</si>
  <si>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</si>
  <si>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</si>
  <si>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</si>
  <si>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</si>
  <si>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</si>
  <si>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</si>
  <si>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</si>
  <si>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</si>
  <si>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</si>
  <si>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</si>
  <si>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</si>
  <si>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</si>
  <si>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</si>
  <si>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</si>
  <si>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</si>
  <si>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</si>
  <si>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</si>
  <si>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</si>
  <si>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</si>
  <si>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</si>
  <si>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</si>
  <si>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</si>
  <si>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</si>
  <si>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</si>
  <si>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</si>
  <si>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</si>
  <si>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</si>
  <si>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</si>
  <si>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</si>
  <si>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</si>
  <si>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</si>
  <si>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</si>
  <si>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</si>
  <si>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</si>
  <si>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</si>
  <si>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</si>
  <si>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</si>
  <si>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</si>
  <si>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</si>
  <si>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</si>
  <si>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</si>
  <si>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</si>
  <si>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</si>
  <si>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</si>
  <si>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</si>
  <si>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</si>
  <si>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</si>
  <si>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</si>
  <si>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</si>
  <si>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</si>
  <si>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</si>
  <si>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</si>
  <si>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</si>
  <si>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</si>
  <si>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</si>
  <si>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</si>
  <si>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</si>
  <si>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</si>
  <si>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</si>
  <si>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</si>
  <si>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</si>
  <si>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</si>
  <si>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</si>
  <si>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</si>
  <si>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</si>
  <si>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</si>
  <si>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</si>
  <si>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</si>
  <si>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</si>
  <si>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</si>
  <si>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</si>
  <si>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</si>
  <si>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</si>
  <si>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滋賀県草津市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</si>
  <si>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</si>
  <si>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</si>
  <si>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</si>
  <si>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</si>
  <si>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</si>
  <si>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</si>
  <si>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</si>
  <si>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</si>
  <si>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</si>
  <si>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</si>
  <si>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</si>
  <si>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</si>
  <si>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</si>
  <si>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</si>
  <si>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</si>
  <si>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</si>
  <si>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</si>
  <si>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</si>
  <si>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</si>
  <si>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</si>
  <si>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</si>
  <si>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</si>
  <si>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</si>
  <si>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</si>
  <si>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</si>
  <si>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</si>
  <si>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</si>
  <si>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</si>
  <si>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</si>
  <si>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</si>
  <si>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</si>
  <si>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</si>
  <si>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</si>
  <si>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</si>
  <si>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</si>
  <si>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</si>
  <si>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</si>
  <si>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</si>
  <si>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</si>
  <si>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</si>
  <si>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</si>
  <si>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</si>
  <si>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</si>
  <si>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</si>
  <si>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</si>
  <si>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</si>
  <si>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</si>
  <si>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</si>
  <si>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</si>
  <si>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</si>
  <si>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</si>
  <si>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</si>
  <si>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</si>
  <si>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</si>
  <si>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</si>
  <si>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</si>
  <si>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</si>
  <si>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</si>
  <si>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</si>
  <si>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</si>
  <si>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</si>
  <si>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</si>
  <si>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</si>
  <si>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</si>
  <si>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</si>
  <si>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</si>
  <si>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</si>
  <si>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</si>
  <si>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</si>
  <si>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</si>
  <si>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</si>
  <si>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</si>
  <si>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</si>
  <si>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</si>
  <si>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</si>
  <si>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</si>
  <si>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</si>
  <si>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</si>
  <si>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</si>
  <si>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</si>
  <si>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</si>
  <si>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</si>
  <si>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</si>
  <si>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</si>
  <si>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</si>
  <si>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</si>
  <si>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</si>
  <si>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</si>
  <si>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</si>
  <si>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</si>
  <si>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</si>
  <si>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</si>
  <si>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</si>
  <si>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</si>
  <si>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</si>
  <si>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</si>
  <si>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</si>
  <si>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</si>
  <si>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</si>
  <si>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</si>
  <si>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</si>
  <si>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</si>
  <si>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</si>
  <si>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</si>
  <si>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</si>
  <si>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</si>
  <si>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</si>
  <si>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</si>
  <si>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</si>
  <si>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</si>
  <si>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</si>
  <si>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</si>
  <si>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</si>
  <si>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</si>
  <si>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</si>
  <si>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</si>
  <si>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</si>
  <si>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</si>
  <si>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</si>
  <si>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</si>
  <si>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</si>
  <si>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</si>
  <si>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</si>
  <si>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</si>
  <si>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</si>
  <si>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</si>
  <si>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</si>
  <si>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</si>
  <si>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</si>
  <si>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</si>
  <si>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</si>
  <si>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</si>
  <si>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</si>
  <si>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</si>
  <si>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</si>
  <si>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</si>
  <si>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</si>
  <si>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</si>
  <si>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</si>
  <si>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</si>
  <si>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</si>
  <si>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</si>
  <si>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</si>
  <si>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</si>
  <si>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</si>
  <si>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</si>
  <si>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</si>
  <si>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</si>
  <si>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</si>
  <si>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</si>
  <si>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</si>
  <si>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</si>
  <si>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</si>
  <si>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滋賀県草津市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</si>
  <si>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</si>
  <si>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</si>
  <si>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</si>
  <si>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</si>
  <si>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</si>
  <si>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</si>
  <si>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</si>
  <si>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</si>
  <si>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</si>
  <si>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</si>
  <si>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</si>
  <si>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</si>
  <si>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</si>
  <si>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</si>
  <si>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</si>
  <si>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</si>
  <si>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</si>
  <si>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</si>
  <si>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</si>
  <si>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</si>
  <si>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</si>
  <si>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</si>
  <si>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</si>
  <si>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</si>
  <si>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</si>
  <si>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</si>
  <si>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</si>
  <si>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</si>
  <si>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</si>
  <si>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</si>
  <si>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</si>
  <si>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</si>
  <si>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</si>
  <si>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</si>
  <si>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</si>
  <si>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</si>
  <si>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</si>
  <si>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</si>
  <si>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</si>
  <si>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</si>
  <si>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</si>
  <si>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</si>
  <si>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</si>
  <si>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</si>
  <si>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</si>
  <si>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</si>
  <si>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</si>
  <si>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</si>
  <si>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</si>
  <si>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</si>
  <si>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</si>
  <si>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</si>
  <si>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</si>
  <si>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</si>
  <si>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</si>
  <si>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</si>
  <si>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</si>
  <si>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</si>
  <si>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</si>
  <si>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</si>
  <si>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</si>
  <si>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</si>
  <si>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</si>
  <si>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</si>
  <si>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</si>
  <si>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</si>
  <si>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</si>
  <si>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</si>
  <si>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</si>
  <si>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</si>
  <si>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</si>
  <si>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</si>
  <si>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</si>
  <si>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</si>
  <si>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</si>
  <si>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</si>
  <si>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</si>
  <si>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</si>
  <si>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</si>
  <si>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</si>
  <si>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</si>
  <si>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</si>
  <si>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</si>
  <si>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</si>
  <si>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</si>
  <si>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</si>
  <si>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</si>
  <si>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</si>
  <si>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</si>
  <si>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</si>
  <si>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</si>
  <si>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</si>
  <si>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</si>
  <si>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</si>
  <si>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</si>
  <si>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</si>
  <si>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</si>
  <si>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</si>
  <si>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</si>
  <si>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</si>
  <si>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</si>
  <si>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</si>
  <si>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</si>
  <si>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</si>
  <si>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</si>
  <si>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</si>
  <si>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</si>
  <si>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</si>
  <si>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</si>
  <si>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</si>
  <si>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</si>
  <si>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</si>
  <si>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</si>
  <si>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</si>
  <si>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</si>
  <si>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</si>
  <si>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</si>
  <si>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</si>
  <si>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</si>
  <si>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</si>
  <si>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</si>
  <si>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</si>
  <si>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</si>
  <si>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</si>
  <si>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</si>
  <si>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</si>
  <si>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</si>
  <si>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</si>
  <si>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</si>
  <si>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</si>
  <si>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</si>
  <si>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</si>
  <si>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</si>
  <si>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</si>
  <si>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</si>
  <si>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</si>
  <si>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</si>
  <si>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</si>
  <si>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</si>
  <si>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</si>
  <si>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</si>
  <si>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</si>
  <si>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</si>
  <si>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</si>
  <si>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</si>
  <si>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</si>
  <si>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</si>
  <si>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</si>
  <si>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</si>
  <si>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</si>
  <si>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</si>
  <si>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</si>
  <si>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</si>
  <si>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</si>
  <si>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</si>
  <si>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</si>
  <si>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</si>
  <si>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</si>
  <si>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</si>
  <si>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</si>
  <si>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</si>
  <si>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</si>
  <si>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</si>
  <si>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</si>
  <si>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</si>
  <si>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</si>
  <si>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</si>
  <si>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</si>
  <si>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</si>
  <si>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</si>
  <si>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</si>
  <si>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</si>
  <si>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</si>
  <si>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</si>
  <si>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</si>
  <si>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</si>
  <si>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</si>
  <si>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</si>
  <si>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</si>
  <si>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</si>
  <si>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</si>
  <si>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</si>
  <si>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</si>
  <si>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</si>
  <si>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</si>
  <si>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</si>
  <si>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</si>
  <si>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</si>
  <si>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0.65</t>
  </si>
  <si>
    <t>水道事業会計</t>
  </si>
  <si>
    <t>下水道事業会計</t>
  </si>
  <si>
    <t>一般会計</t>
  </si>
  <si>
    <t>介護保険事業特別会計</t>
  </si>
  <si>
    <t>国民健康保険事業特別会計</t>
  </si>
  <si>
    <t>後期高齢者医療特別会計</t>
  </si>
  <si>
    <t>学校給食センター特別会計</t>
  </si>
  <si>
    <t>その他会計（赤字）</t>
  </si>
  <si>
    <t>その他会計（黒字）</t>
  </si>
  <si>
    <t>（百万円）</t>
    <phoneticPr fontId="5"/>
  </si>
  <si>
    <t>H30</t>
    <phoneticPr fontId="5"/>
  </si>
  <si>
    <t>R01</t>
    <phoneticPr fontId="5"/>
  </si>
  <si>
    <t>R02</t>
    <phoneticPr fontId="5"/>
  </si>
  <si>
    <t>R03</t>
    <phoneticPr fontId="5"/>
  </si>
  <si>
    <t>R04</t>
    <phoneticPr fontId="5"/>
  </si>
  <si>
    <t>湖南広域行政組合</t>
    <rPh sb="0" eb="4">
      <t>コナンコウイキ</t>
    </rPh>
    <rPh sb="4" eb="8">
      <t>ギョウセイクミアイ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</si>
  <si>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</si>
  <si>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8">
      <t>コウキコウレイシャ</t>
    </rPh>
    <rPh sb="8" eb="10">
      <t>イリョウ</t>
    </rPh>
    <rPh sb="10" eb="12">
      <t>コウイキ</t>
    </rPh>
    <rPh sb="12" eb="14">
      <t>レンゴウ</t>
    </rPh>
    <rPh sb="15" eb="19">
      <t>イッパンカイケイ</t>
    </rPh>
    <phoneticPr fontId="2"/>
  </si>
  <si>
    <t>滋賀県後期高齢者医療広域連合（後期高齢者医療特別会計）</t>
    <rPh sb="0" eb="3">
      <t>シガケン</t>
    </rPh>
    <rPh sb="3" eb="8">
      <t>コウキコウレイシャ</t>
    </rPh>
    <rPh sb="8" eb="10">
      <t>イリョウ</t>
    </rPh>
    <rPh sb="10" eb="12">
      <t>コウイキ</t>
    </rPh>
    <rPh sb="12" eb="14">
      <t>レンゴウ</t>
    </rPh>
    <rPh sb="15" eb="17">
      <t>コウキ</t>
    </rPh>
    <rPh sb="17" eb="20">
      <t>コウレイシャ</t>
    </rPh>
    <rPh sb="20" eb="22">
      <t>イリョウ</t>
    </rPh>
    <rPh sb="22" eb="26">
      <t>トクベツカイケイ</t>
    </rPh>
    <phoneticPr fontId="2"/>
  </si>
  <si>
    <t>草津市土地開発公社</t>
  </si>
  <si>
    <t>草津市コミュニティ事業団</t>
  </si>
  <si>
    <t>草津市都市開発</t>
  </si>
  <si>
    <t>草津まちづくり</t>
  </si>
  <si>
    <t>草津市まちづくり基盤整備基金</t>
    <rPh sb="0" eb="3">
      <t>クサツシ</t>
    </rPh>
    <rPh sb="8" eb="10">
      <t>キバン</t>
    </rPh>
    <rPh sb="10" eb="12">
      <t>セイビ</t>
    </rPh>
    <rPh sb="12" eb="14">
      <t>キキン</t>
    </rPh>
    <phoneticPr fontId="5"/>
  </si>
  <si>
    <t>草津市（仮称）生涯学習センター整備基金</t>
    <rPh sb="0" eb="3">
      <t>クサツシ</t>
    </rPh>
    <rPh sb="4" eb="6">
      <t>カショウ</t>
    </rPh>
    <rPh sb="7" eb="9">
      <t>ショウガイ</t>
    </rPh>
    <rPh sb="9" eb="11">
      <t>ガクシュウ</t>
    </rPh>
    <rPh sb="15" eb="17">
      <t>セイビ</t>
    </rPh>
    <rPh sb="17" eb="19">
      <t>キキン</t>
    </rPh>
    <phoneticPr fontId="5"/>
  </si>
  <si>
    <t>草津市ふるさと創生基金</t>
    <rPh sb="0" eb="3">
      <t>クサツシ</t>
    </rPh>
    <rPh sb="7" eb="9">
      <t>ソウセイ</t>
    </rPh>
    <rPh sb="9" eb="11">
      <t>キキン</t>
    </rPh>
    <phoneticPr fontId="5"/>
  </si>
  <si>
    <t>草津市環境衛生事業基金</t>
    <rPh sb="0" eb="3">
      <t>クサツシ</t>
    </rPh>
    <rPh sb="3" eb="5">
      <t>カンキョウ</t>
    </rPh>
    <rPh sb="5" eb="7">
      <t>エイセイ</t>
    </rPh>
    <rPh sb="7" eb="9">
      <t>ジギョウ</t>
    </rPh>
    <rPh sb="9" eb="11">
      <t>キキン</t>
    </rPh>
    <phoneticPr fontId="5"/>
  </si>
  <si>
    <t>草津市職員退職基金</t>
    <rPh sb="0" eb="2">
      <t>クサツ</t>
    </rPh>
    <rPh sb="2" eb="3">
      <t>シ</t>
    </rPh>
    <rPh sb="3" eb="5">
      <t>ショクイン</t>
    </rPh>
    <rPh sb="5" eb="7">
      <t>タイショク</t>
    </rPh>
    <rPh sb="7" eb="9">
      <t>キキン</t>
    </rPh>
    <phoneticPr fontId="5"/>
  </si>
  <si>
    <t>草津栗東行政事務組合</t>
    <rPh sb="0" eb="2">
      <t>クサツ</t>
    </rPh>
    <rPh sb="2" eb="4">
      <t>リットウ</t>
    </rPh>
    <rPh sb="4" eb="6">
      <t>ギョウセイ</t>
    </rPh>
    <rPh sb="6" eb="10">
      <t>ジムクミアイ</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</si>
  <si>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</si>
  <si>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</si>
  <si>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</si>
  <si>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</si>
  <si>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１２年連続で算定されず、良好な状態を維持している。有形固定資産減価償却率については、類似団体平均と比較し低く抑えられているものの、今後、公共施設等の一斉更新の時期を迎えることから、公共施設等総合管理計画や各施設等の個別の長寿命化計画に基づき、計画的に老朽化対策に取り組んで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</si>
  <si>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</si>
  <si>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</si>
  <si>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</si>
  <si>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</si>
  <si>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</si>
  <si>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</si>
  <si>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将来負担比率は算定なしの状況が続いている。総合体育館の屋根改修等の実施に伴う市債発行をしたものの、収支状況を鑑み、新規借入の抑制をした結果、実質公債費比率が減少した。
　今後も大規模事業の影響により市債残高が増加し、比率が一定程度上昇することが予想されるが、「草津市健全で持続可能な財政運営および財政規律に関する条例」および「草津市財政規律ガイドライン」に基づき、将来の財政負担を見通し、健全な財政運営に努めていく。</t>
    <rPh sb="22" eb="27">
      <t>ソウゴウタイイクカン</t>
    </rPh>
    <rPh sb="28" eb="32">
      <t>ヤネカイシュウ</t>
    </rPh>
    <rPh sb="32" eb="33">
      <t>ナド</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</si>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</sst>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46402</c:v>
                </c:pt>
                <c:pt idx="1">
                  <c:v>66343</c:v>
                </c:pt>
                <c:pt idx="2">
                  <c:v>56416</c:v>
                </c:pt>
                <c:pt idx="3">
                  <c:v>43955</c:v>
                </c:pt>
                <c:pt idx="4">
                  <c:v>41921</c:v>
                </c:pt>
              </c:numCache>
            </c:numRef>
          </c:val>
          <c:smooth val="0"/>
          <c:extLst>
            <c:ext xmlns:c16="http://schemas.microsoft.com/office/drawing/2014/chart" uri="{C3380CC4-5D6E-409C-BE32-E72D297353CC}">
              <c16:uniqueId val="{00000000-B05C-4BF1-AC3E-A1B2A9A2E2C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53520</c:v>
                </c:pt>
                <c:pt idx="1">
                  <c:v>61810</c:v>
                </c:pt>
                <c:pt idx="2">
                  <c:v>74725</c:v>
                </c:pt>
                <c:pt idx="3">
                  <c:v>60262</c:v>
                </c:pt>
                <c:pt idx="4">
                  <c:v>30307</c:v>
                </c:pt>
              </c:numCache>
            </c:numRef>
          </c:val>
          <c:smooth val="0"/>
          <c:extLst>
            <c:ext xmlns:c16="http://schemas.microsoft.com/office/drawing/2014/chart" uri="{C3380CC4-5D6E-409C-BE32-E72D297353CC}">
              <c16:uniqueId val="{00000001-B05C-4BF1-AC3E-A1B2A9A2E2C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1.76</c:v>
                </c:pt>
                <c:pt idx="1">
                  <c:v>1.75</c:v>
                </c:pt>
                <c:pt idx="2">
                  <c:v>1.44</c:v>
                </c:pt>
                <c:pt idx="3">
                  <c:v>1.76</c:v>
                </c:pt>
                <c:pt idx="4">
                  <c:v>2.29</c:v>
                </c:pt>
              </c:numCache>
            </c:numRef>
          </c:val>
          <c:extLst>
            <c:ext xmlns:c16="http://schemas.microsoft.com/office/drawing/2014/chart" uri="{C3380CC4-5D6E-409C-BE32-E72D297353CC}">
              <c16:uniqueId val="{00000000-B024-48EE-83FC-E73D9E82C22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18.600000000000001</c:v>
                </c:pt>
                <c:pt idx="1">
                  <c:v>19.149999999999999</c:v>
                </c:pt>
                <c:pt idx="2">
                  <c:v>19.23</c:v>
                </c:pt>
                <c:pt idx="3">
                  <c:v>18.96</c:v>
                </c:pt>
                <c:pt idx="4">
                  <c:v>21.97</c:v>
                </c:pt>
              </c:numCache>
            </c:numRef>
          </c:val>
          <c:extLst>
            <c:ext xmlns:c16="http://schemas.microsoft.com/office/drawing/2014/chart" uri="{C3380CC4-5D6E-409C-BE32-E72D297353CC}">
              <c16:uniqueId val="{00000001-B024-48EE-83FC-E73D9E82C22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-0.65</c:v>
                </c:pt>
                <c:pt idx="1">
                  <c:v>0.9</c:v>
                </c:pt>
                <c:pt idx="2">
                  <c:v>0.61</c:v>
                </c:pt>
                <c:pt idx="3">
                  <c:v>1.07</c:v>
                </c:pt>
                <c:pt idx="4">
                  <c:v>3.48</c:v>
                </c:pt>
              </c:numCache>
            </c:numRef>
          </c:val>
          <c:smooth val="0"/>
          <c:extLst>
            <c:ext xmlns:c16="http://schemas.microsoft.com/office/drawing/2014/chart" uri="{C3380CC4-5D6E-409C-BE32-E72D297353CC}">
              <c16:uniqueId val="{00000002-B024-48EE-83FC-E73D9E82C22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EF5-40BB-B484-FB76FDAC0A5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EF5-40BB-B484-FB76FDAC0A5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EF5-40BB-B484-FB76FDAC0A55}"/>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EF5-40BB-B484-FB76FDAC0A5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0.01</c:v>
                </c:pt>
                <c:pt idx="2">
                  <c:v>#N/A</c:v>
                </c:pt>
                <c:pt idx="3">
                  <c:v>0.01</c:v>
                </c:pt>
                <c:pt idx="4">
                  <c:v>#N/A</c:v>
                </c:pt>
                <c:pt idx="5">
                  <c:v>0.02</c:v>
                </c:pt>
                <c:pt idx="6">
                  <c:v>#N/A</c:v>
                </c:pt>
                <c:pt idx="7">
                  <c:v>0.02</c:v>
                </c:pt>
                <c:pt idx="8">
                  <c:v>#N/A</c:v>
                </c:pt>
                <c:pt idx="9">
                  <c:v>0.01</c:v>
                </c:pt>
              </c:numCache>
            </c:numRef>
          </c:val>
          <c:extLst>
            <c:ext xmlns:c16="http://schemas.microsoft.com/office/drawing/2014/chart" uri="{C3380CC4-5D6E-409C-BE32-E72D297353CC}">
              <c16:uniqueId val="{00000004-5EF5-40BB-B484-FB76FDAC0A55}"/>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0.27</c:v>
                </c:pt>
                <c:pt idx="2">
                  <c:v>#N/A</c:v>
                </c:pt>
                <c:pt idx="3">
                  <c:v>0.11</c:v>
                </c:pt>
                <c:pt idx="4">
                  <c:v>#N/A</c:v>
                </c:pt>
                <c:pt idx="5">
                  <c:v>0.5</c:v>
                </c:pt>
                <c:pt idx="6">
                  <c:v>#N/A</c:v>
                </c:pt>
                <c:pt idx="7">
                  <c:v>0.33</c:v>
                </c:pt>
                <c:pt idx="8">
                  <c:v>#N/A</c:v>
                </c:pt>
                <c:pt idx="9">
                  <c:v>0.23</c:v>
                </c:pt>
              </c:numCache>
            </c:numRef>
          </c:val>
          <c:extLst>
            <c:ext xmlns:c16="http://schemas.microsoft.com/office/drawing/2014/chart" uri="{C3380CC4-5D6E-409C-BE32-E72D297353CC}">
              <c16:uniqueId val="{00000005-5EF5-40BB-B484-FB76FDAC0A55}"/>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0.8</c:v>
                </c:pt>
                <c:pt idx="2">
                  <c:v>#N/A</c:v>
                </c:pt>
                <c:pt idx="3">
                  <c:v>0.01</c:v>
                </c:pt>
                <c:pt idx="4">
                  <c:v>#N/A</c:v>
                </c:pt>
                <c:pt idx="5">
                  <c:v>0.34</c:v>
                </c:pt>
                <c:pt idx="6">
                  <c:v>#N/A</c:v>
                </c:pt>
                <c:pt idx="7">
                  <c:v>0.78</c:v>
                </c:pt>
                <c:pt idx="8">
                  <c:v>#N/A</c:v>
                </c:pt>
                <c:pt idx="9">
                  <c:v>0.7</c:v>
                </c:pt>
              </c:numCache>
            </c:numRef>
          </c:val>
          <c:extLst>
            <c:ext xmlns:c16="http://schemas.microsoft.com/office/drawing/2014/chart" uri="{C3380CC4-5D6E-409C-BE32-E72D297353CC}">
              <c16:uniqueId val="{00000006-5EF5-40BB-B484-FB76FDAC0A5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1.75</c:v>
                </c:pt>
                <c:pt idx="2">
                  <c:v>#N/A</c:v>
                </c:pt>
                <c:pt idx="3">
                  <c:v>1.75</c:v>
                </c:pt>
                <c:pt idx="4">
                  <c:v>#N/A</c:v>
                </c:pt>
                <c:pt idx="5">
                  <c:v>1.44</c:v>
                </c:pt>
                <c:pt idx="6">
                  <c:v>#N/A</c:v>
                </c:pt>
                <c:pt idx="7">
                  <c:v>1.75</c:v>
                </c:pt>
                <c:pt idx="8">
                  <c:v>#N/A</c:v>
                </c:pt>
                <c:pt idx="9">
                  <c:v>2.29</c:v>
                </c:pt>
              </c:numCache>
            </c:numRef>
          </c:val>
          <c:extLst>
            <c:ext xmlns:c16="http://schemas.microsoft.com/office/drawing/2014/chart" uri="{C3380CC4-5D6E-409C-BE32-E72D297353CC}">
              <c16:uniqueId val="{00000007-5EF5-40BB-B484-FB76FDAC0A5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1.7</c:v>
                </c:pt>
                <c:pt idx="2">
                  <c:v>#N/A</c:v>
                </c:pt>
                <c:pt idx="3">
                  <c:v>2.61</c:v>
                </c:pt>
                <c:pt idx="4">
                  <c:v>#N/A</c:v>
                </c:pt>
                <c:pt idx="5">
                  <c:v>3.33</c:v>
                </c:pt>
                <c:pt idx="6">
                  <c:v>#N/A</c:v>
                </c:pt>
                <c:pt idx="7">
                  <c:v>4.43</c:v>
                </c:pt>
                <c:pt idx="8">
                  <c:v>#N/A</c:v>
                </c:pt>
                <c:pt idx="9">
                  <c:v>4.9000000000000004</c:v>
                </c:pt>
              </c:numCache>
            </c:numRef>
          </c:val>
          <c:extLst>
            <c:ext xmlns:c16="http://schemas.microsoft.com/office/drawing/2014/chart" uri="{C3380CC4-5D6E-409C-BE32-E72D297353CC}">
              <c16:uniqueId val="{00000008-5EF5-40BB-B484-FB76FDAC0A5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12.45</c:v>
                </c:pt>
                <c:pt idx="2">
                  <c:v>#N/A</c:v>
                </c:pt>
                <c:pt idx="3">
                  <c:v>12.1</c:v>
                </c:pt>
                <c:pt idx="4">
                  <c:v>#N/A</c:v>
                </c:pt>
                <c:pt idx="5">
                  <c:v>10.61</c:v>
                </c:pt>
                <c:pt idx="6">
                  <c:v>#N/A</c:v>
                </c:pt>
                <c:pt idx="7">
                  <c:v>9.64</c:v>
                </c:pt>
                <c:pt idx="8">
                  <c:v>#N/A</c:v>
                </c:pt>
                <c:pt idx="9">
                  <c:v>8.69</c:v>
                </c:pt>
              </c:numCache>
            </c:numRef>
          </c:val>
          <c:extLst>
            <c:ext xmlns:c16="http://schemas.microsoft.com/office/drawing/2014/chart" uri="{C3380CC4-5D6E-409C-BE32-E72D297353CC}">
              <c16:uniqueId val="{00000009-5EF5-40BB-B484-FB76FDAC0A5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4454</c:v>
                </c:pt>
                <c:pt idx="5">
                  <c:v>4405</c:v>
                </c:pt>
                <c:pt idx="8">
                  <c:v>4371</c:v>
                </c:pt>
                <c:pt idx="11">
                  <c:v>4517</c:v>
                </c:pt>
                <c:pt idx="14">
                  <c:v>4244</c:v>
                </c:pt>
              </c:numCache>
            </c:numRef>
          </c:val>
          <c:extLst>
            <c:ext xmlns:c16="http://schemas.microsoft.com/office/drawing/2014/chart" uri="{C3380CC4-5D6E-409C-BE32-E72D297353CC}">
              <c16:uniqueId val="{00000000-B2F2-4605-9367-E1349C4400A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2F2-4605-9367-E1349C4400A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2F2-4605-9367-E1349C4400A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147</c:v>
                </c:pt>
                <c:pt idx="3">
                  <c:v>139</c:v>
                </c:pt>
                <c:pt idx="6">
                  <c:v>144</c:v>
                </c:pt>
                <c:pt idx="9">
                  <c:v>139</c:v>
                </c:pt>
                <c:pt idx="12">
                  <c:v>142</c:v>
                </c:pt>
              </c:numCache>
            </c:numRef>
          </c:val>
          <c:extLst>
            <c:ext xmlns:c16="http://schemas.microsoft.com/office/drawing/2014/chart" uri="{C3380CC4-5D6E-409C-BE32-E72D297353CC}">
              <c16:uniqueId val="{00000003-B2F2-4605-9367-E1349C4400A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1097</c:v>
                </c:pt>
                <c:pt idx="3">
                  <c:v>1071</c:v>
                </c:pt>
                <c:pt idx="6">
                  <c:v>1071</c:v>
                </c:pt>
                <c:pt idx="9">
                  <c:v>960</c:v>
                </c:pt>
                <c:pt idx="12">
                  <c:v>591</c:v>
                </c:pt>
              </c:numCache>
            </c:numRef>
          </c:val>
          <c:extLst>
            <c:ext xmlns:c16="http://schemas.microsoft.com/office/drawing/2014/chart" uri="{C3380CC4-5D6E-409C-BE32-E72D297353CC}">
              <c16:uniqueId val="{00000004-B2F2-4605-9367-E1349C4400A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2F2-4605-9367-E1349C4400A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2F2-4605-9367-E1349C4400A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4690</c:v>
                </c:pt>
                <c:pt idx="3">
                  <c:v>4804</c:v>
                </c:pt>
                <c:pt idx="6">
                  <c:v>4837</c:v>
                </c:pt>
                <c:pt idx="9">
                  <c:v>4861</c:v>
                </c:pt>
                <c:pt idx="12">
                  <c:v>4707</c:v>
                </c:pt>
              </c:numCache>
            </c:numRef>
          </c:val>
          <c:extLst>
            <c:ext xmlns:c16="http://schemas.microsoft.com/office/drawing/2014/chart" uri="{C3380CC4-5D6E-409C-BE32-E72D297353CC}">
              <c16:uniqueId val="{00000007-B2F2-4605-9367-E1349C4400A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1480</c:v>
                </c:pt>
                <c:pt idx="2">
                  <c:v>#N/A</c:v>
                </c:pt>
                <c:pt idx="3">
                  <c:v>#N/A</c:v>
                </c:pt>
                <c:pt idx="4">
                  <c:v>1609</c:v>
                </c:pt>
                <c:pt idx="5">
                  <c:v>#N/A</c:v>
                </c:pt>
                <c:pt idx="6">
                  <c:v>#N/A</c:v>
                </c:pt>
                <c:pt idx="7">
                  <c:v>1681</c:v>
                </c:pt>
                <c:pt idx="8">
                  <c:v>#N/A</c:v>
                </c:pt>
                <c:pt idx="9">
                  <c:v>#N/A</c:v>
                </c:pt>
                <c:pt idx="10">
                  <c:v>1443</c:v>
                </c:pt>
                <c:pt idx="11">
                  <c:v>#N/A</c:v>
                </c:pt>
                <c:pt idx="12">
                  <c:v>#N/A</c:v>
                </c:pt>
                <c:pt idx="13">
                  <c:v>1196</c:v>
                </c:pt>
                <c:pt idx="14">
                  <c:v>#N/A</c:v>
                </c:pt>
              </c:numCache>
            </c:numRef>
          </c:val>
          <c:smooth val="0"/>
          <c:extLst>
            <c:ext xmlns:c16="http://schemas.microsoft.com/office/drawing/2014/chart" uri="{C3380CC4-5D6E-409C-BE32-E72D297353CC}">
              <c16:uniqueId val="{00000008-B2F2-4605-9367-E1349C4400A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38382</c:v>
                </c:pt>
                <c:pt idx="5">
                  <c:v>37628</c:v>
                </c:pt>
                <c:pt idx="8">
                  <c:v>36396</c:v>
                </c:pt>
                <c:pt idx="11">
                  <c:v>35628</c:v>
                </c:pt>
                <c:pt idx="14">
                  <c:v>34011</c:v>
                </c:pt>
              </c:numCache>
            </c:numRef>
          </c:val>
          <c:extLst>
            <c:ext xmlns:c16="http://schemas.microsoft.com/office/drawing/2014/chart" uri="{C3380CC4-5D6E-409C-BE32-E72D297353CC}">
              <c16:uniqueId val="{00000000-63BD-4E0B-B896-CA41C793394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12708</c:v>
                </c:pt>
                <c:pt idx="5">
                  <c:v>12854</c:v>
                </c:pt>
                <c:pt idx="8">
                  <c:v>11758</c:v>
                </c:pt>
                <c:pt idx="11">
                  <c:v>11514</c:v>
                </c:pt>
                <c:pt idx="14">
                  <c:v>10577</c:v>
                </c:pt>
              </c:numCache>
            </c:numRef>
          </c:val>
          <c:extLst>
            <c:ext xmlns:c16="http://schemas.microsoft.com/office/drawing/2014/chart" uri="{C3380CC4-5D6E-409C-BE32-E72D297353CC}">
              <c16:uniqueId val="{00000001-63BD-4E0B-B896-CA41C793394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15991</c:v>
                </c:pt>
                <c:pt idx="5">
                  <c:v>15013</c:v>
                </c:pt>
                <c:pt idx="8">
                  <c:v>14774</c:v>
                </c:pt>
                <c:pt idx="11">
                  <c:v>17535</c:v>
                </c:pt>
                <c:pt idx="14">
                  <c:v>19875</c:v>
                </c:pt>
              </c:numCache>
            </c:numRef>
          </c:val>
          <c:extLst>
            <c:ext xmlns:c16="http://schemas.microsoft.com/office/drawing/2014/chart" uri="{C3380CC4-5D6E-409C-BE32-E72D297353CC}">
              <c16:uniqueId val="{00000002-63BD-4E0B-B896-CA41C793394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3BD-4E0B-B896-CA41C793394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3BD-4E0B-B896-CA41C793394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3BD-4E0B-B896-CA41C793394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3712</c:v>
                </c:pt>
                <c:pt idx="3">
                  <c:v>3650</c:v>
                </c:pt>
                <c:pt idx="6">
                  <c:v>3576</c:v>
                </c:pt>
                <c:pt idx="9">
                  <c:v>3751</c:v>
                </c:pt>
                <c:pt idx="12">
                  <c:v>3761</c:v>
                </c:pt>
              </c:numCache>
            </c:numRef>
          </c:val>
          <c:extLst>
            <c:ext xmlns:c16="http://schemas.microsoft.com/office/drawing/2014/chart" uri="{C3380CC4-5D6E-409C-BE32-E72D297353CC}">
              <c16:uniqueId val="{00000006-63BD-4E0B-B896-CA41C793394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1204</c:v>
                </c:pt>
                <c:pt idx="3">
                  <c:v>1123</c:v>
                </c:pt>
                <c:pt idx="6">
                  <c:v>1092</c:v>
                </c:pt>
                <c:pt idx="9">
                  <c:v>1083</c:v>
                </c:pt>
                <c:pt idx="12">
                  <c:v>1023</c:v>
                </c:pt>
              </c:numCache>
            </c:numRef>
          </c:val>
          <c:extLst>
            <c:ext xmlns:c16="http://schemas.microsoft.com/office/drawing/2014/chart" uri="{C3380CC4-5D6E-409C-BE32-E72D297353CC}">
              <c16:uniqueId val="{00000007-63BD-4E0B-B896-CA41C793394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9706</c:v>
                </c:pt>
                <c:pt idx="3">
                  <c:v>8991</c:v>
                </c:pt>
                <c:pt idx="6">
                  <c:v>8270</c:v>
                </c:pt>
                <c:pt idx="9">
                  <c:v>7718</c:v>
                </c:pt>
                <c:pt idx="12">
                  <c:v>6216</c:v>
                </c:pt>
              </c:numCache>
            </c:numRef>
          </c:val>
          <c:extLst>
            <c:ext xmlns:c16="http://schemas.microsoft.com/office/drawing/2014/chart" uri="{C3380CC4-5D6E-409C-BE32-E72D297353CC}">
              <c16:uniqueId val="{00000008-63BD-4E0B-B896-CA41C793394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832</c:v>
                </c:pt>
                <c:pt idx="12">
                  <c:v>833</c:v>
                </c:pt>
              </c:numCache>
            </c:numRef>
          </c:val>
          <c:extLst>
            <c:ext xmlns:c16="http://schemas.microsoft.com/office/drawing/2014/chart" uri="{C3380CC4-5D6E-409C-BE32-E72D297353CC}">
              <c16:uniqueId val="{00000009-63BD-4E0B-B896-CA41C793394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45078</c:v>
                </c:pt>
                <c:pt idx="3">
                  <c:v>44559</c:v>
                </c:pt>
                <c:pt idx="6">
                  <c:v>46109</c:v>
                </c:pt>
                <c:pt idx="9">
                  <c:v>44516</c:v>
                </c:pt>
                <c:pt idx="12">
                  <c:v>41609</c:v>
                </c:pt>
              </c:numCache>
            </c:numRef>
          </c:val>
          <c:extLst>
            <c:ext xmlns:c16="http://schemas.microsoft.com/office/drawing/2014/chart" uri="{C3380CC4-5D6E-409C-BE32-E72D297353CC}">
              <c16:uniqueId val="{0000000A-63BD-4E0B-B896-CA41C793394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3BD-4E0B-B896-CA41C793394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5343</c:v>
                </c:pt>
                <c:pt idx="1">
                  <c:v>5544</c:v>
                </c:pt>
                <c:pt idx="2">
                  <c:v>6402</c:v>
                </c:pt>
              </c:numCache>
            </c:numRef>
          </c:val>
          <c:extLst>
            <c:ext xmlns:c16="http://schemas.microsoft.com/office/drawing/2014/chart" uri="{C3380CC4-5D6E-409C-BE32-E72D297353CC}">
              <c16:uniqueId val="{00000000-A7DD-4922-97D7-45700F727C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2381</c:v>
                </c:pt>
                <c:pt idx="1">
                  <c:v>3181</c:v>
                </c:pt>
                <c:pt idx="2">
                  <c:v>3782</c:v>
                </c:pt>
              </c:numCache>
            </c:numRef>
          </c:val>
          <c:extLst>
            <c:ext xmlns:c16="http://schemas.microsoft.com/office/drawing/2014/chart" uri="{C3380CC4-5D6E-409C-BE32-E72D297353CC}">
              <c16:uniqueId val="{00000001-A7DD-4922-97D7-45700F727C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5428</c:v>
                </c:pt>
                <c:pt idx="1">
                  <c:v>6992</c:v>
                </c:pt>
                <c:pt idx="2">
                  <c:v>7852</c:v>
                </c:pt>
              </c:numCache>
            </c:numRef>
          </c:val>
          <c:extLst>
            <c:ext xmlns:c16="http://schemas.microsoft.com/office/drawing/2014/chart" uri="{C3380CC4-5D6E-409C-BE32-E72D297353CC}">
              <c16:uniqueId val="{00000002-A7DD-4922-97D7-45700F727C5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{9B9CC625-1A40-423E-B740-3F5E53E955EA}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693-4528-997E-42B20A7C5C3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{1F3319BA-D5FD-4503-913D-80014FC69941}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693-4528-997E-42B20A7C5C3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{23E2BF56-A630-4C7D-B281-976B9533B6D3}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693-4528-997E-42B20A7C5C3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{6412B2D3-AC83-4FA4-BE71-6EB689AE71F2}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693-4528-997E-42B20A7C5C3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{2863FE93-6572-4B62-846A-A475589351F4}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693-4528-997E-42B20A7C5C3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{347C70C6-CE8F-4B00-9483-BC9BC742E31E}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693-4528-997E-42B20A7C5C3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{D73C9AEC-5449-4ACA-9CA9-DD4AA9B8E519}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693-4528-997E-42B20A7C5C3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{D9A8173D-5637-4317-B6C6-325F3372A167}</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693-4528-997E-42B20A7C5C3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{021EF725-9301-4292-AF35-8FF4BD313090}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693-4528-997E-42B20A7C5C3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50.1</c:v>
                </c:pt>
                <c:pt idx="8">
                  <c:v>50.5</c:v>
                </c:pt>
                <c:pt idx="16">
                  <c:v>51.6</c:v>
                </c:pt>
                <c:pt idx="24">
                  <c:v>53.1</c:v>
                </c:pt>
                <c:pt idx="32">
                  <c:v>49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693-4528-997E-42B20A7C5C3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{BA0C59E1-67E0-4E20-8BD3-64AB579880D2}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693-4528-997E-42B20A7C5C3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{0589718E-4F68-49F3-8B6B-8CA3871D7DB3}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693-4528-997E-42B20A7C5C3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{6A2CFD93-F787-4887-9644-911E9E00657E}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693-4528-997E-42B20A7C5C3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{EA73F044-B6CD-425E-88D4-3F53CBDCB246}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693-4528-997E-42B20A7C5C3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{E462CEEA-6CED-4213-965E-ECC4BE45A758}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693-4528-997E-42B20A7C5C3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{136BC3D5-AF65-477F-878D-0083433BF7F7}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693-4528-997E-42B20A7C5C3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{034FD2BE-2EE3-48DA-AC21-492BBDECFF95}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693-4528-997E-42B20A7C5C3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{E2E416D8-C978-44D1-9CDB-CA8336EEBAEF}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693-4528-997E-42B20A7C5C3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{8CA3EF9F-0717-4C77-B95B-4A2022941028}</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693-4528-997E-42B20A7C5C3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60.4</c:v>
                </c:pt>
                <c:pt idx="16">
                  <c:v>61.9</c:v>
                </c:pt>
                <c:pt idx="24">
                  <c:v>63.2</c:v>
                </c:pt>
                <c:pt idx="32">
                  <c:v>64.2</c:v>
                </c:pt>
              </c:numCache>
            </c:numRef>
          </c:xVal>
          <c:yVal>
            <c:numRef>
              <c:f>公会計指標分析・財政指標組合せ分析表!$BP$55:$DC$55</c:f>
              <c:numCache>
                <c:formatCode>#,##0.0;"▲ "#,##0.0</c:formatCode>
                <c:ptCount val="40"/>
                <c:pt idx="0">
                  <c:v>2.7</c:v>
                </c:pt>
                <c:pt idx="8">
                  <c:v>0.5</c:v>
                </c:pt>
                <c:pt idx="16">
                  <c:v>5.9</c:v>
                </c:pt>
                <c:pt idx="24">
                  <c:v>0</c:v>
                </c:pt>
                <c:pt idx="32">
                  <c:v>0</c:v>
                </c:pt>
              </c:numCache>
            </c:numRef>
          </c:yVal>
          <c:smooth val="0"/>
          <c:extLst>
            <c:ext xmlns:c16="http://schemas.microsoft.com/office/drawing/2014/chart" uri="{C3380CC4-5D6E-409C-BE32-E72D297353CC}">
              <c16:uniqueId val="{00000013-F693-4528-997E-42B20A7C5C31}"/>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{C23C5484-1F17-4F5E-97C8-470B67996891}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71BE-44BB-A3CE-76EEEB98985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{A6109917-6778-4B6D-B6D1-B4E1C0BE6707}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1BE-44BB-A3CE-76EEEB98985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{1AD0CABE-C43A-4785-AFB9-51829DDBE65C}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1BE-44BB-A3CE-76EEEB98985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{F5D9B006-E84A-4ED1-97F3-38E78B4CFC1F}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1BE-44BB-A3CE-76EEEB98985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{8BE025BE-9A09-4D61-880D-18269A9D277D}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1BE-44BB-A3CE-76EEEB989851}"/>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{91A8E239-CFB7-494E-AFA5-90D5AE7CB47C}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71BE-44BB-A3CE-76EEEB989851}"/>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{6E4D7177-658E-4CA9-A88C-D56E17DAB6F2}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71BE-44BB-A3CE-76EEEB989851}"/>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{FC25026D-6117-472B-921B-CFACA2A4DB4F}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71BE-44BB-A3CE-76EEEB989851}"/>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{FB2AA464-ADBD-473C-94BA-B4B232DE2759}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71BE-44BB-A3CE-76EEEB98985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6.3</c:v>
                </c:pt>
                <c:pt idx="8">
                  <c:v>6.5</c:v>
                </c:pt>
                <c:pt idx="16">
                  <c:v>6.6</c:v>
                </c:pt>
                <c:pt idx="24">
                  <c:v>6.4</c:v>
                </c:pt>
                <c:pt idx="32">
                  <c:v>5.6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1BE-44BB-A3CE-76EEEB98985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{7CA771F3-33A8-4FC7-A597-A1E29CF5C42F}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71BE-44BB-A3CE-76EEEB98985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{893EB8D0-87E9-4DEA-B2B9-ECA5F3FB1F0F}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1BE-44BB-A3CE-76EEEB98985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{70B253E9-0E41-4F48-A809-B3EAC04659ED}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1BE-44BB-A3CE-76EEEB98985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{3CABB1EE-ABC0-4C78-B53E-342C6DA5F023}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1BE-44BB-A3CE-76EEEB98985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{02554813-1D77-424B-BE19-55DDE7CCFAEE}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1BE-44BB-A3CE-76EEEB989851}"/>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{C586F047-F9C7-4B4A-B892-2C3C745FB014}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71BE-44BB-A3CE-76EEEB989851}"/>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{5E271DFB-5BE1-4F88-9DA2-7786EF3F769A}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71BE-44BB-A3CE-76EEEB989851}"/>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{C3F44EE1-C61C-49D4-A5D5-1D52725F6771}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71BE-44BB-A3CE-76EEEB989851}"/>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{BB32B24A-4639-4CE4-856C-741EBE6D6B64}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71BE-44BB-A3CE-76EEEB98985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5.0999999999999996</c:v>
                </c:pt>
                <c:pt idx="16">
                  <c:v>5.2</c:v>
                </c:pt>
                <c:pt idx="24">
                  <c:v>4.5</c:v>
                </c:pt>
                <c:pt idx="32">
                  <c:v>4.5999999999999996</c:v>
                </c:pt>
              </c:numCache>
            </c:numRef>
          </c:xVal>
          <c:yVal>
            <c:numRef>
              <c:f>公会計指標分析・財政指標組合せ分析表!$BP$77:$DC$77</c:f>
              <c:numCache>
                <c:formatCode>#,##0.0;"▲ "#,##0.0</c:formatCode>
                <c:ptCount val="40"/>
                <c:pt idx="0">
                  <c:v>2.7</c:v>
                </c:pt>
                <c:pt idx="8">
                  <c:v>0.5</c:v>
                </c:pt>
                <c:pt idx="16">
                  <c:v>5.9</c:v>
                </c:pt>
                <c:pt idx="24">
                  <c:v>0</c:v>
                </c:pt>
                <c:pt idx="32">
                  <c:v>0</c:v>
                </c:pt>
              </c:numCache>
            </c:numRef>
          </c:yVal>
          <c:smooth val="0"/>
          <c:extLst>
            <c:ext xmlns:c16="http://schemas.microsoft.com/office/drawing/2014/chart" uri="{C3380CC4-5D6E-409C-BE32-E72D297353CC}">
              <c16:uniqueId val="{00000013-71BE-44BB-A3CE-76EEEB989851}"/>
            </c:ext>
          </c:extLst>
        </c:ser>
        <c:dLbls>
          <c:showLegendKey val="0"/>
          <c:showVal val="1"/>
          <c:showCatName val="0"/>
          <c:showSerName val="0"/>
          <c:showPercent val="0"/>
          <c:showBubbleSize val="0"/>
        </c:dLbls>
        <c:axId val="84219776"/>
        <c:axId val="84234240"/>
      </c:scatterChart>
      <c:valAx>
        <c:axId val="84219776"/>
        <c:scaling>
          <c:orientation val="maxMin"/>
          <c:max val="5.3"/>
          <c:min val="4.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「元利償還金」については、過去の大規模事業に伴う建設事業債の償還が終了したことにより、</a:t>
          </a:r>
          <a:r>
            <a:rPr kumimoji="1" lang="en-US" altLang="ja-JP" sz="1400">
              <a:latin typeface="ＭＳ ゴシック" pitchFamily="49" charset="-128"/>
              <a:ea typeface="ＭＳ ゴシック" pitchFamily="49" charset="-128"/>
            </a:rPr>
            <a:t>154</a:t>
          </a:r>
          <a:r>
            <a:rPr kumimoji="1" lang="ja-JP" altLang="en-US" sz="1400">
              <a:latin typeface="ＭＳ ゴシック" pitchFamily="49" charset="-128"/>
              <a:ea typeface="ＭＳ ゴシック" pitchFamily="49" charset="-128"/>
            </a:rPr>
            <a:t>百万円減少している。</a:t>
          </a:r>
        </a:p>
        <a:p>
          <a:r>
            <a:rPr kumimoji="1" lang="ja-JP" altLang="en-US" sz="1400">
              <a:latin typeface="ＭＳ ゴシック" pitchFamily="49" charset="-128"/>
              <a:ea typeface="ＭＳ ゴシック" pitchFamily="49" charset="-128"/>
            </a:rPr>
            <a:t>　今後も、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本市においては、満期一括償還地方債の償還の財源としての積立は行っていない。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地方債の現在高については、過去の大規模事業に伴う建設事業債の償還が終了したことにより、前年度と比べて</a:t>
          </a:r>
          <a:r>
            <a:rPr kumimoji="1" lang="en-US" altLang="ja-JP" sz="1400">
              <a:latin typeface="ＭＳ ゴシック" pitchFamily="49" charset="-128"/>
              <a:ea typeface="ＭＳ ゴシック" pitchFamily="49" charset="-128"/>
            </a:rPr>
            <a:t>2,907</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公営企業債等繰入見込額についても、下水道事業における過去の起債の償還が終了したことにより、</a:t>
          </a:r>
          <a:r>
            <a:rPr kumimoji="1" lang="en-US" altLang="ja-JP" sz="1400">
              <a:latin typeface="ＭＳ ゴシック" pitchFamily="49" charset="-128"/>
              <a:ea typeface="ＭＳ ゴシック" pitchFamily="49" charset="-128"/>
            </a:rPr>
            <a:t>1,502</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令和４年度の将来負担額は、将来負担すべき負担額に対し、基金など負債額に充当できる財源が上回り、分子がマイナスとなったため、前年同様、算定されないという結果になり、現時点において既に発生した負債のみを対象とする将来負担比率でみると、安定した財政状況といえる。</a:t>
          </a:r>
        </a:p>
        <a:p>
          <a:r>
            <a:rPr kumimoji="1" lang="ja-JP" altLang="en-US" sz="1400">
              <a:latin typeface="ＭＳ ゴシック" pitchFamily="49" charset="-128"/>
              <a:ea typeface="ＭＳ ゴシック" pitchFamily="49" charset="-128"/>
            </a:rPr>
            <a:t>　今後も大規模事業の実施や老朽化した公共施設への対応を考慮すると、比率は一定程度の上昇が見込まれ、引き続き、健全な財政運営に努める必要がある。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年度末における収支余剰分の一部を財政調整基金に積み立てたことなどからから、基金全体の残高は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％以上の金額を維持すること、また、その他特定目的基金については、今後も大規模事業の推進に伴い一定額の取崩を行っていくが、整備した施設の更新に備えて積立を行っていくことに努める。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まちづくり基盤整備事業の推進に充当するために設置しており、社会資本整備等に充当している。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（仮称）生涯学習センター整備基金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生涯学習に係る施設の整備に充当するために設置をしている。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環境衛生に係る施設の整備その他環境衛生事業の推進を図るために設置しており、平成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年度まで実施していたクリーンセンター更新整備事業に充当していた。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の特性を生かし、創意工夫を凝らした独創的、個性的なまちづくりを推進するため、ふるさと寄附金を積み立てており、寄附していただいた方の要望により、福祉や教育をはじめとした各種事業に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職員の退職基金として設置している。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ふるさと創生基金について、福祉・医療や子育て支援、教育環境の整備などに関する事業へ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百万円充当する一方で、ふるさと寄附金の積立など、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百万円の積立を行ったほか、公共施設の更新など、将来の大規模な投資の財源の一部として、まちづくり基盤整備基金に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百万円の積立を行ったことで、その他特定目的金全体で残高が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今後も大規模事業の推進に伴い一定額の取崩を行っていくが、整備した施設の更新に備えて積立を行っていく。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年度末において、収支余剰分の一部を積立金として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年度末において、収支余剰分の一部を積立金として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今後も建設事業の実施により公債費負担が生じること、また、歳入の大幅な減収や不測の財政支出など年度間の財源不足に備えて、財政調整基金と減債基金については、合わせて標準財政規模の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138,336
135,047
67.82
55,398,973
54,466,414
668,600
29,143,872
41,609,441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0677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中学校給食センターなどの近年の大規模事業の実施により、類似団体平均と比較し、数値は低く抑えられているといえる。令和４年度は、各既存の公共施設が老朽化した一方で、インフラ資産の建設が進んだこと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23071</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300220" y="5321935"/>
          <a:ext cx="1270" cy="1273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26898</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352925" y="6599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23071</xdr:rowOff>
    </xdr:from>
    <xdr:to>
      <xdr:col>23</xdr:col>
      <xdr:colOff>174625</xdr:colOff>
      <xdr:row>35</xdr:row>
      <xdr:rowOff>23071</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213225" y="659532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352925" y="5103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213225" y="532193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352925" y="5936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251325" y="595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10372</xdr:rowOff>
    </xdr:from>
    <xdr:to>
      <xdr:col>19</xdr:col>
      <xdr:colOff>187325</xdr:colOff>
      <xdr:row>31</xdr:row>
      <xdr:rowOff>111972</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616325" y="592222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135043</xdr:rowOff>
    </xdr:from>
    <xdr:to>
      <xdr:col>15</xdr:col>
      <xdr:colOff>187325</xdr:colOff>
      <xdr:row>31</xdr:row>
      <xdr:rowOff>65193</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930525" y="58817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81068</xdr:rowOff>
    </xdr:from>
    <xdr:to>
      <xdr:col>11</xdr:col>
      <xdr:colOff>187325</xdr:colOff>
      <xdr:row>31</xdr:row>
      <xdr:rowOff>11218</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244725" y="58278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58925" y="58206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13758</xdr:rowOff>
    </xdr:from>
    <xdr:to>
      <xdr:col>23</xdr:col>
      <xdr:colOff>136525</xdr:colOff>
      <xdr:row>28</xdr:row>
      <xdr:rowOff>115358</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251325" y="543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36635</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352925" y="5288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161290</xdr:rowOff>
    </xdr:from>
    <xdr:to>
      <xdr:col>19</xdr:col>
      <xdr:colOff>187325</xdr:colOff>
      <xdr:row>29</xdr:row>
      <xdr:rowOff>91440</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616325" y="55778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64558</xdr:rowOff>
    </xdr:from>
    <xdr:to>
      <xdr:col>23</xdr:col>
      <xdr:colOff>85725</xdr:colOff>
      <xdr:row>29</xdr:row>
      <xdr:rowOff>40640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3667125" y="5481108"/>
          <a:ext cx="635000" cy="14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107315</xdr:rowOff>
    </xdr:from>
    <xdr:to>
      <xdr:col>15</xdr:col>
      <xdr:colOff>187325</xdr:colOff>
      <xdr:row>29</xdr:row>
      <xdr:rowOff>37465</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930525" y="55238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158115</xdr:rowOff>
    </xdr:from>
    <xdr:to>
      <xdr:col>19</xdr:col>
      <xdr:colOff>136525</xdr:colOff>
      <xdr:row>29</xdr:row>
      <xdr:rowOff>40640</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2981325" y="5574665"/>
          <a:ext cx="6858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67733</xdr:rowOff>
    </xdr:from>
    <xdr:to>
      <xdr:col>11</xdr:col>
      <xdr:colOff>187325</xdr:colOff>
      <xdr:row>28</xdr:row>
      <xdr:rowOff>169333</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244725" y="54842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118533</xdr:rowOff>
    </xdr:from>
    <xdr:to>
      <xdr:col>15</xdr:col>
      <xdr:colOff>136525</xdr:colOff>
      <xdr:row>28</xdr:row>
      <xdr:rowOff>158115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295525" y="5535083"/>
          <a:ext cx="6858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53340</xdr:rowOff>
    </xdr:from>
    <xdr:to>
      <xdr:col>7</xdr:col>
      <xdr:colOff>187325</xdr:colOff>
      <xdr:row>28</xdr:row>
      <xdr:rowOff>154940</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58925" y="54698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104140</xdr:rowOff>
    </xdr:from>
    <xdr:to>
      <xdr:col>11</xdr:col>
      <xdr:colOff>136525</xdr:colOff>
      <xdr:row>28</xdr:row>
      <xdr:rowOff>118533</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609725" y="5520690"/>
          <a:ext cx="6858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103099</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470919" y="60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56320</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97819" y="596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2345</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112019" y="5914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426219" y="5913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107967</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470919" y="535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53992</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97819" y="5305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14410</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112019" y="526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17</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426219" y="5251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[ 267.2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類似団体平均と比較し、数値は低くなっており、長期債務残高は適正な水準であるといえる。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規の市債借入に際しては、「草津市健全で持続可能な財政運営および財政規律に関する条例」および「草津財政規律ガイドライン」に基づき、プライマリーバランスの黒字を確保するように努め、将来世代との適正な負担水準の維持を図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136158</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flipV="1">
          <a:off x="13323570" y="5169958"/>
          <a:ext cx="1269" cy="120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139985</xdr:rowOff>
    </xdr:from>
    <xdr:ext cx="560923" cy="25904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3376275" y="638203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136158</xdr:rowOff>
    </xdr:from>
    <xdr:to>
      <xdr:col>76</xdr:col>
      <xdr:colOff>111125</xdr:colOff>
      <xdr:row>33</xdr:row>
      <xdr:rowOff>136158</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3255625" y="63782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54867</xdr:rowOff>
    </xdr:from>
    <xdr:ext cx="469744" cy="259045"/>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3376275" y="5636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76440</xdr:rowOff>
    </xdr:from>
    <xdr:to>
      <xdr:col>76</xdr:col>
      <xdr:colOff>73025</xdr:colOff>
      <xdr:row>30</xdr:row>
      <xdr:rowOff>6590</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3293725" y="56580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33140</xdr:rowOff>
    </xdr:from>
    <xdr:to>
      <xdr:col>72</xdr:col>
      <xdr:colOff>123825</xdr:colOff>
      <xdr:row>29</xdr:row>
      <xdr:rowOff>134740</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2639675" y="561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19297</xdr:rowOff>
    </xdr:from>
    <xdr:to>
      <xdr:col>68</xdr:col>
      <xdr:colOff>123825</xdr:colOff>
      <xdr:row>30</xdr:row>
      <xdr:rowOff>120897</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1953875" y="576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161601</xdr:rowOff>
    </xdr:from>
    <xdr:to>
      <xdr:col>64</xdr:col>
      <xdr:colOff>123825</xdr:colOff>
      <xdr:row>30</xdr:row>
      <xdr:rowOff>91751</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1268075" y="57432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139771</xdr:rowOff>
    </xdr:from>
    <xdr:to>
      <xdr:col>60</xdr:col>
      <xdr:colOff>123825</xdr:colOff>
      <xdr:row>30</xdr:row>
      <xdr:rowOff>69921</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0582275" y="57214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10400</xdr:rowOff>
    </xdr:from>
    <xdr:to>
      <xdr:col>76</xdr:col>
      <xdr:colOff>73025</xdr:colOff>
      <xdr:row>28</xdr:row>
      <xdr:rowOff>112000</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3293725" y="5426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33277</xdr:rowOff>
    </xdr:from>
    <xdr:ext cx="469744" cy="259045"/>
    <xdr:sp macro="" textlink="">
      <xdr:nvSpPr>
        <xdr:cNvPr id="154" name="債務償還比率該当値テキスト">
          <a:extLst>
            <a:ext uri="{FF2B5EF4-FFF2-40B4-BE49-F238E27FC236}">
              <a16:creationId xmlns:a16="http://schemas.microsoft.com/office/drawing/2014/main" id="{00000000-0008-0000-0D00-00009A000000}"/>
            </a:ext>
          </a:extLst>
        </xdr:cNvPr>
        <xdr:cNvSpPr txBox="1"/>
      </xdr:nvSpPr>
      <xdr:spPr>
        <a:xfrm>
          <a:off x="13376275" y="528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34749</xdr:rowOff>
    </xdr:from>
    <xdr:to>
      <xdr:col>72</xdr:col>
      <xdr:colOff>123825</xdr:colOff>
      <xdr:row>28</xdr:row>
      <xdr:rowOff>136349</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2639675" y="545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61200</xdr:rowOff>
    </xdr:from>
    <xdr:to>
      <xdr:col>76</xdr:col>
      <xdr:colOff>22225</xdr:colOff>
      <xdr:row>28</xdr:row>
      <xdr:rowOff>85549</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flipV="1">
          <a:off x="12690475" y="5477750"/>
          <a:ext cx="635000" cy="2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57129</xdr:rowOff>
    </xdr:from>
    <xdr:to>
      <xdr:col>68</xdr:col>
      <xdr:colOff>123825</xdr:colOff>
      <xdr:row>29</xdr:row>
      <xdr:rowOff>158729</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1953875" y="563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85549</xdr:rowOff>
    </xdr:from>
    <xdr:to>
      <xdr:col>72</xdr:col>
      <xdr:colOff>73025</xdr:colOff>
      <xdr:row>29</xdr:row>
      <xdr:rowOff>107929</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2004675" y="5502099"/>
          <a:ext cx="685800" cy="18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24504</xdr:rowOff>
    </xdr:from>
    <xdr:to>
      <xdr:col>64</xdr:col>
      <xdr:colOff>123825</xdr:colOff>
      <xdr:row>29</xdr:row>
      <xdr:rowOff>126104</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1268075" y="560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75304</xdr:rowOff>
    </xdr:from>
    <xdr:to>
      <xdr:col>68</xdr:col>
      <xdr:colOff>73025</xdr:colOff>
      <xdr:row>29</xdr:row>
      <xdr:rowOff>107929</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a:off x="11318875" y="5656954"/>
          <a:ext cx="685800" cy="32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33620</xdr:rowOff>
    </xdr:from>
    <xdr:to>
      <xdr:col>60</xdr:col>
      <xdr:colOff>123825</xdr:colOff>
      <xdr:row>29</xdr:row>
      <xdr:rowOff>135220</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0582275" y="56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75304</xdr:rowOff>
    </xdr:from>
    <xdr:to>
      <xdr:col>64</xdr:col>
      <xdr:colOff>73025</xdr:colOff>
      <xdr:row>29</xdr:row>
      <xdr:rowOff>84420</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0633075" y="5656954"/>
          <a:ext cx="6858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125867</xdr:rowOff>
    </xdr:from>
    <xdr:ext cx="469744" cy="259045"/>
    <xdr:sp macro="" textlink="">
      <xdr:nvSpPr>
        <xdr:cNvPr id="163" name="n_1aveValue債務償還比率">
          <a:extLst>
            <a:ext uri="{FF2B5EF4-FFF2-40B4-BE49-F238E27FC236}">
              <a16:creationId xmlns:a16="http://schemas.microsoft.com/office/drawing/2014/main" id="{00000000-0008-0000-0D00-0000A3000000}"/>
            </a:ext>
          </a:extLst>
        </xdr:cNvPr>
        <xdr:cNvSpPr txBox="1"/>
      </xdr:nvSpPr>
      <xdr:spPr>
        <a:xfrm>
          <a:off x="12461952" y="570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112024</xdr:rowOff>
    </xdr:from>
    <xdr:ext cx="469744" cy="259045"/>
    <xdr:sp macro="" textlink="">
      <xdr:nvSpPr>
        <xdr:cNvPr id="164" name="n_2aveValue債務償還比率">
          <a:extLst>
            <a:ext uri="{FF2B5EF4-FFF2-40B4-BE49-F238E27FC236}">
              <a16:creationId xmlns:a16="http://schemas.microsoft.com/office/drawing/2014/main" id="{00000000-0008-0000-0D00-0000A4000000}"/>
            </a:ext>
          </a:extLst>
        </xdr:cNvPr>
        <xdr:cNvSpPr txBox="1"/>
      </xdr:nvSpPr>
      <xdr:spPr>
        <a:xfrm>
          <a:off x="11788852" y="5858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82878</xdr:rowOff>
    </xdr:from>
    <xdr:ext cx="469744" cy="259045"/>
    <xdr:sp macro="" textlink="">
      <xdr:nvSpPr>
        <xdr:cNvPr id="165" name="n_3aveValue債務償還比率">
          <a:extLst>
            <a:ext uri="{FF2B5EF4-FFF2-40B4-BE49-F238E27FC236}">
              <a16:creationId xmlns:a16="http://schemas.microsoft.com/office/drawing/2014/main" id="{00000000-0008-0000-0D00-0000A5000000}"/>
            </a:ext>
          </a:extLst>
        </xdr:cNvPr>
        <xdr:cNvSpPr txBox="1"/>
      </xdr:nvSpPr>
      <xdr:spPr>
        <a:xfrm>
          <a:off x="11103052" y="5829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61048</xdr:rowOff>
    </xdr:from>
    <xdr:ext cx="469744" cy="259045"/>
    <xdr:sp macro="" textlink="">
      <xdr:nvSpPr>
        <xdr:cNvPr id="166" name="n_4aveValue債務償還比率">
          <a:extLst>
            <a:ext uri="{FF2B5EF4-FFF2-40B4-BE49-F238E27FC236}">
              <a16:creationId xmlns:a16="http://schemas.microsoft.com/office/drawing/2014/main" id="{00000000-0008-0000-0D00-0000A6000000}"/>
            </a:ext>
          </a:extLst>
        </xdr:cNvPr>
        <xdr:cNvSpPr txBox="1"/>
      </xdr:nvSpPr>
      <xdr:spPr>
        <a:xfrm>
          <a:off x="10417252" y="5807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152876</xdr:rowOff>
    </xdr:from>
    <xdr:ext cx="469744" cy="259045"/>
    <xdr:sp macro="" textlink="">
      <xdr:nvSpPr>
        <xdr:cNvPr id="167" name="n_1mainValue債務償還比率">
          <a:extLst>
            <a:ext uri="{FF2B5EF4-FFF2-40B4-BE49-F238E27FC236}">
              <a16:creationId xmlns:a16="http://schemas.microsoft.com/office/drawing/2014/main" id="{00000000-0008-0000-0D00-0000A7000000}"/>
            </a:ext>
          </a:extLst>
        </xdr:cNvPr>
        <xdr:cNvSpPr txBox="1"/>
      </xdr:nvSpPr>
      <xdr:spPr>
        <a:xfrm>
          <a:off x="12461952" y="523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3806</xdr:rowOff>
    </xdr:from>
    <xdr:ext cx="469744" cy="259045"/>
    <xdr:sp macro="" textlink="">
      <xdr:nvSpPr>
        <xdr:cNvPr id="168" name="n_2mainValue債務償還比率">
          <a:extLst>
            <a:ext uri="{FF2B5EF4-FFF2-40B4-BE49-F238E27FC236}">
              <a16:creationId xmlns:a16="http://schemas.microsoft.com/office/drawing/2014/main" id="{00000000-0008-0000-0D00-0000A8000000}"/>
            </a:ext>
          </a:extLst>
        </xdr:cNvPr>
        <xdr:cNvSpPr txBox="1"/>
      </xdr:nvSpPr>
      <xdr:spPr>
        <a:xfrm>
          <a:off x="11788852" y="542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142631</xdr:rowOff>
    </xdr:from>
    <xdr:ext cx="469744" cy="259045"/>
    <xdr:sp macro="" textlink="">
      <xdr:nvSpPr>
        <xdr:cNvPr id="169" name="n_3mainValue債務償還比率">
          <a:extLst>
            <a:ext uri="{FF2B5EF4-FFF2-40B4-BE49-F238E27FC236}">
              <a16:creationId xmlns:a16="http://schemas.microsoft.com/office/drawing/2014/main" id="{00000000-0008-0000-0D00-0000A9000000}"/>
            </a:ext>
          </a:extLst>
        </xdr:cNvPr>
        <xdr:cNvSpPr txBox="1"/>
      </xdr:nvSpPr>
      <xdr:spPr>
        <a:xfrm>
          <a:off x="11103052" y="539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151747</xdr:rowOff>
    </xdr:from>
    <xdr:ext cx="469744" cy="259045"/>
    <xdr:sp macro="" textlink="">
      <xdr:nvSpPr>
        <xdr:cNvPr id="170" name="n_4mainValue債務償還比率">
          <a:extLst>
            <a:ext uri="{FF2B5EF4-FFF2-40B4-BE49-F238E27FC236}">
              <a16:creationId xmlns:a16="http://schemas.microsoft.com/office/drawing/2014/main" id="{00000000-0008-0000-0D00-0000AA000000}"/>
            </a:ext>
          </a:extLst>
        </xdr:cNvPr>
        <xdr:cNvSpPr txBox="1"/>
      </xdr:nvSpPr>
      <xdr:spPr>
        <a:xfrm>
          <a:off x="10417252" y="540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D00-0000AB000000}"/>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D00-0000AC000000}"/>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138,336
135,047
67.82
55,398,973
54,466,414
668,600
29,143,872
41,609,441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41</xdr:row>
      <xdr:rowOff>44196</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177665" y="5560568"/>
          <a:ext cx="0" cy="1259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216400" y="6823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108450" y="68196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216400" y="534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108450" y="55605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216400" y="6141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127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384550" y="61147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107696</xdr:rowOff>
    </xdr:from>
    <xdr:to>
      <xdr:col>15</xdr:col>
      <xdr:colOff>101600</xdr:colOff>
      <xdr:row>37</xdr:row>
      <xdr:rowOff>37846</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571750" y="60576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82550</xdr:rowOff>
    </xdr:from>
    <xdr:to>
      <xdr:col>10</xdr:col>
      <xdr:colOff>165100</xdr:colOff>
      <xdr:row>37</xdr:row>
      <xdr:rowOff>12700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778000" y="60325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45974</xdr:rowOff>
    </xdr:from>
    <xdr:to>
      <xdr:col>6</xdr:col>
      <xdr:colOff>38100</xdr:colOff>
      <xdr:row>36</xdr:row>
      <xdr:rowOff>147574</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984250" y="59959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127500" y="600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82567</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216400" y="5867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13970</xdr:rowOff>
    </xdr:from>
    <xdr:to>
      <xdr:col>20</xdr:col>
      <xdr:colOff>38100</xdr:colOff>
      <xdr:row>36</xdr:row>
      <xdr:rowOff>115570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384550" y="5963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64770</xdr:rowOff>
    </xdr:from>
    <xdr:to>
      <xdr:col>24</xdr:col>
      <xdr:colOff>63500</xdr:colOff>
      <xdr:row>36</xdr:row>
      <xdr:rowOff>110490</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429000" y="6014720"/>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137414</xdr:rowOff>
    </xdr:from>
    <xdr:to>
      <xdr:col>15</xdr:col>
      <xdr:colOff>101600</xdr:colOff>
      <xdr:row>36</xdr:row>
      <xdr:rowOff>67564</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571750" y="59222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16764</xdr:rowOff>
    </xdr:from>
    <xdr:to>
      <xdr:col>19</xdr:col>
      <xdr:colOff>177800</xdr:colOff>
      <xdr:row>36</xdr:row>
      <xdr:rowOff>64770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622550" y="5966714"/>
          <a:ext cx="8064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91694</xdr:rowOff>
    </xdr:from>
    <xdr:to>
      <xdr:col>10</xdr:col>
      <xdr:colOff>165100</xdr:colOff>
      <xdr:row>36</xdr:row>
      <xdr:rowOff>21844</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778000" y="58765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142494</xdr:rowOff>
    </xdr:from>
    <xdr:to>
      <xdr:col>15</xdr:col>
      <xdr:colOff>50800</xdr:colOff>
      <xdr:row>36</xdr:row>
      <xdr:rowOff>16764</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1828800" y="5927344"/>
          <a:ext cx="79375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45974</xdr:rowOff>
    </xdr:from>
    <xdr:to>
      <xdr:col>6</xdr:col>
      <xdr:colOff>38100</xdr:colOff>
      <xdr:row>35</xdr:row>
      <xdr:rowOff>147574</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984250" y="58308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96774</xdr:rowOff>
    </xdr:from>
    <xdr:to>
      <xdr:col>10</xdr:col>
      <xdr:colOff>114300</xdr:colOff>
      <xdr:row>35</xdr:row>
      <xdr:rowOff>142494</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028700" y="5881624"/>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239144" y="620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28973</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439044" y="6144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3827</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645294" y="6118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138701</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851544" y="6088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132097</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23914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84091</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439044" y="570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38371</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645294" y="565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164101</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851544" y="561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E00-00006F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83439</xdr:rowOff>
    </xdr:from>
    <xdr:to>
      <xdr:col>54</xdr:col>
      <xdr:colOff>189865</xdr:colOff>
      <xdr:row>41</xdr:row>
      <xdr:rowOff>104166</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flipV="1">
          <a:off x="9429115" y="5703189"/>
          <a:ext cx="0" cy="1176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107993</xdr:rowOff>
    </xdr:from>
    <xdr:ext cx="469744" cy="259045"/>
    <xdr:sp macro="" textlink="">
      <xdr:nvSpPr>
        <xdr:cNvPr id="113" name="【道路】&#10;一人当たり延長最小値テキスト">
          <a:extLst>
            <a:ext uri="{FF2B5EF4-FFF2-40B4-BE49-F238E27FC236}">
              <a16:creationId xmlns:a16="http://schemas.microsoft.com/office/drawing/2014/main" id="{00000000-0008-0000-0E00-000071000000}"/>
            </a:ext>
          </a:extLst>
        </xdr:cNvPr>
        <xdr:cNvSpPr txBox="1"/>
      </xdr:nvSpPr>
      <xdr:spPr>
        <a:xfrm>
          <a:off x="9467850" y="6883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104166</xdr:rowOff>
    </xdr:from>
    <xdr:to>
      <xdr:col>55</xdr:col>
      <xdr:colOff>88900</xdr:colOff>
      <xdr:row>41</xdr:row>
      <xdr:rowOff>104166</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a:off x="9359900" y="68796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30116</xdr:rowOff>
    </xdr:from>
    <xdr:ext cx="534377" cy="259045"/>
    <xdr:sp macro="" textlink="">
      <xdr:nvSpPr>
        <xdr:cNvPr id="115" name="【道路】&#10;一人当たり延長最大値テキスト">
          <a:extLst>
            <a:ext uri="{FF2B5EF4-FFF2-40B4-BE49-F238E27FC236}">
              <a16:creationId xmlns:a16="http://schemas.microsoft.com/office/drawing/2014/main" id="{00000000-0008-0000-0E00-000073000000}"/>
            </a:ext>
          </a:extLst>
        </xdr:cNvPr>
        <xdr:cNvSpPr txBox="1"/>
      </xdr:nvSpPr>
      <xdr:spPr>
        <a:xfrm>
          <a:off x="9467850" y="548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83439</xdr:rowOff>
    </xdr:from>
    <xdr:to>
      <xdr:col>55</xdr:col>
      <xdr:colOff>88900</xdr:colOff>
      <xdr:row>34</xdr:row>
      <xdr:rowOff>83439</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9359900" y="57031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114952</xdr:rowOff>
    </xdr:from>
    <xdr:ext cx="469744" cy="259045"/>
    <xdr:sp macro="" textlink="">
      <xdr:nvSpPr>
        <xdr:cNvPr id="117" name="【道路】&#10;一人当たり延長平均値テキスト">
          <a:extLst>
            <a:ext uri="{FF2B5EF4-FFF2-40B4-BE49-F238E27FC236}">
              <a16:creationId xmlns:a16="http://schemas.microsoft.com/office/drawing/2014/main" id="{00000000-0008-0000-0E00-000075000000}"/>
            </a:ext>
          </a:extLst>
        </xdr:cNvPr>
        <xdr:cNvSpPr txBox="1"/>
      </xdr:nvSpPr>
      <xdr:spPr>
        <a:xfrm>
          <a:off x="9467850" y="6395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92075</xdr:rowOff>
    </xdr:from>
    <xdr:to>
      <xdr:col>55</xdr:col>
      <xdr:colOff>50800</xdr:colOff>
      <xdr:row>40</xdr:row>
      <xdr:rowOff>22225</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9398000" y="65373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86208</xdr:rowOff>
    </xdr:from>
    <xdr:to>
      <xdr:col>50</xdr:col>
      <xdr:colOff>165100</xdr:colOff>
      <xdr:row>40</xdr:row>
      <xdr:rowOff>16358</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8636000" y="65314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165227</xdr:rowOff>
    </xdr:from>
    <xdr:to>
      <xdr:col>46</xdr:col>
      <xdr:colOff>38100</xdr:colOff>
      <xdr:row>38</xdr:row>
      <xdr:rowOff>95377</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7842250" y="62802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165379</xdr:rowOff>
    </xdr:from>
    <xdr:to>
      <xdr:col>41</xdr:col>
      <xdr:colOff>101600</xdr:colOff>
      <xdr:row>38</xdr:row>
      <xdr:rowOff>95529</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029450" y="62804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163932</xdr:rowOff>
    </xdr:from>
    <xdr:to>
      <xdr:col>36</xdr:col>
      <xdr:colOff>165100</xdr:colOff>
      <xdr:row>38</xdr:row>
      <xdr:rowOff>94082</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235700" y="62789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19838</xdr:rowOff>
    </xdr:from>
    <xdr:to>
      <xdr:col>55</xdr:col>
      <xdr:colOff>50800</xdr:colOff>
      <xdr:row>40</xdr:row>
      <xdr:rowOff>121438</xdr:rowOff>
    </xdr:to>
    <xdr:sp macro="" textlink="">
      <xdr:nvSpPr>
        <xdr:cNvPr id="128" name="楕円 127">
          <a:extLst>
            <a:ext uri="{FF2B5EF4-FFF2-40B4-BE49-F238E27FC236}">
              <a16:creationId xmlns:a16="http://schemas.microsoft.com/office/drawing/2014/main" id="{00000000-0008-0000-0E00-000080000000}"/>
            </a:ext>
          </a:extLst>
        </xdr:cNvPr>
        <xdr:cNvSpPr/>
      </xdr:nvSpPr>
      <xdr:spPr>
        <a:xfrm>
          <a:off x="9398000" y="66301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169715</xdr:rowOff>
    </xdr:from>
    <xdr:ext cx="469744" cy="259045"/>
    <xdr:sp macro="" textlink="">
      <xdr:nvSpPr>
        <xdr:cNvPr id="129" name="【道路】&#10;一人当たり延長該当値テキスト">
          <a:extLst>
            <a:ext uri="{FF2B5EF4-FFF2-40B4-BE49-F238E27FC236}">
              <a16:creationId xmlns:a16="http://schemas.microsoft.com/office/drawing/2014/main" id="{00000000-0008-0000-0E00-000081000000}"/>
            </a:ext>
          </a:extLst>
        </xdr:cNvPr>
        <xdr:cNvSpPr txBox="1"/>
      </xdr:nvSpPr>
      <xdr:spPr>
        <a:xfrm>
          <a:off x="9467850" y="660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17399</xdr:rowOff>
    </xdr:from>
    <xdr:to>
      <xdr:col>50</xdr:col>
      <xdr:colOff>165100</xdr:colOff>
      <xdr:row>40</xdr:row>
      <xdr:rowOff>118999</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8636000" y="662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68199</xdr:rowOff>
    </xdr:from>
    <xdr:to>
      <xdr:col>55</xdr:col>
      <xdr:colOff>0</xdr:colOff>
      <xdr:row>40</xdr:row>
      <xdr:rowOff>70638</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a:off x="8686800" y="6678549"/>
          <a:ext cx="74295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14122</xdr:rowOff>
    </xdr:from>
    <xdr:to>
      <xdr:col>46</xdr:col>
      <xdr:colOff>38100</xdr:colOff>
      <xdr:row>40</xdr:row>
      <xdr:rowOff>115722</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7842250" y="66244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64922</xdr:rowOff>
    </xdr:from>
    <xdr:to>
      <xdr:col>50</xdr:col>
      <xdr:colOff>114300</xdr:colOff>
      <xdr:row>40</xdr:row>
      <xdr:rowOff>68199</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7886700" y="6675272"/>
          <a:ext cx="8001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11988</xdr:rowOff>
    </xdr:from>
    <xdr:to>
      <xdr:col>41</xdr:col>
      <xdr:colOff>101600</xdr:colOff>
      <xdr:row>40</xdr:row>
      <xdr:rowOff>113588</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029450" y="662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62788</xdr:rowOff>
    </xdr:from>
    <xdr:to>
      <xdr:col>45</xdr:col>
      <xdr:colOff>177800</xdr:colOff>
      <xdr:row>40</xdr:row>
      <xdr:rowOff>64922</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a:off x="7080250" y="6673138"/>
          <a:ext cx="80645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9703</xdr:rowOff>
    </xdr:from>
    <xdr:to>
      <xdr:col>36</xdr:col>
      <xdr:colOff>165100</xdr:colOff>
      <xdr:row>40</xdr:row>
      <xdr:rowOff>111303</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6235700" y="662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60503</xdr:rowOff>
    </xdr:from>
    <xdr:to>
      <xdr:col>41</xdr:col>
      <xdr:colOff>50800</xdr:colOff>
      <xdr:row>40</xdr:row>
      <xdr:rowOff>62788</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6286500" y="6670853"/>
          <a:ext cx="7937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32885</xdr:rowOff>
    </xdr:from>
    <xdr:ext cx="469744" cy="259045"/>
    <xdr:sp macro="" textlink="">
      <xdr:nvSpPr>
        <xdr:cNvPr id="138" name="n_1aveValue【道路】&#10;一人当たり延長">
          <a:extLst>
            <a:ext uri="{FF2B5EF4-FFF2-40B4-BE49-F238E27FC236}">
              <a16:creationId xmlns:a16="http://schemas.microsoft.com/office/drawing/2014/main" id="{00000000-0008-0000-0E00-00008A000000}"/>
            </a:ext>
          </a:extLst>
        </xdr:cNvPr>
        <xdr:cNvSpPr txBox="1"/>
      </xdr:nvSpPr>
      <xdr:spPr>
        <a:xfrm>
          <a:off x="8458277" y="6313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111904</xdr:rowOff>
    </xdr:from>
    <xdr:ext cx="469744" cy="259045"/>
    <xdr:sp macro="" textlink="">
      <xdr:nvSpPr>
        <xdr:cNvPr id="139" name="n_2aveValue【道路】&#10;一人当たり延長">
          <a:extLst>
            <a:ext uri="{FF2B5EF4-FFF2-40B4-BE49-F238E27FC236}">
              <a16:creationId xmlns:a16="http://schemas.microsoft.com/office/drawing/2014/main" id="{00000000-0008-0000-0E00-00008B000000}"/>
            </a:ext>
          </a:extLst>
        </xdr:cNvPr>
        <xdr:cNvSpPr txBox="1"/>
      </xdr:nvSpPr>
      <xdr:spPr>
        <a:xfrm>
          <a:off x="7677227" y="6061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112056</xdr:rowOff>
    </xdr:from>
    <xdr:ext cx="469744" cy="259045"/>
    <xdr:sp macro="" textlink="">
      <xdr:nvSpPr>
        <xdr:cNvPr id="140" name="n_3aveValue【道路】&#10;一人当たり延長">
          <a:extLst>
            <a:ext uri="{FF2B5EF4-FFF2-40B4-BE49-F238E27FC236}">
              <a16:creationId xmlns:a16="http://schemas.microsoft.com/office/drawing/2014/main" id="{00000000-0008-0000-0E00-00008C000000}"/>
            </a:ext>
          </a:extLst>
        </xdr:cNvPr>
        <xdr:cNvSpPr txBox="1"/>
      </xdr:nvSpPr>
      <xdr:spPr>
        <a:xfrm>
          <a:off x="6864427" y="6062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110608</xdr:rowOff>
    </xdr:from>
    <xdr:ext cx="469744" cy="259045"/>
    <xdr:sp macro="" textlink="">
      <xdr:nvSpPr>
        <xdr:cNvPr id="141" name="n_4aveValue【道路】&#10;一人当たり延長">
          <a:extLst>
            <a:ext uri="{FF2B5EF4-FFF2-40B4-BE49-F238E27FC236}">
              <a16:creationId xmlns:a16="http://schemas.microsoft.com/office/drawing/2014/main" id="{00000000-0008-0000-0E00-00008D000000}"/>
            </a:ext>
          </a:extLst>
        </xdr:cNvPr>
        <xdr:cNvSpPr txBox="1"/>
      </xdr:nvSpPr>
      <xdr:spPr>
        <a:xfrm>
          <a:off x="6070677" y="6060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110126</xdr:rowOff>
    </xdr:from>
    <xdr:ext cx="469744" cy="259045"/>
    <xdr:sp macro="" textlink="">
      <xdr:nvSpPr>
        <xdr:cNvPr id="142" name="n_1mainValue【道路】&#10;一人当たり延長">
          <a:extLst>
            <a:ext uri="{FF2B5EF4-FFF2-40B4-BE49-F238E27FC236}">
              <a16:creationId xmlns:a16="http://schemas.microsoft.com/office/drawing/2014/main" id="{00000000-0008-0000-0E00-00008E000000}"/>
            </a:ext>
          </a:extLst>
        </xdr:cNvPr>
        <xdr:cNvSpPr txBox="1"/>
      </xdr:nvSpPr>
      <xdr:spPr>
        <a:xfrm>
          <a:off x="8458277" y="6720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106849</xdr:rowOff>
    </xdr:from>
    <xdr:ext cx="469744" cy="259045"/>
    <xdr:sp macro="" textlink="">
      <xdr:nvSpPr>
        <xdr:cNvPr id="143" name="n_2mainValue【道路】&#10;一人当たり延長">
          <a:extLst>
            <a:ext uri="{FF2B5EF4-FFF2-40B4-BE49-F238E27FC236}">
              <a16:creationId xmlns:a16="http://schemas.microsoft.com/office/drawing/2014/main" id="{00000000-0008-0000-0E00-00008F000000}"/>
            </a:ext>
          </a:extLst>
        </xdr:cNvPr>
        <xdr:cNvSpPr txBox="1"/>
      </xdr:nvSpPr>
      <xdr:spPr>
        <a:xfrm>
          <a:off x="7677227" y="6717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104715</xdr:rowOff>
    </xdr:from>
    <xdr:ext cx="469744" cy="259045"/>
    <xdr:sp macro="" textlink="">
      <xdr:nvSpPr>
        <xdr:cNvPr id="144" name="n_3mainValue【道路】&#10;一人当たり延長">
          <a:extLst>
            <a:ext uri="{FF2B5EF4-FFF2-40B4-BE49-F238E27FC236}">
              <a16:creationId xmlns:a16="http://schemas.microsoft.com/office/drawing/2014/main" id="{00000000-0008-0000-0E00-000090000000}"/>
            </a:ext>
          </a:extLst>
        </xdr:cNvPr>
        <xdr:cNvSpPr txBox="1"/>
      </xdr:nvSpPr>
      <xdr:spPr>
        <a:xfrm>
          <a:off x="6864427" y="6715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102430</xdr:rowOff>
    </xdr:from>
    <xdr:ext cx="469744" cy="259045"/>
    <xdr:sp macro="" textlink="">
      <xdr:nvSpPr>
        <xdr:cNvPr id="145" name="n_4mainValue【道路】&#10;一人当たり延長">
          <a:extLst>
            <a:ext uri="{FF2B5EF4-FFF2-40B4-BE49-F238E27FC236}">
              <a16:creationId xmlns:a16="http://schemas.microsoft.com/office/drawing/2014/main" id="{00000000-0008-0000-0E00-000091000000}"/>
            </a:ext>
          </a:extLst>
        </xdr:cNvPr>
        <xdr:cNvSpPr txBox="1"/>
      </xdr:nvSpPr>
      <xdr:spPr>
        <a:xfrm>
          <a:off x="6070677" y="6712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E00-0000A9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flipV="1">
          <a:off x="4177665" y="9335770"/>
          <a:ext cx="0" cy="1290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E00-0000AB000000}"/>
            </a:ext>
          </a:extLst>
        </xdr:cNvPr>
        <xdr:cNvSpPr txBox="1"/>
      </xdr:nvSpPr>
      <xdr:spPr>
        <a:xfrm>
          <a:off x="4216400"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4108450" y="10626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0000000-0008-0000-0E00-0000AD000000}"/>
            </a:ext>
          </a:extLst>
        </xdr:cNvPr>
        <xdr:cNvSpPr txBox="1"/>
      </xdr:nvSpPr>
      <xdr:spPr>
        <a:xfrm>
          <a:off x="4216400" y="9117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108450" y="9335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E00-0000AF000000}"/>
            </a:ext>
          </a:extLst>
        </xdr:cNvPr>
        <xdr:cNvSpPr txBox="1"/>
      </xdr:nvSpPr>
      <xdr:spPr>
        <a:xfrm>
          <a:off x="4216400" y="996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6" name="フローチャート: 判断 175">
          <a:extLst>
            <a:ext uri="{FF2B5EF4-FFF2-40B4-BE49-F238E27FC236}">
              <a16:creationId xmlns:a16="http://schemas.microsoft.com/office/drawing/2014/main" id="{00000000-0008-0000-0E00-0000B0000000}"/>
            </a:ext>
          </a:extLst>
        </xdr:cNvPr>
        <xdr:cNvSpPr/>
      </xdr:nvSpPr>
      <xdr:spPr>
        <a:xfrm>
          <a:off x="4127500" y="9987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59690</xdr:rowOff>
    </xdr:from>
    <xdr:to>
      <xdr:col>20</xdr:col>
      <xdr:colOff>38100</xdr:colOff>
      <xdr:row>60</xdr:row>
      <xdr:rowOff>161290</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3384550" y="99720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160655</xdr:rowOff>
    </xdr:from>
    <xdr:to>
      <xdr:col>15</xdr:col>
      <xdr:colOff>101600</xdr:colOff>
      <xdr:row>60</xdr:row>
      <xdr:rowOff>90805</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2571750" y="99079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1778000" y="99117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114935</xdr:rowOff>
    </xdr:from>
    <xdr:to>
      <xdr:col>6</xdr:col>
      <xdr:colOff>38100</xdr:colOff>
      <xdr:row>60</xdr:row>
      <xdr:rowOff>45085</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984250" y="98621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E00-0000B5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xdr:rowOff>
    </xdr:from>
    <xdr:to>
      <xdr:col>24</xdr:col>
      <xdr:colOff>114300</xdr:colOff>
      <xdr:row>59</xdr:row>
      <xdr:rowOff>107950</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41275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29227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E00-0000BB000000}"/>
            </a:ext>
          </a:extLst>
        </xdr:cNvPr>
        <xdr:cNvSpPr txBox="1"/>
      </xdr:nvSpPr>
      <xdr:spPr>
        <a:xfrm>
          <a:off x="4216400"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145415</xdr:rowOff>
    </xdr:from>
    <xdr:to>
      <xdr:col>20</xdr:col>
      <xdr:colOff>38100</xdr:colOff>
      <xdr:row>59</xdr:row>
      <xdr:rowOff>75565</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3384550" y="97275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24765</xdr:rowOff>
    </xdr:from>
    <xdr:to>
      <xdr:col>24</xdr:col>
      <xdr:colOff>63500</xdr:colOff>
      <xdr:row>59</xdr:row>
      <xdr:rowOff>57150</xdr:rowOff>
    </xdr:to>
    <xdr:cxnSp macro="">
      <xdr:nvCxnSpPr>
        <xdr:cNvPr id="189" name="直線コネクタ 188">
          <a:extLst>
            <a:ext uri="{FF2B5EF4-FFF2-40B4-BE49-F238E27FC236}">
              <a16:creationId xmlns:a16="http://schemas.microsoft.com/office/drawing/2014/main" id="{00000000-0008-0000-0E00-0000BD000000}"/>
            </a:ext>
          </a:extLst>
        </xdr:cNvPr>
        <xdr:cNvCxnSpPr/>
      </xdr:nvCxnSpPr>
      <xdr:spPr>
        <a:xfrm>
          <a:off x="3429000" y="9772015"/>
          <a:ext cx="7493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113030</xdr:rowOff>
    </xdr:from>
    <xdr:to>
      <xdr:col>15</xdr:col>
      <xdr:colOff>101600</xdr:colOff>
      <xdr:row>59</xdr:row>
      <xdr:rowOff>43180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2571750" y="9695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163830</xdr:rowOff>
    </xdr:from>
    <xdr:to>
      <xdr:col>19</xdr:col>
      <xdr:colOff>177800</xdr:colOff>
      <xdr:row>59</xdr:row>
      <xdr:rowOff>24765</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2622550" y="9745980"/>
          <a:ext cx="80645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82550</xdr:rowOff>
    </xdr:from>
    <xdr:to>
      <xdr:col>10</xdr:col>
      <xdr:colOff>165100</xdr:colOff>
      <xdr:row>59</xdr:row>
      <xdr:rowOff>12700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1778000" y="9664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133350</xdr:rowOff>
    </xdr:from>
    <xdr:to>
      <xdr:col>15</xdr:col>
      <xdr:colOff>50800</xdr:colOff>
      <xdr:row>58</xdr:row>
      <xdr:rowOff>163830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1828800" y="9715500"/>
          <a:ext cx="7937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50165</xdr:rowOff>
    </xdr:from>
    <xdr:to>
      <xdr:col>6</xdr:col>
      <xdr:colOff>38100</xdr:colOff>
      <xdr:row>58</xdr:row>
      <xdr:rowOff>151765</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984250" y="96323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100965</xdr:rowOff>
    </xdr:from>
    <xdr:to>
      <xdr:col>10</xdr:col>
      <xdr:colOff>114300</xdr:colOff>
      <xdr:row>58</xdr:row>
      <xdr:rowOff>133350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028700" y="9683115"/>
          <a:ext cx="8001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152417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32391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81932</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2439044" y="999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164529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36212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8515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92092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239144" y="9509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59707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439044" y="9476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29227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645294" y="9446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168292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851544" y="941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5726564" y="105675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418031" y="102472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418031" y="99334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418031" y="961954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418031" y="9305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5418031" y="89917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63309</xdr:rowOff>
    </xdr:from>
    <xdr:to>
      <xdr:col>54</xdr:col>
      <xdr:colOff>189865</xdr:colOff>
      <xdr:row>64</xdr:row>
      <xdr:rowOff>119933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9429115" y="9315259"/>
          <a:ext cx="0" cy="1377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123760</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9467850" y="1069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119933</xdr:rowOff>
    </xdr:from>
    <xdr:to>
      <xdr:col>55</xdr:col>
      <xdr:colOff>88900</xdr:colOff>
      <xdr:row>64</xdr:row>
      <xdr:rowOff>119933</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9359900" y="106926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9986</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9467850" y="909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63309</xdr:rowOff>
    </xdr:from>
    <xdr:to>
      <xdr:col>55</xdr:col>
      <xdr:colOff>88900</xdr:colOff>
      <xdr:row>56</xdr:row>
      <xdr:rowOff>63309</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9359900" y="93152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81393</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9467850" y="103239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102966</xdr:rowOff>
    </xdr:from>
    <xdr:to>
      <xdr:col>55</xdr:col>
      <xdr:colOff>50800</xdr:colOff>
      <xdr:row>63</xdr:row>
      <xdr:rowOff>33116</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9398000" y="1034551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110830</xdr:rowOff>
    </xdr:from>
    <xdr:to>
      <xdr:col>50</xdr:col>
      <xdr:colOff>165100</xdr:colOff>
      <xdr:row>63</xdr:row>
      <xdr:rowOff>40980</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8636000" y="10353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149297</xdr:rowOff>
    </xdr:from>
    <xdr:to>
      <xdr:col>46</xdr:col>
      <xdr:colOff>38100</xdr:colOff>
      <xdr:row>62</xdr:row>
      <xdr:rowOff>79447</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7842250" y="1022674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142099</xdr:rowOff>
    </xdr:from>
    <xdr:to>
      <xdr:col>41</xdr:col>
      <xdr:colOff>101600</xdr:colOff>
      <xdr:row>62</xdr:row>
      <xdr:rowOff>72249</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029450" y="102195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134836</xdr:rowOff>
    </xdr:from>
    <xdr:to>
      <xdr:col>36</xdr:col>
      <xdr:colOff>165100</xdr:colOff>
      <xdr:row>62</xdr:row>
      <xdr:rowOff>64986</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235700" y="102122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166308</xdr:rowOff>
    </xdr:from>
    <xdr:to>
      <xdr:col>55</xdr:col>
      <xdr:colOff>50800</xdr:colOff>
      <xdr:row>62</xdr:row>
      <xdr:rowOff>96458</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9398000" y="102437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17735</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9467850" y="10095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162980</xdr:rowOff>
    </xdr:from>
    <xdr:to>
      <xdr:col>50</xdr:col>
      <xdr:colOff>165100</xdr:colOff>
      <xdr:row>62</xdr:row>
      <xdr:rowOff>93130</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8636000" y="102404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42330</xdr:rowOff>
    </xdr:from>
    <xdr:to>
      <xdr:col>55</xdr:col>
      <xdr:colOff>0</xdr:colOff>
      <xdr:row>62</xdr:row>
      <xdr:rowOff>45658</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8686800" y="10284880"/>
          <a:ext cx="742950" cy="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158477</xdr:rowOff>
    </xdr:from>
    <xdr:to>
      <xdr:col>46</xdr:col>
      <xdr:colOff>38100</xdr:colOff>
      <xdr:row>62</xdr:row>
      <xdr:rowOff>88627</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7842250" y="102359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37827</xdr:rowOff>
    </xdr:from>
    <xdr:to>
      <xdr:col>50</xdr:col>
      <xdr:colOff>114300</xdr:colOff>
      <xdr:row>62</xdr:row>
      <xdr:rowOff>42330</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a:off x="7886700" y="10280377"/>
          <a:ext cx="800100" cy="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155495</xdr:rowOff>
    </xdr:from>
    <xdr:to>
      <xdr:col>41</xdr:col>
      <xdr:colOff>101600</xdr:colOff>
      <xdr:row>62</xdr:row>
      <xdr:rowOff>85645</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029450" y="102329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34845</xdr:rowOff>
    </xdr:from>
    <xdr:to>
      <xdr:col>45</xdr:col>
      <xdr:colOff>177800</xdr:colOff>
      <xdr:row>62</xdr:row>
      <xdr:rowOff>37827</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a:off x="7080250" y="10277395"/>
          <a:ext cx="806450" cy="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152380</xdr:rowOff>
    </xdr:from>
    <xdr:to>
      <xdr:col>36</xdr:col>
      <xdr:colOff>165100</xdr:colOff>
      <xdr:row>62</xdr:row>
      <xdr:rowOff>82530</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235700" y="102298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31730</xdr:rowOff>
    </xdr:from>
    <xdr:to>
      <xdr:col>41</xdr:col>
      <xdr:colOff>50800</xdr:colOff>
      <xdr:row>62</xdr:row>
      <xdr:rowOff>34845</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a:off x="6286500" y="10274280"/>
          <a:ext cx="793750" cy="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63</xdr:row>
      <xdr:rowOff>32107</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425961" y="1043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95974</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612595" y="10008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88776</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818845" y="10001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81513</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006045" y="999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109657</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8399995" y="1002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79754</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7612595" y="10322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76772</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818845" y="10319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73657</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006045" y="10316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0000000-0008-0000-0E00-00001E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60961</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flipV="1">
          <a:off x="4177665" y="12962255"/>
          <a:ext cx="0" cy="1303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00000000-0008-0000-0E00-000020010000}"/>
            </a:ext>
          </a:extLst>
        </xdr:cNvPr>
        <xdr:cNvSpPr txBox="1"/>
      </xdr:nvSpPr>
      <xdr:spPr>
        <a:xfrm>
          <a:off x="4216400" y="1426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4108450" y="142659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00000000-0008-0000-0E00-000022010000}"/>
            </a:ext>
          </a:extLst>
        </xdr:cNvPr>
        <xdr:cNvSpPr txBox="1"/>
      </xdr:nvSpPr>
      <xdr:spPr>
        <a:xfrm>
          <a:off x="4216400" y="1274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108450" y="129622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00000000-0008-0000-0E00-000024010000}"/>
            </a:ext>
          </a:extLst>
        </xdr:cNvPr>
        <xdr:cNvSpPr txBox="1"/>
      </xdr:nvSpPr>
      <xdr:spPr>
        <a:xfrm>
          <a:off x="4216400" y="13465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4127500" y="1360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57786</xdr:rowOff>
    </xdr:from>
    <xdr:to>
      <xdr:col>20</xdr:col>
      <xdr:colOff>38100</xdr:colOff>
      <xdr:row>82</xdr:row>
      <xdr:rowOff>159386</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3384550" y="136023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73025</xdr:rowOff>
    </xdr:from>
    <xdr:to>
      <xdr:col>15</xdr:col>
      <xdr:colOff>101600</xdr:colOff>
      <xdr:row>84</xdr:row>
      <xdr:rowOff>3175</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2571750" y="137826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149225</xdr:rowOff>
    </xdr:from>
    <xdr:to>
      <xdr:col>10</xdr:col>
      <xdr:colOff>165100</xdr:colOff>
      <xdr:row>82</xdr:row>
      <xdr:rowOff>79375</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778000" y="135286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10161</xdr:rowOff>
    </xdr:from>
    <xdr:to>
      <xdr:col>6</xdr:col>
      <xdr:colOff>38100</xdr:colOff>
      <xdr:row>83</xdr:row>
      <xdr:rowOff>111761</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984250" y="137198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168275</xdr:rowOff>
    </xdr:from>
    <xdr:to>
      <xdr:col>24</xdr:col>
      <xdr:colOff>114300</xdr:colOff>
      <xdr:row>83</xdr:row>
      <xdr:rowOff>98425</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4127500" y="1370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146702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00000000-0008-0000-0E00-000030010000}"/>
            </a:ext>
          </a:extLst>
        </xdr:cNvPr>
        <xdr:cNvSpPr txBox="1"/>
      </xdr:nvSpPr>
      <xdr:spPr>
        <a:xfrm>
          <a:off x="4216400" y="13691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139700</xdr:rowOff>
    </xdr:from>
    <xdr:to>
      <xdr:col>20</xdr:col>
      <xdr:colOff>38100</xdr:colOff>
      <xdr:row>83</xdr:row>
      <xdr:rowOff>69850</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3384550" y="13684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19050</xdr:rowOff>
    </xdr:from>
    <xdr:to>
      <xdr:col>24</xdr:col>
      <xdr:colOff>63500</xdr:colOff>
      <xdr:row>83</xdr:row>
      <xdr:rowOff>47625</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3429000" y="13728700"/>
          <a:ext cx="7493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114936</xdr:rowOff>
    </xdr:from>
    <xdr:to>
      <xdr:col>15</xdr:col>
      <xdr:colOff>101600</xdr:colOff>
      <xdr:row>83</xdr:row>
      <xdr:rowOff>45086</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2571750" y="136594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165736</xdr:rowOff>
    </xdr:from>
    <xdr:to>
      <xdr:col>19</xdr:col>
      <xdr:colOff>177800</xdr:colOff>
      <xdr:row>83</xdr:row>
      <xdr:rowOff>19050</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2622550" y="13710286"/>
          <a:ext cx="806450" cy="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90170</xdr:rowOff>
    </xdr:from>
    <xdr:to>
      <xdr:col>10</xdr:col>
      <xdr:colOff>165100</xdr:colOff>
      <xdr:row>83</xdr:row>
      <xdr:rowOff>20320</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1778000" y="13634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140970</xdr:rowOff>
    </xdr:from>
    <xdr:to>
      <xdr:col>15</xdr:col>
      <xdr:colOff>50800</xdr:colOff>
      <xdr:row>82</xdr:row>
      <xdr:rowOff>165736</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1828800" y="13685520"/>
          <a:ext cx="79375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53975</xdr:rowOff>
    </xdr:from>
    <xdr:to>
      <xdr:col>6</xdr:col>
      <xdr:colOff>38100</xdr:colOff>
      <xdr:row>82</xdr:row>
      <xdr:rowOff>155575</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984250" y="135985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104775</xdr:rowOff>
    </xdr:from>
    <xdr:to>
      <xdr:col>10</xdr:col>
      <xdr:colOff>114300</xdr:colOff>
      <xdr:row>82</xdr:row>
      <xdr:rowOff>140970</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1028700" y="13649325"/>
          <a:ext cx="8001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4463</xdr:rowOff>
    </xdr:from>
    <xdr:ext cx="405111" cy="259045"/>
    <xdr:sp macro="" textlink="">
      <xdr:nvSpPr>
        <xdr:cNvPr id="313" name="n_1aveValue【公営住宅】&#10;有形固定資産減価償却率">
          <a:extLst>
            <a:ext uri="{FF2B5EF4-FFF2-40B4-BE49-F238E27FC236}">
              <a16:creationId xmlns:a16="http://schemas.microsoft.com/office/drawing/2014/main" id="{00000000-0008-0000-0E00-000039010000}"/>
            </a:ext>
          </a:extLst>
        </xdr:cNvPr>
        <xdr:cNvSpPr txBox="1"/>
      </xdr:nvSpPr>
      <xdr:spPr>
        <a:xfrm>
          <a:off x="3239144" y="13383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165752</xdr:rowOff>
    </xdr:from>
    <xdr:ext cx="405111" cy="259045"/>
    <xdr:sp macro="" textlink="">
      <xdr:nvSpPr>
        <xdr:cNvPr id="314" name="n_2aveValue【公営住宅】&#10;有形固定資産減価償却率">
          <a:extLst>
            <a:ext uri="{FF2B5EF4-FFF2-40B4-BE49-F238E27FC236}">
              <a16:creationId xmlns:a16="http://schemas.microsoft.com/office/drawing/2014/main" id="{00000000-0008-0000-0E00-00003A010000}"/>
            </a:ext>
          </a:extLst>
        </xdr:cNvPr>
        <xdr:cNvSpPr txBox="1"/>
      </xdr:nvSpPr>
      <xdr:spPr>
        <a:xfrm>
          <a:off x="2439044" y="13875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95902</xdr:rowOff>
    </xdr:from>
    <xdr:ext cx="405111" cy="259045"/>
    <xdr:sp macro="" textlink="">
      <xdr:nvSpPr>
        <xdr:cNvPr id="315" name="n_3aveValue【公営住宅】&#10;有形固定資産減価償却率">
          <a:extLst>
            <a:ext uri="{FF2B5EF4-FFF2-40B4-BE49-F238E27FC236}">
              <a16:creationId xmlns:a16="http://schemas.microsoft.com/office/drawing/2014/main" id="{00000000-0008-0000-0E00-00003B010000}"/>
            </a:ext>
          </a:extLst>
        </xdr:cNvPr>
        <xdr:cNvSpPr txBox="1"/>
      </xdr:nvSpPr>
      <xdr:spPr>
        <a:xfrm>
          <a:off x="1645294" y="1331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102888</xdr:rowOff>
    </xdr:from>
    <xdr:ext cx="405111" cy="259045"/>
    <xdr:sp macro="" textlink="">
      <xdr:nvSpPr>
        <xdr:cNvPr id="316" name="n_4aveValue【公営住宅】&#10;有形固定資産減価償却率">
          <a:extLst>
            <a:ext uri="{FF2B5EF4-FFF2-40B4-BE49-F238E27FC236}">
              <a16:creationId xmlns:a16="http://schemas.microsoft.com/office/drawing/2014/main" id="{00000000-0008-0000-0E00-00003C010000}"/>
            </a:ext>
          </a:extLst>
        </xdr:cNvPr>
        <xdr:cNvSpPr txBox="1"/>
      </xdr:nvSpPr>
      <xdr:spPr>
        <a:xfrm>
          <a:off x="851544" y="1381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60977</xdr:rowOff>
    </xdr:from>
    <xdr:ext cx="405111" cy="259045"/>
    <xdr:sp macro="" textlink="">
      <xdr:nvSpPr>
        <xdr:cNvPr id="317" name="n_1mainValue【公営住宅】&#10;有形固定資産減価償却率">
          <a:extLst>
            <a:ext uri="{FF2B5EF4-FFF2-40B4-BE49-F238E27FC236}">
              <a16:creationId xmlns:a16="http://schemas.microsoft.com/office/drawing/2014/main" id="{00000000-0008-0000-0E00-00003D010000}"/>
            </a:ext>
          </a:extLst>
        </xdr:cNvPr>
        <xdr:cNvSpPr txBox="1"/>
      </xdr:nvSpPr>
      <xdr:spPr>
        <a:xfrm>
          <a:off x="3239144" y="13770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61613</xdr:rowOff>
    </xdr:from>
    <xdr:ext cx="405111" cy="259045"/>
    <xdr:sp macro="" textlink="">
      <xdr:nvSpPr>
        <xdr:cNvPr id="318" name="n_2mainValue【公営住宅】&#10;有形固定資産減価償却率">
          <a:extLst>
            <a:ext uri="{FF2B5EF4-FFF2-40B4-BE49-F238E27FC236}">
              <a16:creationId xmlns:a16="http://schemas.microsoft.com/office/drawing/2014/main" id="{00000000-0008-0000-0E00-00003E010000}"/>
            </a:ext>
          </a:extLst>
        </xdr:cNvPr>
        <xdr:cNvSpPr txBox="1"/>
      </xdr:nvSpPr>
      <xdr:spPr>
        <a:xfrm>
          <a:off x="2439044" y="1344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11447</xdr:rowOff>
    </xdr:from>
    <xdr:ext cx="405111" cy="259045"/>
    <xdr:sp macro="" textlink="">
      <xdr:nvSpPr>
        <xdr:cNvPr id="319" name="n_3mainValue【公営住宅】&#10;有形固定資産減価償却率">
          <a:extLst>
            <a:ext uri="{FF2B5EF4-FFF2-40B4-BE49-F238E27FC236}">
              <a16:creationId xmlns:a16="http://schemas.microsoft.com/office/drawing/2014/main" id="{00000000-0008-0000-0E00-00003F010000}"/>
            </a:ext>
          </a:extLst>
        </xdr:cNvPr>
        <xdr:cNvSpPr txBox="1"/>
      </xdr:nvSpPr>
      <xdr:spPr>
        <a:xfrm>
          <a:off x="1645294" y="1372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652</xdr:rowOff>
    </xdr:from>
    <xdr:ext cx="405111" cy="259045"/>
    <xdr:sp macro="" textlink="">
      <xdr:nvSpPr>
        <xdr:cNvPr id="320" name="n_4mainValue【公営住宅】&#10;有形固定資産減価償却率">
          <a:extLst>
            <a:ext uri="{FF2B5EF4-FFF2-40B4-BE49-F238E27FC236}">
              <a16:creationId xmlns:a16="http://schemas.microsoft.com/office/drawing/2014/main" id="{00000000-0008-0000-0E00-000040010000}"/>
            </a:ext>
          </a:extLst>
        </xdr:cNvPr>
        <xdr:cNvSpPr txBox="1"/>
      </xdr:nvSpPr>
      <xdr:spPr>
        <a:xfrm>
          <a:off x="851544" y="13380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E00-000049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956300" y="14135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527221" y="13999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5956300" y="1303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5527221" y="1289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00000000-0008-0000-0E00-000053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27812</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flipV="1">
          <a:off x="9429115" y="12911962"/>
          <a:ext cx="0" cy="1217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00000000-0008-0000-0E00-000055010000}"/>
            </a:ext>
          </a:extLst>
        </xdr:cNvPr>
        <xdr:cNvSpPr txBox="1"/>
      </xdr:nvSpPr>
      <xdr:spPr>
        <a:xfrm>
          <a:off x="9467850" y="1413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9359900" y="141293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145939</xdr:rowOff>
    </xdr:from>
    <xdr:ext cx="469744" cy="259045"/>
    <xdr:sp macro="" textlink="">
      <xdr:nvSpPr>
        <xdr:cNvPr id="343" name="【公営住宅】&#10;一人当たり面積最大値テキスト">
          <a:extLst>
            <a:ext uri="{FF2B5EF4-FFF2-40B4-BE49-F238E27FC236}">
              <a16:creationId xmlns:a16="http://schemas.microsoft.com/office/drawing/2014/main" id="{00000000-0008-0000-0E00-000057010000}"/>
            </a:ext>
          </a:extLst>
        </xdr:cNvPr>
        <xdr:cNvSpPr txBox="1"/>
      </xdr:nvSpPr>
      <xdr:spPr>
        <a:xfrm>
          <a:off x="9467850" y="12699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27812</xdr:rowOff>
    </xdr:from>
    <xdr:to>
      <xdr:col>55</xdr:col>
      <xdr:colOff>88900</xdr:colOff>
      <xdr:row>78</xdr:row>
      <xdr:rowOff>27812</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9359900" y="129119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119333</xdr:rowOff>
    </xdr:from>
    <xdr:ext cx="469744" cy="259045"/>
    <xdr:sp macro="" textlink="">
      <xdr:nvSpPr>
        <xdr:cNvPr id="345" name="【公営住宅】&#10;一人当たり面積平均値テキスト">
          <a:extLst>
            <a:ext uri="{FF2B5EF4-FFF2-40B4-BE49-F238E27FC236}">
              <a16:creationId xmlns:a16="http://schemas.microsoft.com/office/drawing/2014/main" id="{00000000-0008-0000-0E00-000059010000}"/>
            </a:ext>
          </a:extLst>
        </xdr:cNvPr>
        <xdr:cNvSpPr txBox="1"/>
      </xdr:nvSpPr>
      <xdr:spPr>
        <a:xfrm>
          <a:off x="9467850" y="13663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96456</xdr:rowOff>
    </xdr:from>
    <xdr:to>
      <xdr:col>55</xdr:col>
      <xdr:colOff>50800</xdr:colOff>
      <xdr:row>84</xdr:row>
      <xdr:rowOff>26606</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9398000" y="138061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107886</xdr:rowOff>
    </xdr:from>
    <xdr:to>
      <xdr:col>50</xdr:col>
      <xdr:colOff>165100</xdr:colOff>
      <xdr:row>84</xdr:row>
      <xdr:rowOff>38036</xdr:rowOff>
    </xdr:to>
    <xdr:sp macro="" textlink="">
      <xdr:nvSpPr>
        <xdr:cNvPr id="347" name="フローチャート: 判断 346">
          <a:extLst>
            <a:ext uri="{FF2B5EF4-FFF2-40B4-BE49-F238E27FC236}">
              <a16:creationId xmlns:a16="http://schemas.microsoft.com/office/drawing/2014/main" id="{00000000-0008-0000-0E00-00005B010000}"/>
            </a:ext>
          </a:extLst>
        </xdr:cNvPr>
        <xdr:cNvSpPr/>
      </xdr:nvSpPr>
      <xdr:spPr>
        <a:xfrm>
          <a:off x="8636000" y="138175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99885</xdr:rowOff>
    </xdr:from>
    <xdr:to>
      <xdr:col>46</xdr:col>
      <xdr:colOff>38100</xdr:colOff>
      <xdr:row>84</xdr:row>
      <xdr:rowOff>30035</xdr:rowOff>
    </xdr:to>
    <xdr:sp macro="" textlink="">
      <xdr:nvSpPr>
        <xdr:cNvPr id="348" name="フローチャート: 判断 347">
          <a:extLst>
            <a:ext uri="{FF2B5EF4-FFF2-40B4-BE49-F238E27FC236}">
              <a16:creationId xmlns:a16="http://schemas.microsoft.com/office/drawing/2014/main" id="{00000000-0008-0000-0E00-00005C010000}"/>
            </a:ext>
          </a:extLst>
        </xdr:cNvPr>
        <xdr:cNvSpPr/>
      </xdr:nvSpPr>
      <xdr:spPr>
        <a:xfrm>
          <a:off x="7842250" y="138095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79883</xdr:rowOff>
    </xdr:from>
    <xdr:to>
      <xdr:col>41</xdr:col>
      <xdr:colOff>101600</xdr:colOff>
      <xdr:row>84</xdr:row>
      <xdr:rowOff>10033</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7029450" y="1378953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129603</xdr:rowOff>
    </xdr:from>
    <xdr:to>
      <xdr:col>36</xdr:col>
      <xdr:colOff>165100</xdr:colOff>
      <xdr:row>84</xdr:row>
      <xdr:rowOff>59753</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6235700" y="138392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E00-000060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E00-000061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9589</xdr:rowOff>
    </xdr:from>
    <xdr:to>
      <xdr:col>55</xdr:col>
      <xdr:colOff>50800</xdr:colOff>
      <xdr:row>84</xdr:row>
      <xdr:rowOff>111189</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9398000" y="138843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159466</xdr:rowOff>
    </xdr:from>
    <xdr:ext cx="469744" cy="259045"/>
    <xdr:sp macro="" textlink="">
      <xdr:nvSpPr>
        <xdr:cNvPr id="357" name="【公営住宅】&#10;一人当たり面積該当値テキスト">
          <a:extLst>
            <a:ext uri="{FF2B5EF4-FFF2-40B4-BE49-F238E27FC236}">
              <a16:creationId xmlns:a16="http://schemas.microsoft.com/office/drawing/2014/main" id="{00000000-0008-0000-0E00-000065010000}"/>
            </a:ext>
          </a:extLst>
        </xdr:cNvPr>
        <xdr:cNvSpPr txBox="1"/>
      </xdr:nvSpPr>
      <xdr:spPr>
        <a:xfrm>
          <a:off x="9467850" y="1386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6159</xdr:rowOff>
    </xdr:from>
    <xdr:to>
      <xdr:col>50</xdr:col>
      <xdr:colOff>165100</xdr:colOff>
      <xdr:row>84</xdr:row>
      <xdr:rowOff>107759</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8636000" y="1388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56959</xdr:rowOff>
    </xdr:from>
    <xdr:to>
      <xdr:col>55</xdr:col>
      <xdr:colOff>0</xdr:colOff>
      <xdr:row>84</xdr:row>
      <xdr:rowOff>60389</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8686800" y="13931709"/>
          <a:ext cx="74295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445</xdr:rowOff>
    </xdr:from>
    <xdr:to>
      <xdr:col>46</xdr:col>
      <xdr:colOff>38100</xdr:colOff>
      <xdr:row>84</xdr:row>
      <xdr:rowOff>102045</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7842250" y="138751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51245</xdr:rowOff>
    </xdr:from>
    <xdr:to>
      <xdr:col>50</xdr:col>
      <xdr:colOff>114300</xdr:colOff>
      <xdr:row>84</xdr:row>
      <xdr:rowOff>56959</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7886700" y="13925995"/>
          <a:ext cx="8001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165608</xdr:rowOff>
    </xdr:from>
    <xdr:to>
      <xdr:col>41</xdr:col>
      <xdr:colOff>101600</xdr:colOff>
      <xdr:row>84</xdr:row>
      <xdr:rowOff>95758</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7029450" y="138752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44958</xdr:rowOff>
    </xdr:from>
    <xdr:to>
      <xdr:col>45</xdr:col>
      <xdr:colOff>177800</xdr:colOff>
      <xdr:row>84</xdr:row>
      <xdr:rowOff>51245</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7080250" y="13919708"/>
          <a:ext cx="80645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163322</xdr:rowOff>
    </xdr:from>
    <xdr:to>
      <xdr:col>36</xdr:col>
      <xdr:colOff>165100</xdr:colOff>
      <xdr:row>84</xdr:row>
      <xdr:rowOff>93472</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6235700" y="138729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42672</xdr:rowOff>
    </xdr:from>
    <xdr:to>
      <xdr:col>41</xdr:col>
      <xdr:colOff>50800</xdr:colOff>
      <xdr:row>84</xdr:row>
      <xdr:rowOff>44958</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6286500" y="13917422"/>
          <a:ext cx="7937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54563</xdr:rowOff>
    </xdr:from>
    <xdr:ext cx="469744" cy="259045"/>
    <xdr:sp macro="" textlink="">
      <xdr:nvSpPr>
        <xdr:cNvPr id="366" name="n_1aveValue【公営住宅】&#10;一人当たり面積">
          <a:extLst>
            <a:ext uri="{FF2B5EF4-FFF2-40B4-BE49-F238E27FC236}">
              <a16:creationId xmlns:a16="http://schemas.microsoft.com/office/drawing/2014/main" id="{00000000-0008-0000-0E00-00006E010000}"/>
            </a:ext>
          </a:extLst>
        </xdr:cNvPr>
        <xdr:cNvSpPr txBox="1"/>
      </xdr:nvSpPr>
      <xdr:spPr>
        <a:xfrm>
          <a:off x="8458277" y="1359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46562</xdr:rowOff>
    </xdr:from>
    <xdr:ext cx="469744" cy="259045"/>
    <xdr:sp macro="" textlink="">
      <xdr:nvSpPr>
        <xdr:cNvPr id="367" name="n_2aveValue【公営住宅】&#10;一人当たり面積">
          <a:extLst>
            <a:ext uri="{FF2B5EF4-FFF2-40B4-BE49-F238E27FC236}">
              <a16:creationId xmlns:a16="http://schemas.microsoft.com/office/drawing/2014/main" id="{00000000-0008-0000-0E00-00006F010000}"/>
            </a:ext>
          </a:extLst>
        </xdr:cNvPr>
        <xdr:cNvSpPr txBox="1"/>
      </xdr:nvSpPr>
      <xdr:spPr>
        <a:xfrm>
          <a:off x="7677227" y="1359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26560</xdr:rowOff>
    </xdr:from>
    <xdr:ext cx="469744" cy="259045"/>
    <xdr:sp macro="" textlink="">
      <xdr:nvSpPr>
        <xdr:cNvPr id="368" name="n_3aveValue【公営住宅】&#10;一人当たり面積">
          <a:extLst>
            <a:ext uri="{FF2B5EF4-FFF2-40B4-BE49-F238E27FC236}">
              <a16:creationId xmlns:a16="http://schemas.microsoft.com/office/drawing/2014/main" id="{00000000-0008-0000-0E00-000070010000}"/>
            </a:ext>
          </a:extLst>
        </xdr:cNvPr>
        <xdr:cNvSpPr txBox="1"/>
      </xdr:nvSpPr>
      <xdr:spPr>
        <a:xfrm>
          <a:off x="6864427" y="1357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76280</xdr:rowOff>
    </xdr:from>
    <xdr:ext cx="469744" cy="259045"/>
    <xdr:sp macro="" textlink="">
      <xdr:nvSpPr>
        <xdr:cNvPr id="369" name="n_4aveValue【公営住宅】&#10;一人当たり面積">
          <a:extLst>
            <a:ext uri="{FF2B5EF4-FFF2-40B4-BE49-F238E27FC236}">
              <a16:creationId xmlns:a16="http://schemas.microsoft.com/office/drawing/2014/main" id="{00000000-0008-0000-0E00-000071010000}"/>
            </a:ext>
          </a:extLst>
        </xdr:cNvPr>
        <xdr:cNvSpPr txBox="1"/>
      </xdr:nvSpPr>
      <xdr:spPr>
        <a:xfrm>
          <a:off x="6070677" y="13620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98886</xdr:rowOff>
    </xdr:from>
    <xdr:ext cx="469744" cy="259045"/>
    <xdr:sp macro="" textlink="">
      <xdr:nvSpPr>
        <xdr:cNvPr id="370" name="n_1mainValue【公営住宅】&#10;一人当たり面積">
          <a:extLst>
            <a:ext uri="{FF2B5EF4-FFF2-40B4-BE49-F238E27FC236}">
              <a16:creationId xmlns:a16="http://schemas.microsoft.com/office/drawing/2014/main" id="{00000000-0008-0000-0E00-000072010000}"/>
            </a:ext>
          </a:extLst>
        </xdr:cNvPr>
        <xdr:cNvSpPr txBox="1"/>
      </xdr:nvSpPr>
      <xdr:spPr>
        <a:xfrm>
          <a:off x="8458277" y="1397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93172</xdr:rowOff>
    </xdr:from>
    <xdr:ext cx="469744" cy="259045"/>
    <xdr:sp macro="" textlink="">
      <xdr:nvSpPr>
        <xdr:cNvPr id="371" name="n_2mainValue【公営住宅】&#10;一人当たり面積">
          <a:extLst>
            <a:ext uri="{FF2B5EF4-FFF2-40B4-BE49-F238E27FC236}">
              <a16:creationId xmlns:a16="http://schemas.microsoft.com/office/drawing/2014/main" id="{00000000-0008-0000-0E00-000073010000}"/>
            </a:ext>
          </a:extLst>
        </xdr:cNvPr>
        <xdr:cNvSpPr txBox="1"/>
      </xdr:nvSpPr>
      <xdr:spPr>
        <a:xfrm>
          <a:off x="7677227" y="13967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86885</xdr:rowOff>
    </xdr:from>
    <xdr:ext cx="469744" cy="259045"/>
    <xdr:sp macro="" textlink="">
      <xdr:nvSpPr>
        <xdr:cNvPr id="372" name="n_3mainValue【公営住宅】&#10;一人当たり面積">
          <a:extLst>
            <a:ext uri="{FF2B5EF4-FFF2-40B4-BE49-F238E27FC236}">
              <a16:creationId xmlns:a16="http://schemas.microsoft.com/office/drawing/2014/main" id="{00000000-0008-0000-0E00-000074010000}"/>
            </a:ext>
          </a:extLst>
        </xdr:cNvPr>
        <xdr:cNvSpPr txBox="1"/>
      </xdr:nvSpPr>
      <xdr:spPr>
        <a:xfrm>
          <a:off x="6864427" y="1396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84599</xdr:rowOff>
    </xdr:from>
    <xdr:ext cx="469744" cy="259045"/>
    <xdr:sp macro="" textlink="">
      <xdr:nvSpPr>
        <xdr:cNvPr id="373" name="n_4mainValue【公営住宅】&#10;一人当たり面積">
          <a:extLst>
            <a:ext uri="{FF2B5EF4-FFF2-40B4-BE49-F238E27FC236}">
              <a16:creationId xmlns:a16="http://schemas.microsoft.com/office/drawing/2014/main" id="{00000000-0008-0000-0E00-000075010000}"/>
            </a:ext>
          </a:extLst>
        </xdr:cNvPr>
        <xdr:cNvSpPr txBox="1"/>
      </xdr:nvSpPr>
      <xdr:spPr>
        <a:xfrm>
          <a:off x="6070677" y="1395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E00-00007E01000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E00-00007F01000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E00-00008001000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5" name="直線コネクタ 384">
          <a:extLst>
            <a:ext uri="{FF2B5EF4-FFF2-40B4-BE49-F238E27FC236}">
              <a16:creationId xmlns:a16="http://schemas.microsoft.com/office/drawing/2014/main" id="{00000000-0008-0000-0E00-000081010000}"/>
            </a:ext>
          </a:extLst>
        </xdr:cNvPr>
        <xdr:cNvCxnSpPr/>
      </xdr:nvCxnSpPr>
      <xdr:spPr>
        <a:xfrm>
          <a:off x="6858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6" name="テキスト ボックス 385">
          <a:extLst>
            <a:ext uri="{FF2B5EF4-FFF2-40B4-BE49-F238E27FC236}">
              <a16:creationId xmlns:a16="http://schemas.microsoft.com/office/drawing/2014/main" id="{00000000-0008-0000-0E00-000082010000}"/>
            </a:ext>
          </a:extLst>
        </xdr:cNvPr>
        <xdr:cNvSpPr txBox="1"/>
      </xdr:nvSpPr>
      <xdr:spPr>
        <a:xfrm>
          <a:off x="339891" y="17879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7" name="直線コネクタ 386">
          <a:extLst>
            <a:ext uri="{FF2B5EF4-FFF2-40B4-BE49-F238E27FC236}">
              <a16:creationId xmlns:a16="http://schemas.microsoft.com/office/drawing/2014/main" id="{00000000-0008-0000-0E00-000083010000}"/>
            </a:ext>
          </a:extLst>
        </xdr:cNvPr>
        <xdr:cNvCxnSpPr/>
      </xdr:nvCxnSpPr>
      <xdr:spPr>
        <a:xfrm>
          <a:off x="6858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88" name="テキスト ボックス 387">
          <a:extLst>
            <a:ext uri="{FF2B5EF4-FFF2-40B4-BE49-F238E27FC236}">
              <a16:creationId xmlns:a16="http://schemas.microsoft.com/office/drawing/2014/main" id="{00000000-0008-0000-0E00-000084010000}"/>
            </a:ext>
          </a:extLst>
        </xdr:cNvPr>
        <xdr:cNvSpPr txBox="1"/>
      </xdr:nvSpPr>
      <xdr:spPr>
        <a:xfrm>
          <a:off x="3398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89" name="直線コネクタ 388">
          <a:extLst>
            <a:ext uri="{FF2B5EF4-FFF2-40B4-BE49-F238E27FC236}">
              <a16:creationId xmlns:a16="http://schemas.microsoft.com/office/drawing/2014/main" id="{00000000-0008-0000-0E00-000085010000}"/>
            </a:ext>
          </a:extLst>
        </xdr:cNvPr>
        <xdr:cNvCxnSpPr/>
      </xdr:nvCxnSpPr>
      <xdr:spPr>
        <a:xfrm>
          <a:off x="6858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0" name="テキスト ボックス 389">
          <a:extLst>
            <a:ext uri="{FF2B5EF4-FFF2-40B4-BE49-F238E27FC236}">
              <a16:creationId xmlns:a16="http://schemas.microsoft.com/office/drawing/2014/main" id="{00000000-0008-0000-0E00-000086010000}"/>
            </a:ext>
          </a:extLst>
        </xdr:cNvPr>
        <xdr:cNvSpPr txBox="1"/>
      </xdr:nvSpPr>
      <xdr:spPr>
        <a:xfrm>
          <a:off x="3398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1" name="直線コネクタ 390">
          <a:extLst>
            <a:ext uri="{FF2B5EF4-FFF2-40B4-BE49-F238E27FC236}">
              <a16:creationId xmlns:a16="http://schemas.microsoft.com/office/drawing/2014/main" id="{00000000-0008-0000-0E00-000087010000}"/>
            </a:ext>
          </a:extLst>
        </xdr:cNvPr>
        <xdr:cNvCxnSpPr/>
      </xdr:nvCxnSpPr>
      <xdr:spPr>
        <a:xfrm>
          <a:off x="6858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2" name="テキスト ボックス 391">
          <a:extLst>
            <a:ext uri="{FF2B5EF4-FFF2-40B4-BE49-F238E27FC236}">
              <a16:creationId xmlns:a16="http://schemas.microsoft.com/office/drawing/2014/main" id="{00000000-0008-0000-0E00-000088010000}"/>
            </a:ext>
          </a:extLst>
        </xdr:cNvPr>
        <xdr:cNvSpPr txBox="1"/>
      </xdr:nvSpPr>
      <xdr:spPr>
        <a:xfrm>
          <a:off x="3398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a:extLst>
            <a:ext uri="{FF2B5EF4-FFF2-40B4-BE49-F238E27FC236}">
              <a16:creationId xmlns:a16="http://schemas.microsoft.com/office/drawing/2014/main" id="{00000000-0008-0000-0E00-00008901000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港湾・漁港】&#10;有形固定資産減価償却率グラフ枠">
          <a:extLst>
            <a:ext uri="{FF2B5EF4-FFF2-40B4-BE49-F238E27FC236}">
              <a16:creationId xmlns:a16="http://schemas.microsoft.com/office/drawing/2014/main" id="{00000000-0008-0000-0E00-00008B01000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87630</xdr:rowOff>
    </xdr:from>
    <xdr:to>
      <xdr:col>24</xdr:col>
      <xdr:colOff>62865</xdr:colOff>
      <xdr:row>108</xdr:row>
      <xdr:rowOff>78487</xdr:rowOff>
    </xdr:to>
    <xdr:cxnSp macro="">
      <xdr:nvCxnSpPr>
        <xdr:cNvPr id="396" name="直線コネクタ 395">
          <a:extLst>
            <a:ext uri="{FF2B5EF4-FFF2-40B4-BE49-F238E27FC236}">
              <a16:creationId xmlns:a16="http://schemas.microsoft.com/office/drawing/2014/main" id="{00000000-0008-0000-0E00-00008C010000}"/>
            </a:ext>
          </a:extLst>
        </xdr:cNvPr>
        <xdr:cNvCxnSpPr/>
      </xdr:nvCxnSpPr>
      <xdr:spPr>
        <a:xfrm flipV="1">
          <a:off x="4177665" y="16832580"/>
          <a:ext cx="0"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82314</xdr:rowOff>
    </xdr:from>
    <xdr:ext cx="405111" cy="259045"/>
    <xdr:sp macro="" textlink="">
      <xdr:nvSpPr>
        <xdr:cNvPr id="397" name="【港湾・漁港】&#10;有形固定資産減価償却率最小値テキスト">
          <a:extLst>
            <a:ext uri="{FF2B5EF4-FFF2-40B4-BE49-F238E27FC236}">
              <a16:creationId xmlns:a16="http://schemas.microsoft.com/office/drawing/2014/main" id="{00000000-0008-0000-0E00-00008D010000}"/>
            </a:ext>
          </a:extLst>
        </xdr:cNvPr>
        <xdr:cNvSpPr txBox="1"/>
      </xdr:nvSpPr>
      <xdr:spPr>
        <a:xfrm>
          <a:off x="4216400" y="18027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78487</xdr:rowOff>
    </xdr:from>
    <xdr:to>
      <xdr:col>24</xdr:col>
      <xdr:colOff>152400</xdr:colOff>
      <xdr:row>108</xdr:row>
      <xdr:rowOff>78487</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4108450" y="180235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34307</xdr:rowOff>
    </xdr:from>
    <xdr:ext cx="405111" cy="259045"/>
    <xdr:sp macro="" textlink="">
      <xdr:nvSpPr>
        <xdr:cNvPr id="399" name="【港湾・漁港】&#10;有形固定資産減価償却率最大値テキスト">
          <a:extLst>
            <a:ext uri="{FF2B5EF4-FFF2-40B4-BE49-F238E27FC236}">
              <a16:creationId xmlns:a16="http://schemas.microsoft.com/office/drawing/2014/main" id="{00000000-0008-0000-0E00-00008F010000}"/>
            </a:ext>
          </a:extLst>
        </xdr:cNvPr>
        <xdr:cNvSpPr txBox="1"/>
      </xdr:nvSpPr>
      <xdr:spPr>
        <a:xfrm>
          <a:off x="4216400" y="16607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87630</xdr:rowOff>
    </xdr:from>
    <xdr:to>
      <xdr:col>24</xdr:col>
      <xdr:colOff>152400</xdr:colOff>
      <xdr:row>101</xdr:row>
      <xdr:rowOff>87630</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4108450" y="16832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168419</xdr:rowOff>
    </xdr:from>
    <xdr:ext cx="405111" cy="259045"/>
    <xdr:sp macro="" textlink="">
      <xdr:nvSpPr>
        <xdr:cNvPr id="401" name="【港湾・漁港】&#10;有形固定資産減価償却率平均値テキスト">
          <a:extLst>
            <a:ext uri="{FF2B5EF4-FFF2-40B4-BE49-F238E27FC236}">
              <a16:creationId xmlns:a16="http://schemas.microsoft.com/office/drawing/2014/main" id="{00000000-0008-0000-0E00-000091010000}"/>
            </a:ext>
          </a:extLst>
        </xdr:cNvPr>
        <xdr:cNvSpPr txBox="1"/>
      </xdr:nvSpPr>
      <xdr:spPr>
        <a:xfrm>
          <a:off x="4216400" y="17599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18542</xdr:rowOff>
    </xdr:from>
    <xdr:to>
      <xdr:col>24</xdr:col>
      <xdr:colOff>114300</xdr:colOff>
      <xdr:row>106</xdr:row>
      <xdr:rowOff>120142</xdr:rowOff>
    </xdr:to>
    <xdr:sp macro="" textlink="">
      <xdr:nvSpPr>
        <xdr:cNvPr id="402" name="フローチャート: 判断 401">
          <a:extLst>
            <a:ext uri="{FF2B5EF4-FFF2-40B4-BE49-F238E27FC236}">
              <a16:creationId xmlns:a16="http://schemas.microsoft.com/office/drawing/2014/main" id="{00000000-0008-0000-0E00-000092010000}"/>
            </a:ext>
          </a:extLst>
        </xdr:cNvPr>
        <xdr:cNvSpPr/>
      </xdr:nvSpPr>
      <xdr:spPr>
        <a:xfrm>
          <a:off x="4127500" y="1762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153415</xdr:rowOff>
    </xdr:from>
    <xdr:to>
      <xdr:col>20</xdr:col>
      <xdr:colOff>38100</xdr:colOff>
      <xdr:row>106</xdr:row>
      <xdr:rowOff>83565</xdr:rowOff>
    </xdr:to>
    <xdr:sp macro="" textlink="">
      <xdr:nvSpPr>
        <xdr:cNvPr id="403" name="フローチャート: 判断 402">
          <a:extLst>
            <a:ext uri="{FF2B5EF4-FFF2-40B4-BE49-F238E27FC236}">
              <a16:creationId xmlns:a16="http://schemas.microsoft.com/office/drawing/2014/main" id="{00000000-0008-0000-0E00-000093010000}"/>
            </a:ext>
          </a:extLst>
        </xdr:cNvPr>
        <xdr:cNvSpPr/>
      </xdr:nvSpPr>
      <xdr:spPr>
        <a:xfrm>
          <a:off x="3384550" y="175841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29972</xdr:rowOff>
    </xdr:from>
    <xdr:to>
      <xdr:col>15</xdr:col>
      <xdr:colOff>101600</xdr:colOff>
      <xdr:row>105</xdr:row>
      <xdr:rowOff>131572</xdr:rowOff>
    </xdr:to>
    <xdr:sp macro="" textlink="">
      <xdr:nvSpPr>
        <xdr:cNvPr id="404" name="フローチャート: 判断 403">
          <a:extLst>
            <a:ext uri="{FF2B5EF4-FFF2-40B4-BE49-F238E27FC236}">
              <a16:creationId xmlns:a16="http://schemas.microsoft.com/office/drawing/2014/main" id="{00000000-0008-0000-0E00-000094010000}"/>
            </a:ext>
          </a:extLst>
        </xdr:cNvPr>
        <xdr:cNvSpPr/>
      </xdr:nvSpPr>
      <xdr:spPr>
        <a:xfrm>
          <a:off x="2571750" y="17460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107</xdr:row>
      <xdr:rowOff>71120</xdr:rowOff>
    </xdr:from>
    <xdr:to>
      <xdr:col>10</xdr:col>
      <xdr:colOff>165100</xdr:colOff>
      <xdr:row>108</xdr:row>
      <xdr:rowOff>1270</xdr:rowOff>
    </xdr:to>
    <xdr:sp macro="" textlink="">
      <xdr:nvSpPr>
        <xdr:cNvPr id="405" name="フローチャート: 判断 404">
          <a:extLst>
            <a:ext uri="{FF2B5EF4-FFF2-40B4-BE49-F238E27FC236}">
              <a16:creationId xmlns:a16="http://schemas.microsoft.com/office/drawing/2014/main" id="{00000000-0008-0000-0E00-000095010000}"/>
            </a:ext>
          </a:extLst>
        </xdr:cNvPr>
        <xdr:cNvSpPr/>
      </xdr:nvSpPr>
      <xdr:spPr>
        <a:xfrm>
          <a:off x="17780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162561</xdr:rowOff>
    </xdr:from>
    <xdr:to>
      <xdr:col>6</xdr:col>
      <xdr:colOff>38100</xdr:colOff>
      <xdr:row>105</xdr:row>
      <xdr:rowOff>92711</xdr:rowOff>
    </xdr:to>
    <xdr:sp macro="" textlink="">
      <xdr:nvSpPr>
        <xdr:cNvPr id="406" name="フローチャート: 判断 405">
          <a:extLst>
            <a:ext uri="{FF2B5EF4-FFF2-40B4-BE49-F238E27FC236}">
              <a16:creationId xmlns:a16="http://schemas.microsoft.com/office/drawing/2014/main" id="{00000000-0008-0000-0E00-000096010000}"/>
            </a:ext>
          </a:extLst>
        </xdr:cNvPr>
        <xdr:cNvSpPr/>
      </xdr:nvSpPr>
      <xdr:spPr>
        <a:xfrm>
          <a:off x="98425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36830</xdr:rowOff>
    </xdr:from>
    <xdr:to>
      <xdr:col>24</xdr:col>
      <xdr:colOff>114300</xdr:colOff>
      <xdr:row>101</xdr:row>
      <xdr:rowOff>138430</xdr:rowOff>
    </xdr:to>
    <xdr:sp macro="" textlink="">
      <xdr:nvSpPr>
        <xdr:cNvPr id="412" name="楕円 411">
          <a:extLst>
            <a:ext uri="{FF2B5EF4-FFF2-40B4-BE49-F238E27FC236}">
              <a16:creationId xmlns:a16="http://schemas.microsoft.com/office/drawing/2014/main" id="{00000000-0008-0000-0E00-00009C010000}"/>
            </a:ext>
          </a:extLst>
        </xdr:cNvPr>
        <xdr:cNvSpPr/>
      </xdr:nvSpPr>
      <xdr:spPr>
        <a:xfrm>
          <a:off x="4127500" y="1678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161307</xdr:rowOff>
    </xdr:from>
    <xdr:ext cx="405111" cy="259045"/>
    <xdr:sp macro="" textlink="">
      <xdr:nvSpPr>
        <xdr:cNvPr id="413" name="【港湾・漁港】&#10;有形固定資産減価償却率該当値テキスト">
          <a:extLst>
            <a:ext uri="{FF2B5EF4-FFF2-40B4-BE49-F238E27FC236}">
              <a16:creationId xmlns:a16="http://schemas.microsoft.com/office/drawing/2014/main" id="{00000000-0008-0000-0E00-00009D010000}"/>
            </a:ext>
          </a:extLst>
        </xdr:cNvPr>
        <xdr:cNvSpPr txBox="1"/>
      </xdr:nvSpPr>
      <xdr:spPr>
        <a:xfrm>
          <a:off x="4216400" y="16734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162561</xdr:rowOff>
    </xdr:from>
    <xdr:to>
      <xdr:col>20</xdr:col>
      <xdr:colOff>38100</xdr:colOff>
      <xdr:row>101</xdr:row>
      <xdr:rowOff>92711</xdr:rowOff>
    </xdr:to>
    <xdr:sp macro="" textlink="">
      <xdr:nvSpPr>
        <xdr:cNvPr id="414" name="楕円 413">
          <a:extLst>
            <a:ext uri="{FF2B5EF4-FFF2-40B4-BE49-F238E27FC236}">
              <a16:creationId xmlns:a16="http://schemas.microsoft.com/office/drawing/2014/main" id="{00000000-0008-0000-0E00-00009E010000}"/>
            </a:ext>
          </a:extLst>
        </xdr:cNvPr>
        <xdr:cNvSpPr/>
      </xdr:nvSpPr>
      <xdr:spPr>
        <a:xfrm>
          <a:off x="3384550" y="167360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41911</xdr:rowOff>
    </xdr:from>
    <xdr:to>
      <xdr:col>24</xdr:col>
      <xdr:colOff>63500</xdr:colOff>
      <xdr:row>101</xdr:row>
      <xdr:rowOff>87630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3429000" y="16786861"/>
          <a:ext cx="7493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116839</xdr:rowOff>
    </xdr:from>
    <xdr:to>
      <xdr:col>15</xdr:col>
      <xdr:colOff>101600</xdr:colOff>
      <xdr:row>101</xdr:row>
      <xdr:rowOff>46989</xdr:rowOff>
    </xdr:to>
    <xdr:sp macro="" textlink="">
      <xdr:nvSpPr>
        <xdr:cNvPr id="416" name="楕円 415">
          <a:extLst>
            <a:ext uri="{FF2B5EF4-FFF2-40B4-BE49-F238E27FC236}">
              <a16:creationId xmlns:a16="http://schemas.microsoft.com/office/drawing/2014/main" id="{00000000-0008-0000-0E00-0000A0010000}"/>
            </a:ext>
          </a:extLst>
        </xdr:cNvPr>
        <xdr:cNvSpPr/>
      </xdr:nvSpPr>
      <xdr:spPr>
        <a:xfrm>
          <a:off x="2571750" y="1669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167639</xdr:rowOff>
    </xdr:from>
    <xdr:to>
      <xdr:col>19</xdr:col>
      <xdr:colOff>177800</xdr:colOff>
      <xdr:row>101</xdr:row>
      <xdr:rowOff>41911</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a:off x="2622550" y="16741139"/>
          <a:ext cx="80645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71120</xdr:rowOff>
    </xdr:from>
    <xdr:to>
      <xdr:col>10</xdr:col>
      <xdr:colOff>165100</xdr:colOff>
      <xdr:row>101</xdr:row>
      <xdr:rowOff>1270</xdr:rowOff>
    </xdr:to>
    <xdr:sp macro="" textlink="">
      <xdr:nvSpPr>
        <xdr:cNvPr id="418" name="楕円 417">
          <a:extLst>
            <a:ext uri="{FF2B5EF4-FFF2-40B4-BE49-F238E27FC236}">
              <a16:creationId xmlns:a16="http://schemas.microsoft.com/office/drawing/2014/main" id="{00000000-0008-0000-0E00-0000A2010000}"/>
            </a:ext>
          </a:extLst>
        </xdr:cNvPr>
        <xdr:cNvSpPr/>
      </xdr:nvSpPr>
      <xdr:spPr>
        <a:xfrm>
          <a:off x="1778000" y="1664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121920</xdr:rowOff>
    </xdr:from>
    <xdr:to>
      <xdr:col>15</xdr:col>
      <xdr:colOff>50800</xdr:colOff>
      <xdr:row>100</xdr:row>
      <xdr:rowOff>167639</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828800" y="16695420"/>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25400</xdr:rowOff>
    </xdr:from>
    <xdr:to>
      <xdr:col>6</xdr:col>
      <xdr:colOff>38100</xdr:colOff>
      <xdr:row>100</xdr:row>
      <xdr:rowOff>127000</xdr:rowOff>
    </xdr:to>
    <xdr:sp macro="" textlink="">
      <xdr:nvSpPr>
        <xdr:cNvPr id="420" name="楕円 419">
          <a:extLst>
            <a:ext uri="{FF2B5EF4-FFF2-40B4-BE49-F238E27FC236}">
              <a16:creationId xmlns:a16="http://schemas.microsoft.com/office/drawing/2014/main" id="{00000000-0008-0000-0E00-0000A4010000}"/>
            </a:ext>
          </a:extLst>
        </xdr:cNvPr>
        <xdr:cNvSpPr/>
      </xdr:nvSpPr>
      <xdr:spPr>
        <a:xfrm>
          <a:off x="984250" y="16598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76200</xdr:rowOff>
    </xdr:from>
    <xdr:to>
      <xdr:col>10</xdr:col>
      <xdr:colOff>114300</xdr:colOff>
      <xdr:row>100</xdr:row>
      <xdr:rowOff>121920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028700" y="16649700"/>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74692</xdr:rowOff>
    </xdr:from>
    <xdr:ext cx="405111" cy="259045"/>
    <xdr:sp macro="" textlink="">
      <xdr:nvSpPr>
        <xdr:cNvPr id="422" name="n_1aveValue【港湾・漁港】&#10;有形固定資産減価償却率">
          <a:extLst>
            <a:ext uri="{FF2B5EF4-FFF2-40B4-BE49-F238E27FC236}">
              <a16:creationId xmlns:a16="http://schemas.microsoft.com/office/drawing/2014/main" id="{00000000-0008-0000-0E00-0000A6010000}"/>
            </a:ext>
          </a:extLst>
        </xdr:cNvPr>
        <xdr:cNvSpPr txBox="1"/>
      </xdr:nvSpPr>
      <xdr:spPr>
        <a:xfrm>
          <a:off x="3239144" y="17676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122699</xdr:rowOff>
    </xdr:from>
    <xdr:ext cx="405111" cy="259045"/>
    <xdr:sp macro="" textlink="">
      <xdr:nvSpPr>
        <xdr:cNvPr id="423" name="n_2aveValue【港湾・漁港】&#10;有形固定資産減価償却率">
          <a:extLst>
            <a:ext uri="{FF2B5EF4-FFF2-40B4-BE49-F238E27FC236}">
              <a16:creationId xmlns:a16="http://schemas.microsoft.com/office/drawing/2014/main" id="{00000000-0008-0000-0E00-0000A7010000}"/>
            </a:ext>
          </a:extLst>
        </xdr:cNvPr>
        <xdr:cNvSpPr txBox="1"/>
      </xdr:nvSpPr>
      <xdr:spPr>
        <a:xfrm>
          <a:off x="2439044" y="17553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163847</xdr:rowOff>
    </xdr:from>
    <xdr:ext cx="405111" cy="259045"/>
    <xdr:sp macro="" textlink="">
      <xdr:nvSpPr>
        <xdr:cNvPr id="424" name="n_3aveValue【港湾・漁港】&#10;有形固定資産減価償却率">
          <a:extLst>
            <a:ext uri="{FF2B5EF4-FFF2-40B4-BE49-F238E27FC236}">
              <a16:creationId xmlns:a16="http://schemas.microsoft.com/office/drawing/2014/main" id="{00000000-0008-0000-0E00-0000A8010000}"/>
            </a:ext>
          </a:extLst>
        </xdr:cNvPr>
        <xdr:cNvSpPr txBox="1"/>
      </xdr:nvSpPr>
      <xdr:spPr>
        <a:xfrm>
          <a:off x="164529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83838</xdr:rowOff>
    </xdr:from>
    <xdr:ext cx="405111" cy="259045"/>
    <xdr:sp macro="" textlink="">
      <xdr:nvSpPr>
        <xdr:cNvPr id="425" name="n_4aveValue【港湾・漁港】&#10;有形固定資産減価償却率">
          <a:extLst>
            <a:ext uri="{FF2B5EF4-FFF2-40B4-BE49-F238E27FC236}">
              <a16:creationId xmlns:a16="http://schemas.microsoft.com/office/drawing/2014/main" id="{00000000-0008-0000-0E00-0000A9010000}"/>
            </a:ext>
          </a:extLst>
        </xdr:cNvPr>
        <xdr:cNvSpPr txBox="1"/>
      </xdr:nvSpPr>
      <xdr:spPr>
        <a:xfrm>
          <a:off x="851544" y="1751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109238</xdr:rowOff>
    </xdr:from>
    <xdr:ext cx="405111" cy="259045"/>
    <xdr:sp macro="" textlink="">
      <xdr:nvSpPr>
        <xdr:cNvPr id="426" name="n_1mainValue【港湾・漁港】&#10;有形固定資産減価償却率">
          <a:extLst>
            <a:ext uri="{FF2B5EF4-FFF2-40B4-BE49-F238E27FC236}">
              <a16:creationId xmlns:a16="http://schemas.microsoft.com/office/drawing/2014/main" id="{00000000-0008-0000-0E00-0000AA010000}"/>
            </a:ext>
          </a:extLst>
        </xdr:cNvPr>
        <xdr:cNvSpPr txBox="1"/>
      </xdr:nvSpPr>
      <xdr:spPr>
        <a:xfrm>
          <a:off x="3239144" y="16511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63516</xdr:rowOff>
    </xdr:from>
    <xdr:ext cx="405111" cy="259045"/>
    <xdr:sp macro="" textlink="">
      <xdr:nvSpPr>
        <xdr:cNvPr id="427" name="n_2mainValue【港湾・漁港】&#10;有形固定資産減価償却率">
          <a:extLst>
            <a:ext uri="{FF2B5EF4-FFF2-40B4-BE49-F238E27FC236}">
              <a16:creationId xmlns:a16="http://schemas.microsoft.com/office/drawing/2014/main" id="{00000000-0008-0000-0E00-0000AB010000}"/>
            </a:ext>
          </a:extLst>
        </xdr:cNvPr>
        <xdr:cNvSpPr txBox="1"/>
      </xdr:nvSpPr>
      <xdr:spPr>
        <a:xfrm>
          <a:off x="2439044" y="1646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17797</xdr:rowOff>
    </xdr:from>
    <xdr:ext cx="405111" cy="259045"/>
    <xdr:sp macro="" textlink="">
      <xdr:nvSpPr>
        <xdr:cNvPr id="428" name="n_3mainValue【港湾・漁港】&#10;有形固定資産減価償却率">
          <a:extLst>
            <a:ext uri="{FF2B5EF4-FFF2-40B4-BE49-F238E27FC236}">
              <a16:creationId xmlns:a16="http://schemas.microsoft.com/office/drawing/2014/main" id="{00000000-0008-0000-0E00-0000AC010000}"/>
            </a:ext>
          </a:extLst>
        </xdr:cNvPr>
        <xdr:cNvSpPr txBox="1"/>
      </xdr:nvSpPr>
      <xdr:spPr>
        <a:xfrm>
          <a:off x="1645294" y="1641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143527</xdr:rowOff>
    </xdr:from>
    <xdr:ext cx="405111" cy="259045"/>
    <xdr:sp macro="" textlink="">
      <xdr:nvSpPr>
        <xdr:cNvPr id="429" name="n_4mainValue【港湾・漁港】&#10;有形固定資産減価償却率">
          <a:extLst>
            <a:ext uri="{FF2B5EF4-FFF2-40B4-BE49-F238E27FC236}">
              <a16:creationId xmlns:a16="http://schemas.microsoft.com/office/drawing/2014/main" id="{00000000-0008-0000-0E00-0000AD010000}"/>
            </a:ext>
          </a:extLst>
        </xdr:cNvPr>
        <xdr:cNvSpPr txBox="1"/>
      </xdr:nvSpPr>
      <xdr:spPr>
        <a:xfrm>
          <a:off x="851544" y="1637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a:extLst>
            <a:ext uri="{FF2B5EF4-FFF2-40B4-BE49-F238E27FC236}">
              <a16:creationId xmlns:a16="http://schemas.microsoft.com/office/drawing/2014/main" id="{00000000-0008-0000-0E00-0000AE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a:extLst>
            <a:ext uri="{FF2B5EF4-FFF2-40B4-BE49-F238E27FC236}">
              <a16:creationId xmlns:a16="http://schemas.microsoft.com/office/drawing/2014/main" id="{00000000-0008-0000-0E00-0000AF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a:extLst>
            <a:ext uri="{FF2B5EF4-FFF2-40B4-BE49-F238E27FC236}">
              <a16:creationId xmlns:a16="http://schemas.microsoft.com/office/drawing/2014/main" id="{00000000-0008-0000-0E00-0000B0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a:extLst>
            <a:ext uri="{FF2B5EF4-FFF2-40B4-BE49-F238E27FC236}">
              <a16:creationId xmlns:a16="http://schemas.microsoft.com/office/drawing/2014/main" id="{00000000-0008-0000-0E00-0000B1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a:extLst>
            <a:ext uri="{FF2B5EF4-FFF2-40B4-BE49-F238E27FC236}">
              <a16:creationId xmlns:a16="http://schemas.microsoft.com/office/drawing/2014/main" id="{00000000-0008-0000-0E00-0000B2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a:extLst>
            <a:ext uri="{FF2B5EF4-FFF2-40B4-BE49-F238E27FC236}">
              <a16:creationId xmlns:a16="http://schemas.microsoft.com/office/drawing/2014/main" id="{00000000-0008-0000-0E00-0000B3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a:extLst>
            <a:ext uri="{FF2B5EF4-FFF2-40B4-BE49-F238E27FC236}">
              <a16:creationId xmlns:a16="http://schemas.microsoft.com/office/drawing/2014/main" id="{00000000-0008-0000-0E00-0000B4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a:extLst>
            <a:ext uri="{FF2B5EF4-FFF2-40B4-BE49-F238E27FC236}">
              <a16:creationId xmlns:a16="http://schemas.microsoft.com/office/drawing/2014/main" id="{00000000-0008-0000-0E00-0000B501000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a:extLst>
            <a:ext uri="{FF2B5EF4-FFF2-40B4-BE49-F238E27FC236}">
              <a16:creationId xmlns:a16="http://schemas.microsoft.com/office/drawing/2014/main" id="{00000000-0008-0000-0E00-0000B601000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5956300" y="18151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1" name="テキスト ボックス 440">
          <a:extLst>
            <a:ext uri="{FF2B5EF4-FFF2-40B4-BE49-F238E27FC236}">
              <a16:creationId xmlns:a16="http://schemas.microsoft.com/office/drawing/2014/main" id="{00000000-0008-0000-0E00-0000B9010000}"/>
            </a:ext>
          </a:extLst>
        </xdr:cNvPr>
        <xdr:cNvSpPr txBox="1"/>
      </xdr:nvSpPr>
      <xdr:spPr>
        <a:xfrm>
          <a:off x="5726564" y="18009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5956300" y="17825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106</xdr:row>
      <xdr:rowOff>80934</xdr:rowOff>
    </xdr:from>
    <xdr:ext cx="531299" cy="259045"/>
    <xdr:sp macro="" textlink="">
      <xdr:nvSpPr>
        <xdr:cNvPr id="443" name="テキスト ボックス 442">
          <a:extLst>
            <a:ext uri="{FF2B5EF4-FFF2-40B4-BE49-F238E27FC236}">
              <a16:creationId xmlns:a16="http://schemas.microsoft.com/office/drawing/2014/main" id="{00000000-0008-0000-0E00-0000BB010000}"/>
            </a:ext>
          </a:extLst>
        </xdr:cNvPr>
        <xdr:cNvSpPr txBox="1"/>
      </xdr:nvSpPr>
      <xdr:spPr>
        <a:xfrm>
          <a:off x="5482151" y="17683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5956300" y="17498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97263</xdr:rowOff>
    </xdr:from>
    <xdr:ext cx="531299" cy="259045"/>
    <xdr:sp macro="" textlink="">
      <xdr:nvSpPr>
        <xdr:cNvPr id="445" name="テキスト ボックス 444">
          <a:extLst>
            <a:ext uri="{FF2B5EF4-FFF2-40B4-BE49-F238E27FC236}">
              <a16:creationId xmlns:a16="http://schemas.microsoft.com/office/drawing/2014/main" id="{00000000-0008-0000-0E00-0000BD010000}"/>
            </a:ext>
          </a:extLst>
        </xdr:cNvPr>
        <xdr:cNvSpPr txBox="1"/>
      </xdr:nvSpPr>
      <xdr:spPr>
        <a:xfrm>
          <a:off x="5482151" y="17356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6" name="直線コネクタ 445">
          <a:extLst>
            <a:ext uri="{FF2B5EF4-FFF2-40B4-BE49-F238E27FC236}">
              <a16:creationId xmlns:a16="http://schemas.microsoft.com/office/drawing/2014/main" id="{00000000-0008-0000-0E00-0000BE010000}"/>
            </a:ext>
          </a:extLst>
        </xdr:cNvPr>
        <xdr:cNvCxnSpPr/>
      </xdr:nvCxnSpPr>
      <xdr:spPr>
        <a:xfrm>
          <a:off x="5956300" y="17172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102</xdr:row>
      <xdr:rowOff>113591</xdr:rowOff>
    </xdr:from>
    <xdr:ext cx="531299" cy="259045"/>
    <xdr:sp macro="" textlink="">
      <xdr:nvSpPr>
        <xdr:cNvPr id="447" name="テキスト ボックス 446">
          <a:extLst>
            <a:ext uri="{FF2B5EF4-FFF2-40B4-BE49-F238E27FC236}">
              <a16:creationId xmlns:a16="http://schemas.microsoft.com/office/drawing/2014/main" id="{00000000-0008-0000-0E00-0000BF010000}"/>
            </a:ext>
          </a:extLst>
        </xdr:cNvPr>
        <xdr:cNvSpPr txBox="1"/>
      </xdr:nvSpPr>
      <xdr:spPr>
        <a:xfrm>
          <a:off x="5482151" y="17029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8" name="直線コネクタ 447">
          <a:extLst>
            <a:ext uri="{FF2B5EF4-FFF2-40B4-BE49-F238E27FC236}">
              <a16:creationId xmlns:a16="http://schemas.microsoft.com/office/drawing/2014/main" id="{00000000-0008-0000-0E00-0000C0010000}"/>
            </a:ext>
          </a:extLst>
        </xdr:cNvPr>
        <xdr:cNvCxnSpPr/>
      </xdr:nvCxnSpPr>
      <xdr:spPr>
        <a:xfrm>
          <a:off x="5956300" y="16845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5418031" y="16703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0" name="直線コネクタ 449">
          <a:extLst>
            <a:ext uri="{FF2B5EF4-FFF2-40B4-BE49-F238E27FC236}">
              <a16:creationId xmlns:a16="http://schemas.microsoft.com/office/drawing/2014/main" id="{00000000-0008-0000-0E00-0000C2010000}"/>
            </a:ext>
          </a:extLst>
        </xdr:cNvPr>
        <xdr:cNvCxnSpPr/>
      </xdr:nvCxnSpPr>
      <xdr:spPr>
        <a:xfrm>
          <a:off x="5956300" y="165190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5418031" y="163768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5418031" y="1605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a:extLst>
            <a:ext uri="{FF2B5EF4-FFF2-40B4-BE49-F238E27FC236}">
              <a16:creationId xmlns:a16="http://schemas.microsoft.com/office/drawing/2014/main" id="{00000000-0008-0000-0E00-0000C601000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20858</xdr:rowOff>
    </xdr:from>
    <xdr:to>
      <xdr:col>54</xdr:col>
      <xdr:colOff>189865</xdr:colOff>
      <xdr:row>108</xdr:row>
      <xdr:rowOff>160390</xdr:rowOff>
    </xdr:to>
    <xdr:cxnSp macro="">
      <xdr:nvCxnSpPr>
        <xdr:cNvPr id="455" name="直線コネクタ 454">
          <a:extLst>
            <a:ext uri="{FF2B5EF4-FFF2-40B4-BE49-F238E27FC236}">
              <a16:creationId xmlns:a16="http://schemas.microsoft.com/office/drawing/2014/main" id="{00000000-0008-0000-0E00-0000C7010000}"/>
            </a:ext>
          </a:extLst>
        </xdr:cNvPr>
        <xdr:cNvCxnSpPr/>
      </xdr:nvCxnSpPr>
      <xdr:spPr>
        <a:xfrm flipV="1">
          <a:off x="9429115" y="16594358"/>
          <a:ext cx="0" cy="1511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164217</xdr:rowOff>
    </xdr:from>
    <xdr:ext cx="469744" cy="259045"/>
    <xdr:sp macro="" textlink="">
      <xdr:nvSpPr>
        <xdr:cNvPr id="456" name="【港湾・漁港】&#10;一人当たり有形固定資産（償却資産）額最小値テキスト">
          <a:extLst>
            <a:ext uri="{FF2B5EF4-FFF2-40B4-BE49-F238E27FC236}">
              <a16:creationId xmlns:a16="http://schemas.microsoft.com/office/drawing/2014/main" id="{00000000-0008-0000-0E00-0000C8010000}"/>
            </a:ext>
          </a:extLst>
        </xdr:cNvPr>
        <xdr:cNvSpPr txBox="1"/>
      </xdr:nvSpPr>
      <xdr:spPr>
        <a:xfrm>
          <a:off x="9467850" y="18109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160390</xdr:rowOff>
    </xdr:from>
    <xdr:to>
      <xdr:col>55</xdr:col>
      <xdr:colOff>88900</xdr:colOff>
      <xdr:row>108</xdr:row>
      <xdr:rowOff>160390</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9359900" y="181054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138985</xdr:rowOff>
    </xdr:from>
    <xdr:ext cx="599010" cy="259045"/>
    <xdr:sp macro="" textlink="">
      <xdr:nvSpPr>
        <xdr:cNvPr id="458" name="【港湾・漁港】&#10;一人当たり有形固定資産（償却資産）額最大値テキスト">
          <a:extLst>
            <a:ext uri="{FF2B5EF4-FFF2-40B4-BE49-F238E27FC236}">
              <a16:creationId xmlns:a16="http://schemas.microsoft.com/office/drawing/2014/main" id="{00000000-0008-0000-0E00-0000CA010000}"/>
            </a:ext>
          </a:extLst>
        </xdr:cNvPr>
        <xdr:cNvSpPr txBox="1"/>
      </xdr:nvSpPr>
      <xdr:spPr>
        <a:xfrm>
          <a:off x="9467850" y="16369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20858</xdr:rowOff>
    </xdr:from>
    <xdr:to>
      <xdr:col>55</xdr:col>
      <xdr:colOff>88900</xdr:colOff>
      <xdr:row>100</xdr:row>
      <xdr:rowOff>20858</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9359900" y="165943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151691</xdr:rowOff>
    </xdr:from>
    <xdr:ext cx="534377" cy="259045"/>
    <xdr:sp macro="" textlink="">
      <xdr:nvSpPr>
        <xdr:cNvPr id="460" name="【港湾・漁港】&#10;一人当たり有形固定資産（償却資産）額平均値テキスト">
          <a:extLst>
            <a:ext uri="{FF2B5EF4-FFF2-40B4-BE49-F238E27FC236}">
              <a16:creationId xmlns:a16="http://schemas.microsoft.com/office/drawing/2014/main" id="{00000000-0008-0000-0E00-0000CC010000}"/>
            </a:ext>
          </a:extLst>
        </xdr:cNvPr>
        <xdr:cNvSpPr txBox="1"/>
      </xdr:nvSpPr>
      <xdr:spPr>
        <a:xfrm>
          <a:off x="9467850" y="1741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128814</xdr:rowOff>
    </xdr:from>
    <xdr:to>
      <xdr:col>55</xdr:col>
      <xdr:colOff>50800</xdr:colOff>
      <xdr:row>106</xdr:row>
      <xdr:rowOff>58964</xdr:rowOff>
    </xdr:to>
    <xdr:sp macro="" textlink="">
      <xdr:nvSpPr>
        <xdr:cNvPr id="461" name="フローチャート: 判断 460">
          <a:extLst>
            <a:ext uri="{FF2B5EF4-FFF2-40B4-BE49-F238E27FC236}">
              <a16:creationId xmlns:a16="http://schemas.microsoft.com/office/drawing/2014/main" id="{00000000-0008-0000-0E00-0000CD010000}"/>
            </a:ext>
          </a:extLst>
        </xdr:cNvPr>
        <xdr:cNvSpPr/>
      </xdr:nvSpPr>
      <xdr:spPr>
        <a:xfrm>
          <a:off x="9398000" y="175595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134409</xdr:rowOff>
    </xdr:from>
    <xdr:to>
      <xdr:col>50</xdr:col>
      <xdr:colOff>165100</xdr:colOff>
      <xdr:row>106</xdr:row>
      <xdr:rowOff>64559</xdr:rowOff>
    </xdr:to>
    <xdr:sp macro="" textlink="">
      <xdr:nvSpPr>
        <xdr:cNvPr id="462" name="フローチャート: 判断 461">
          <a:extLst>
            <a:ext uri="{FF2B5EF4-FFF2-40B4-BE49-F238E27FC236}">
              <a16:creationId xmlns:a16="http://schemas.microsoft.com/office/drawing/2014/main" id="{00000000-0008-0000-0E00-0000CE010000}"/>
            </a:ext>
          </a:extLst>
        </xdr:cNvPr>
        <xdr:cNvSpPr/>
      </xdr:nvSpPr>
      <xdr:spPr>
        <a:xfrm>
          <a:off x="8636000" y="17565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34305</xdr:rowOff>
    </xdr:from>
    <xdr:to>
      <xdr:col>46</xdr:col>
      <xdr:colOff>38100</xdr:colOff>
      <xdr:row>106</xdr:row>
      <xdr:rowOff>135905</xdr:rowOff>
    </xdr:to>
    <xdr:sp macro="" textlink="">
      <xdr:nvSpPr>
        <xdr:cNvPr id="463" name="フローチャート: 判断 462">
          <a:extLst>
            <a:ext uri="{FF2B5EF4-FFF2-40B4-BE49-F238E27FC236}">
              <a16:creationId xmlns:a16="http://schemas.microsoft.com/office/drawing/2014/main" id="{00000000-0008-0000-0E00-0000CF010000}"/>
            </a:ext>
          </a:extLst>
        </xdr:cNvPr>
        <xdr:cNvSpPr/>
      </xdr:nvSpPr>
      <xdr:spPr>
        <a:xfrm>
          <a:off x="7842250" y="176365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38725</xdr:rowOff>
    </xdr:from>
    <xdr:to>
      <xdr:col>41</xdr:col>
      <xdr:colOff>101600</xdr:colOff>
      <xdr:row>103</xdr:row>
      <xdr:rowOff>140325</xdr:rowOff>
    </xdr:to>
    <xdr:sp macro="" textlink="">
      <xdr:nvSpPr>
        <xdr:cNvPr id="464" name="フローチャート: 判断 463">
          <a:extLst>
            <a:ext uri="{FF2B5EF4-FFF2-40B4-BE49-F238E27FC236}">
              <a16:creationId xmlns:a16="http://schemas.microsoft.com/office/drawing/2014/main" id="{00000000-0008-0000-0E00-0000D0010000}"/>
            </a:ext>
          </a:extLst>
        </xdr:cNvPr>
        <xdr:cNvSpPr/>
      </xdr:nvSpPr>
      <xdr:spPr>
        <a:xfrm>
          <a:off x="7029450" y="1712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39998</xdr:rowOff>
    </xdr:from>
    <xdr:to>
      <xdr:col>36</xdr:col>
      <xdr:colOff>165100</xdr:colOff>
      <xdr:row>106</xdr:row>
      <xdr:rowOff>141598</xdr:rowOff>
    </xdr:to>
    <xdr:sp macro="" textlink="">
      <xdr:nvSpPr>
        <xdr:cNvPr id="465" name="フローチャート: 判断 464">
          <a:extLst>
            <a:ext uri="{FF2B5EF4-FFF2-40B4-BE49-F238E27FC236}">
              <a16:creationId xmlns:a16="http://schemas.microsoft.com/office/drawing/2014/main" id="{00000000-0008-0000-0E00-0000D1010000}"/>
            </a:ext>
          </a:extLst>
        </xdr:cNvPr>
        <xdr:cNvSpPr/>
      </xdr:nvSpPr>
      <xdr:spPr>
        <a:xfrm>
          <a:off x="6235700" y="1764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9627</xdr:rowOff>
    </xdr:from>
    <xdr:to>
      <xdr:col>55</xdr:col>
      <xdr:colOff>50800</xdr:colOff>
      <xdr:row>108</xdr:row>
      <xdr:rowOff>111227</xdr:rowOff>
    </xdr:to>
    <xdr:sp macro="" textlink="">
      <xdr:nvSpPr>
        <xdr:cNvPr id="471" name="楕円 470">
          <a:extLst>
            <a:ext uri="{FF2B5EF4-FFF2-40B4-BE49-F238E27FC236}">
              <a16:creationId xmlns:a16="http://schemas.microsoft.com/office/drawing/2014/main" id="{00000000-0008-0000-0E00-0000D7010000}"/>
            </a:ext>
          </a:extLst>
        </xdr:cNvPr>
        <xdr:cNvSpPr/>
      </xdr:nvSpPr>
      <xdr:spPr>
        <a:xfrm>
          <a:off x="9398000" y="179547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96004</xdr:rowOff>
    </xdr:from>
    <xdr:ext cx="534377" cy="259045"/>
    <xdr:sp macro="" textlink="">
      <xdr:nvSpPr>
        <xdr:cNvPr id="472" name="【港湾・漁港】&#10;一人当たり有形固定資産（償却資産）額該当値テキスト">
          <a:extLst>
            <a:ext uri="{FF2B5EF4-FFF2-40B4-BE49-F238E27FC236}">
              <a16:creationId xmlns:a16="http://schemas.microsoft.com/office/drawing/2014/main" id="{00000000-0008-0000-0E00-0000D8010000}"/>
            </a:ext>
          </a:extLst>
        </xdr:cNvPr>
        <xdr:cNvSpPr txBox="1"/>
      </xdr:nvSpPr>
      <xdr:spPr>
        <a:xfrm>
          <a:off x="9467850" y="1786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8483</xdr:rowOff>
    </xdr:from>
    <xdr:to>
      <xdr:col>50</xdr:col>
      <xdr:colOff>165100</xdr:colOff>
      <xdr:row>108</xdr:row>
      <xdr:rowOff>110083</xdr:rowOff>
    </xdr:to>
    <xdr:sp macro="" textlink="">
      <xdr:nvSpPr>
        <xdr:cNvPr id="473" name="楕円 472">
          <a:extLst>
            <a:ext uri="{FF2B5EF4-FFF2-40B4-BE49-F238E27FC236}">
              <a16:creationId xmlns:a16="http://schemas.microsoft.com/office/drawing/2014/main" id="{00000000-0008-0000-0E00-0000D9010000}"/>
            </a:ext>
          </a:extLst>
        </xdr:cNvPr>
        <xdr:cNvSpPr/>
      </xdr:nvSpPr>
      <xdr:spPr>
        <a:xfrm>
          <a:off x="8636000" y="1795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59283</xdr:rowOff>
    </xdr:from>
    <xdr:to>
      <xdr:col>55</xdr:col>
      <xdr:colOff>0</xdr:colOff>
      <xdr:row>108</xdr:row>
      <xdr:rowOff>60427</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a:off x="8686800" y="18004383"/>
          <a:ext cx="74295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6948</xdr:rowOff>
    </xdr:from>
    <xdr:to>
      <xdr:col>46</xdr:col>
      <xdr:colOff>38100</xdr:colOff>
      <xdr:row>108</xdr:row>
      <xdr:rowOff>108548</xdr:rowOff>
    </xdr:to>
    <xdr:sp macro="" textlink="">
      <xdr:nvSpPr>
        <xdr:cNvPr id="475" name="楕円 474">
          <a:extLst>
            <a:ext uri="{FF2B5EF4-FFF2-40B4-BE49-F238E27FC236}">
              <a16:creationId xmlns:a16="http://schemas.microsoft.com/office/drawing/2014/main" id="{00000000-0008-0000-0E00-0000DB010000}"/>
            </a:ext>
          </a:extLst>
        </xdr:cNvPr>
        <xdr:cNvSpPr/>
      </xdr:nvSpPr>
      <xdr:spPr>
        <a:xfrm>
          <a:off x="7842250" y="179520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57748</xdr:rowOff>
    </xdr:from>
    <xdr:to>
      <xdr:col>50</xdr:col>
      <xdr:colOff>114300</xdr:colOff>
      <xdr:row>108</xdr:row>
      <xdr:rowOff>59283</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7886700" y="18002848"/>
          <a:ext cx="8001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5925</xdr:rowOff>
    </xdr:from>
    <xdr:to>
      <xdr:col>41</xdr:col>
      <xdr:colOff>101600</xdr:colOff>
      <xdr:row>108</xdr:row>
      <xdr:rowOff>107525</xdr:rowOff>
    </xdr:to>
    <xdr:sp macro="" textlink="">
      <xdr:nvSpPr>
        <xdr:cNvPr id="477" name="楕円 476">
          <a:extLst>
            <a:ext uri="{FF2B5EF4-FFF2-40B4-BE49-F238E27FC236}">
              <a16:creationId xmlns:a16="http://schemas.microsoft.com/office/drawing/2014/main" id="{00000000-0008-0000-0E00-0000DD010000}"/>
            </a:ext>
          </a:extLst>
        </xdr:cNvPr>
        <xdr:cNvSpPr/>
      </xdr:nvSpPr>
      <xdr:spPr>
        <a:xfrm>
          <a:off x="7029450" y="179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56725</xdr:rowOff>
    </xdr:from>
    <xdr:to>
      <xdr:col>45</xdr:col>
      <xdr:colOff>177800</xdr:colOff>
      <xdr:row>108</xdr:row>
      <xdr:rowOff>57748</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7080250" y="18001825"/>
          <a:ext cx="806450" cy="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4859</xdr:rowOff>
    </xdr:from>
    <xdr:to>
      <xdr:col>36</xdr:col>
      <xdr:colOff>165100</xdr:colOff>
      <xdr:row>108</xdr:row>
      <xdr:rowOff>106459</xdr:rowOff>
    </xdr:to>
    <xdr:sp macro="" textlink="">
      <xdr:nvSpPr>
        <xdr:cNvPr id="479" name="楕円 478">
          <a:extLst>
            <a:ext uri="{FF2B5EF4-FFF2-40B4-BE49-F238E27FC236}">
              <a16:creationId xmlns:a16="http://schemas.microsoft.com/office/drawing/2014/main" id="{00000000-0008-0000-0E00-0000DF010000}"/>
            </a:ext>
          </a:extLst>
        </xdr:cNvPr>
        <xdr:cNvSpPr/>
      </xdr:nvSpPr>
      <xdr:spPr>
        <a:xfrm>
          <a:off x="6235700" y="1794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55659</xdr:rowOff>
    </xdr:from>
    <xdr:to>
      <xdr:col>41</xdr:col>
      <xdr:colOff>50800</xdr:colOff>
      <xdr:row>108</xdr:row>
      <xdr:rowOff>56725</xdr:rowOff>
    </xdr:to>
    <xdr:cxnSp macro="">
      <xdr:nvCxnSpPr>
        <xdr:cNvPr id="480" name="直線コネクタ 479">
          <a:extLst>
            <a:ext uri="{FF2B5EF4-FFF2-40B4-BE49-F238E27FC236}">
              <a16:creationId xmlns:a16="http://schemas.microsoft.com/office/drawing/2014/main" id="{00000000-0008-0000-0E00-0000E0010000}"/>
            </a:ext>
          </a:extLst>
        </xdr:cNvPr>
        <xdr:cNvCxnSpPr/>
      </xdr:nvCxnSpPr>
      <xdr:spPr>
        <a:xfrm>
          <a:off x="6286500" y="18000759"/>
          <a:ext cx="79375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81086</xdr:rowOff>
    </xdr:from>
    <xdr:ext cx="534377" cy="259045"/>
    <xdr:sp macro="" textlink="">
      <xdr:nvSpPr>
        <xdr:cNvPr id="481" name="n_1aveValue【港湾・漁港】&#10;一人当たり有形固定資産（償却資産）額">
          <a:extLst>
            <a:ext uri="{FF2B5EF4-FFF2-40B4-BE49-F238E27FC236}">
              <a16:creationId xmlns:a16="http://schemas.microsoft.com/office/drawing/2014/main" id="{00000000-0008-0000-0E00-0000E1010000}"/>
            </a:ext>
          </a:extLst>
        </xdr:cNvPr>
        <xdr:cNvSpPr txBox="1"/>
      </xdr:nvSpPr>
      <xdr:spPr>
        <a:xfrm>
          <a:off x="8425961" y="1734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104</xdr:row>
      <xdr:rowOff>152432</xdr:rowOff>
    </xdr:from>
    <xdr:ext cx="534377" cy="259045"/>
    <xdr:sp macro="" textlink="">
      <xdr:nvSpPr>
        <xdr:cNvPr id="482" name="n_2aveValue【港湾・漁港】&#10;一人当たり有形固定資産（償却資産）額">
          <a:extLst>
            <a:ext uri="{FF2B5EF4-FFF2-40B4-BE49-F238E27FC236}">
              <a16:creationId xmlns:a16="http://schemas.microsoft.com/office/drawing/2014/main" id="{00000000-0008-0000-0E00-0000E2010000}"/>
            </a:ext>
          </a:extLst>
        </xdr:cNvPr>
        <xdr:cNvSpPr txBox="1"/>
      </xdr:nvSpPr>
      <xdr:spPr>
        <a:xfrm>
          <a:off x="7644911" y="1741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101</xdr:row>
      <xdr:rowOff>156852</xdr:rowOff>
    </xdr:from>
    <xdr:ext cx="534377" cy="259045"/>
    <xdr:sp macro="" textlink="">
      <xdr:nvSpPr>
        <xdr:cNvPr id="483" name="n_3aveValue【港湾・漁港】&#10;一人当たり有形固定資産（償却資産）額">
          <a:extLst>
            <a:ext uri="{FF2B5EF4-FFF2-40B4-BE49-F238E27FC236}">
              <a16:creationId xmlns:a16="http://schemas.microsoft.com/office/drawing/2014/main" id="{00000000-0008-0000-0E00-0000E3010000}"/>
            </a:ext>
          </a:extLst>
        </xdr:cNvPr>
        <xdr:cNvSpPr txBox="1"/>
      </xdr:nvSpPr>
      <xdr:spPr>
        <a:xfrm>
          <a:off x="6851161" y="1690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104</xdr:row>
      <xdr:rowOff>158125</xdr:rowOff>
    </xdr:from>
    <xdr:ext cx="534377" cy="259045"/>
    <xdr:sp macro="" textlink="">
      <xdr:nvSpPr>
        <xdr:cNvPr id="484" name="n_4aveValue【港湾・漁港】&#10;一人当たり有形固定資産（償却資産）額">
          <a:extLst>
            <a:ext uri="{FF2B5EF4-FFF2-40B4-BE49-F238E27FC236}">
              <a16:creationId xmlns:a16="http://schemas.microsoft.com/office/drawing/2014/main" id="{00000000-0008-0000-0E00-0000E4010000}"/>
            </a:ext>
          </a:extLst>
        </xdr:cNvPr>
        <xdr:cNvSpPr txBox="1"/>
      </xdr:nvSpPr>
      <xdr:spPr>
        <a:xfrm>
          <a:off x="6038361" y="17417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101210</xdr:rowOff>
    </xdr:from>
    <xdr:ext cx="534377" cy="259045"/>
    <xdr:sp macro="" textlink="">
      <xdr:nvSpPr>
        <xdr:cNvPr id="485" name="n_1mainValue【港湾・漁港】&#10;一人当たり有形固定資産（償却資産）額">
          <a:extLst>
            <a:ext uri="{FF2B5EF4-FFF2-40B4-BE49-F238E27FC236}">
              <a16:creationId xmlns:a16="http://schemas.microsoft.com/office/drawing/2014/main" id="{00000000-0008-0000-0E00-0000E5010000}"/>
            </a:ext>
          </a:extLst>
        </xdr:cNvPr>
        <xdr:cNvSpPr txBox="1"/>
      </xdr:nvSpPr>
      <xdr:spPr>
        <a:xfrm>
          <a:off x="8425961" y="1804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99675</xdr:rowOff>
    </xdr:from>
    <xdr:ext cx="534377" cy="259045"/>
    <xdr:sp macro="" textlink="">
      <xdr:nvSpPr>
        <xdr:cNvPr id="486" name="n_2mainValue【港湾・漁港】&#10;一人当たり有形固定資産（償却資産）額">
          <a:extLst>
            <a:ext uri="{FF2B5EF4-FFF2-40B4-BE49-F238E27FC236}">
              <a16:creationId xmlns:a16="http://schemas.microsoft.com/office/drawing/2014/main" id="{00000000-0008-0000-0E00-0000E6010000}"/>
            </a:ext>
          </a:extLst>
        </xdr:cNvPr>
        <xdr:cNvSpPr txBox="1"/>
      </xdr:nvSpPr>
      <xdr:spPr>
        <a:xfrm>
          <a:off x="7644911" y="1804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98652</xdr:rowOff>
    </xdr:from>
    <xdr:ext cx="534377" cy="259045"/>
    <xdr:sp macro="" textlink="">
      <xdr:nvSpPr>
        <xdr:cNvPr id="487" name="n_3mainValue【港湾・漁港】&#10;一人当たり有形固定資産（償却資産）額">
          <a:extLst>
            <a:ext uri="{FF2B5EF4-FFF2-40B4-BE49-F238E27FC236}">
              <a16:creationId xmlns:a16="http://schemas.microsoft.com/office/drawing/2014/main" id="{00000000-0008-0000-0E00-0000E7010000}"/>
            </a:ext>
          </a:extLst>
        </xdr:cNvPr>
        <xdr:cNvSpPr txBox="1"/>
      </xdr:nvSpPr>
      <xdr:spPr>
        <a:xfrm>
          <a:off x="6851161" y="1804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97586</xdr:rowOff>
    </xdr:from>
    <xdr:ext cx="534377" cy="259045"/>
    <xdr:sp macro="" textlink="">
      <xdr:nvSpPr>
        <xdr:cNvPr id="488" name="n_4mainValue【港湾・漁港】&#10;一人当たり有形固定資産（償却資産）額">
          <a:extLst>
            <a:ext uri="{FF2B5EF4-FFF2-40B4-BE49-F238E27FC236}">
              <a16:creationId xmlns:a16="http://schemas.microsoft.com/office/drawing/2014/main" id="{00000000-0008-0000-0E00-0000E8010000}"/>
            </a:ext>
          </a:extLst>
        </xdr:cNvPr>
        <xdr:cNvSpPr txBox="1"/>
      </xdr:nvSpPr>
      <xdr:spPr>
        <a:xfrm>
          <a:off x="6038361" y="1804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a:extLst>
            <a:ext uri="{FF2B5EF4-FFF2-40B4-BE49-F238E27FC236}">
              <a16:creationId xmlns:a16="http://schemas.microsoft.com/office/drawing/2014/main" id="{00000000-0008-0000-0E00-0000E9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a:extLst>
            <a:ext uri="{FF2B5EF4-FFF2-40B4-BE49-F238E27FC236}">
              <a16:creationId xmlns:a16="http://schemas.microsoft.com/office/drawing/2014/main" id="{00000000-0008-0000-0E00-0000EA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a:extLst>
            <a:ext uri="{FF2B5EF4-FFF2-40B4-BE49-F238E27FC236}">
              <a16:creationId xmlns:a16="http://schemas.microsoft.com/office/drawing/2014/main" id="{00000000-0008-0000-0E00-0000EB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a:extLst>
            <a:ext uri="{FF2B5EF4-FFF2-40B4-BE49-F238E27FC236}">
              <a16:creationId xmlns:a16="http://schemas.microsoft.com/office/drawing/2014/main" id="{00000000-0008-0000-0E00-0000EC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a:extLst>
            <a:ext uri="{FF2B5EF4-FFF2-40B4-BE49-F238E27FC236}">
              <a16:creationId xmlns:a16="http://schemas.microsoft.com/office/drawing/2014/main" id="{00000000-0008-0000-0E00-0000ED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a:extLst>
            <a:ext uri="{FF2B5EF4-FFF2-40B4-BE49-F238E27FC236}">
              <a16:creationId xmlns:a16="http://schemas.microsoft.com/office/drawing/2014/main" id="{00000000-0008-0000-0E00-0000EE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a:extLst>
            <a:ext uri="{FF2B5EF4-FFF2-40B4-BE49-F238E27FC236}">
              <a16:creationId xmlns:a16="http://schemas.microsoft.com/office/drawing/2014/main" id="{00000000-0008-0000-0E00-0000EF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a:extLst>
            <a:ext uri="{FF2B5EF4-FFF2-40B4-BE49-F238E27FC236}">
              <a16:creationId xmlns:a16="http://schemas.microsoft.com/office/drawing/2014/main" id="{00000000-0008-0000-0E00-0000F0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a:extLst>
            <a:ext uri="{FF2B5EF4-FFF2-40B4-BE49-F238E27FC236}">
              <a16:creationId xmlns:a16="http://schemas.microsoft.com/office/drawing/2014/main" id="{00000000-0008-0000-0E00-0000F1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a:extLst>
            <a:ext uri="{FF2B5EF4-FFF2-40B4-BE49-F238E27FC236}">
              <a16:creationId xmlns:a16="http://schemas.microsoft.com/office/drawing/2014/main" id="{00000000-0008-0000-0E00-0000F3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a:extLst>
            <a:ext uri="{FF2B5EF4-FFF2-40B4-BE49-F238E27FC236}">
              <a16:creationId xmlns:a16="http://schemas.microsoft.com/office/drawing/2014/main" id="{00000000-0008-0000-0E00-0000F5010000}"/>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a:extLst>
            <a:ext uri="{FF2B5EF4-FFF2-40B4-BE49-F238E27FC236}">
              <a16:creationId xmlns:a16="http://schemas.microsoft.com/office/drawing/2014/main" id="{00000000-0008-0000-0E00-0000F6010000}"/>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a:extLst>
            <a:ext uri="{FF2B5EF4-FFF2-40B4-BE49-F238E27FC236}">
              <a16:creationId xmlns:a16="http://schemas.microsoft.com/office/drawing/2014/main" id="{00000000-0008-0000-0E00-0000F701000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a:extLst>
            <a:ext uri="{FF2B5EF4-FFF2-40B4-BE49-F238E27FC236}">
              <a16:creationId xmlns:a16="http://schemas.microsoft.com/office/drawing/2014/main" id="{00000000-0008-0000-0E00-0000F8010000}"/>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a:extLst>
            <a:ext uri="{FF2B5EF4-FFF2-40B4-BE49-F238E27FC236}">
              <a16:creationId xmlns:a16="http://schemas.microsoft.com/office/drawing/2014/main" id="{00000000-0008-0000-0E00-0000FA01000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認定こども園・幼稚園・保育所】&#10;有形固定資産減価償却率グラフ枠">
          <a:extLst>
            <a:ext uri="{FF2B5EF4-FFF2-40B4-BE49-F238E27FC236}">
              <a16:creationId xmlns:a16="http://schemas.microsoft.com/office/drawing/2014/main" id="{00000000-0008-0000-0E00-00000002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68580</xdr:rowOff>
    </xdr:from>
    <xdr:to>
      <xdr:col>85</xdr:col>
      <xdr:colOff>126364</xdr:colOff>
      <xdr:row>41</xdr:row>
      <xdr:rowOff>20955</xdr:rowOff>
    </xdr:to>
    <xdr:cxnSp macro="">
      <xdr:nvCxnSpPr>
        <xdr:cNvPr id="513" name="直線コネクタ 512">
          <a:extLst>
            <a:ext uri="{FF2B5EF4-FFF2-40B4-BE49-F238E27FC236}">
              <a16:creationId xmlns:a16="http://schemas.microsoft.com/office/drawing/2014/main" id="{00000000-0008-0000-0E00-000001020000}"/>
            </a:ext>
          </a:extLst>
        </xdr:cNvPr>
        <xdr:cNvCxnSpPr/>
      </xdr:nvCxnSpPr>
      <xdr:spPr>
        <a:xfrm flipV="1">
          <a:off x="14699614" y="5523230"/>
          <a:ext cx="0" cy="1273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514" name="【認定こども園・幼稚園・保育所】&#10;有形固定資産減価償却率最小値テキスト">
          <a:extLst>
            <a:ext uri="{FF2B5EF4-FFF2-40B4-BE49-F238E27FC236}">
              <a16:creationId xmlns:a16="http://schemas.microsoft.com/office/drawing/2014/main" id="{00000000-0008-0000-0E00-000002020000}"/>
            </a:ext>
          </a:extLst>
        </xdr:cNvPr>
        <xdr:cNvSpPr txBox="1"/>
      </xdr:nvSpPr>
      <xdr:spPr>
        <a:xfrm>
          <a:off x="14738350" y="680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a:off x="14611350" y="67964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15257</xdr:rowOff>
    </xdr:from>
    <xdr:ext cx="405111" cy="259045"/>
    <xdr:sp macro="" textlink="">
      <xdr:nvSpPr>
        <xdr:cNvPr id="516" name="【認定こども園・幼稚園・保育所】&#10;有形固定資産減価償却率最大値テキスト">
          <a:extLst>
            <a:ext uri="{FF2B5EF4-FFF2-40B4-BE49-F238E27FC236}">
              <a16:creationId xmlns:a16="http://schemas.microsoft.com/office/drawing/2014/main" id="{00000000-0008-0000-0E00-000004020000}"/>
            </a:ext>
          </a:extLst>
        </xdr:cNvPr>
        <xdr:cNvSpPr txBox="1"/>
      </xdr:nvSpPr>
      <xdr:spPr>
        <a:xfrm>
          <a:off x="14738350" y="5304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68580</xdr:rowOff>
    </xdr:from>
    <xdr:to>
      <xdr:col>86</xdr:col>
      <xdr:colOff>25400</xdr:colOff>
      <xdr:row>33</xdr:row>
      <xdr:rowOff>68580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4611350" y="55232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518" name="【認定こども園・幼稚園・保育所】&#10;有形固定資産減価償却率平均値テキスト">
          <a:extLst>
            <a:ext uri="{FF2B5EF4-FFF2-40B4-BE49-F238E27FC236}">
              <a16:creationId xmlns:a16="http://schemas.microsoft.com/office/drawing/2014/main" id="{00000000-0008-0000-0E00-000006020000}"/>
            </a:ext>
          </a:extLst>
        </xdr:cNvPr>
        <xdr:cNvSpPr txBox="1"/>
      </xdr:nvSpPr>
      <xdr:spPr>
        <a:xfrm>
          <a:off x="14738350" y="6028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19" name="フローチャート: 判断 518">
          <a:extLst>
            <a:ext uri="{FF2B5EF4-FFF2-40B4-BE49-F238E27FC236}">
              <a16:creationId xmlns:a16="http://schemas.microsoft.com/office/drawing/2014/main" id="{00000000-0008-0000-0E00-000007020000}"/>
            </a:ext>
          </a:extLst>
        </xdr:cNvPr>
        <xdr:cNvSpPr/>
      </xdr:nvSpPr>
      <xdr:spPr>
        <a:xfrm>
          <a:off x="14649450" y="60496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93980</xdr:rowOff>
    </xdr:from>
    <xdr:to>
      <xdr:col>81</xdr:col>
      <xdr:colOff>101600</xdr:colOff>
      <xdr:row>37</xdr:row>
      <xdr:rowOff>24130</xdr:rowOff>
    </xdr:to>
    <xdr:sp macro="" textlink="">
      <xdr:nvSpPr>
        <xdr:cNvPr id="520" name="フローチャート: 判断 519">
          <a:extLst>
            <a:ext uri="{FF2B5EF4-FFF2-40B4-BE49-F238E27FC236}">
              <a16:creationId xmlns:a16="http://schemas.microsoft.com/office/drawing/2014/main" id="{00000000-0008-0000-0E00-000008020000}"/>
            </a:ext>
          </a:extLst>
        </xdr:cNvPr>
        <xdr:cNvSpPr/>
      </xdr:nvSpPr>
      <xdr:spPr>
        <a:xfrm>
          <a:off x="13887450" y="60439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6350</xdr:rowOff>
    </xdr:from>
    <xdr:to>
      <xdr:col>76</xdr:col>
      <xdr:colOff>165100</xdr:colOff>
      <xdr:row>37</xdr:row>
      <xdr:rowOff>107950</xdr:rowOff>
    </xdr:to>
    <xdr:sp macro="" textlink="">
      <xdr:nvSpPr>
        <xdr:cNvPr id="521" name="フローチャート: 判断 520">
          <a:extLst>
            <a:ext uri="{FF2B5EF4-FFF2-40B4-BE49-F238E27FC236}">
              <a16:creationId xmlns:a16="http://schemas.microsoft.com/office/drawing/2014/main" id="{00000000-0008-0000-0E00-000009020000}"/>
            </a:ext>
          </a:extLst>
        </xdr:cNvPr>
        <xdr:cNvSpPr/>
      </xdr:nvSpPr>
      <xdr:spPr>
        <a:xfrm>
          <a:off x="130937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103505</xdr:rowOff>
    </xdr:from>
    <xdr:to>
      <xdr:col>72</xdr:col>
      <xdr:colOff>38100</xdr:colOff>
      <xdr:row>37</xdr:row>
      <xdr:rowOff>33655</xdr:rowOff>
    </xdr:to>
    <xdr:sp macro="" textlink="">
      <xdr:nvSpPr>
        <xdr:cNvPr id="522" name="フローチャート: 判断 521">
          <a:extLst>
            <a:ext uri="{FF2B5EF4-FFF2-40B4-BE49-F238E27FC236}">
              <a16:creationId xmlns:a16="http://schemas.microsoft.com/office/drawing/2014/main" id="{00000000-0008-0000-0E00-00000A020000}"/>
            </a:ext>
          </a:extLst>
        </xdr:cNvPr>
        <xdr:cNvSpPr/>
      </xdr:nvSpPr>
      <xdr:spPr>
        <a:xfrm>
          <a:off x="12299950" y="60534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116840</xdr:rowOff>
    </xdr:from>
    <xdr:to>
      <xdr:col>67</xdr:col>
      <xdr:colOff>101600</xdr:colOff>
      <xdr:row>37</xdr:row>
      <xdr:rowOff>46990</xdr:rowOff>
    </xdr:to>
    <xdr:sp macro="" textlink="">
      <xdr:nvSpPr>
        <xdr:cNvPr id="523" name="フローチャート: 判断 522">
          <a:extLst>
            <a:ext uri="{FF2B5EF4-FFF2-40B4-BE49-F238E27FC236}">
              <a16:creationId xmlns:a16="http://schemas.microsoft.com/office/drawing/2014/main" id="{00000000-0008-0000-0E00-00000B020000}"/>
            </a:ext>
          </a:extLst>
        </xdr:cNvPr>
        <xdr:cNvSpPr/>
      </xdr:nvSpPr>
      <xdr:spPr>
        <a:xfrm>
          <a:off x="11487150" y="60667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80645</xdr:rowOff>
    </xdr:from>
    <xdr:to>
      <xdr:col>85</xdr:col>
      <xdr:colOff>177800</xdr:colOff>
      <xdr:row>36</xdr:row>
      <xdr:rowOff>10795</xdr:rowOff>
    </xdr:to>
    <xdr:sp macro="" textlink="">
      <xdr:nvSpPr>
        <xdr:cNvPr id="529" name="楕円 528">
          <a:extLst>
            <a:ext uri="{FF2B5EF4-FFF2-40B4-BE49-F238E27FC236}">
              <a16:creationId xmlns:a16="http://schemas.microsoft.com/office/drawing/2014/main" id="{00000000-0008-0000-0E00-000011020000}"/>
            </a:ext>
          </a:extLst>
        </xdr:cNvPr>
        <xdr:cNvSpPr/>
      </xdr:nvSpPr>
      <xdr:spPr>
        <a:xfrm>
          <a:off x="14649450" y="586549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103522</xdr:rowOff>
    </xdr:from>
    <xdr:ext cx="405111" cy="259045"/>
    <xdr:sp macro="" textlink="">
      <xdr:nvSpPr>
        <xdr:cNvPr id="530" name="【認定こども園・幼稚園・保育所】&#10;有形固定資産減価償却率該当値テキスト">
          <a:extLst>
            <a:ext uri="{FF2B5EF4-FFF2-40B4-BE49-F238E27FC236}">
              <a16:creationId xmlns:a16="http://schemas.microsoft.com/office/drawing/2014/main" id="{00000000-0008-0000-0E00-000012020000}"/>
            </a:ext>
          </a:extLst>
        </xdr:cNvPr>
        <xdr:cNvSpPr txBox="1"/>
      </xdr:nvSpPr>
      <xdr:spPr>
        <a:xfrm>
          <a:off x="14738350" y="57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65405</xdr:rowOff>
    </xdr:from>
    <xdr:to>
      <xdr:col>81</xdr:col>
      <xdr:colOff>101600</xdr:colOff>
      <xdr:row>35</xdr:row>
      <xdr:rowOff>167005</xdr:rowOff>
    </xdr:to>
    <xdr:sp macro="" textlink="">
      <xdr:nvSpPr>
        <xdr:cNvPr id="531" name="楕円 530">
          <a:extLst>
            <a:ext uri="{FF2B5EF4-FFF2-40B4-BE49-F238E27FC236}">
              <a16:creationId xmlns:a16="http://schemas.microsoft.com/office/drawing/2014/main" id="{00000000-0008-0000-0E00-000013020000}"/>
            </a:ext>
          </a:extLst>
        </xdr:cNvPr>
        <xdr:cNvSpPr/>
      </xdr:nvSpPr>
      <xdr:spPr>
        <a:xfrm>
          <a:off x="13887450" y="585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116205</xdr:rowOff>
    </xdr:from>
    <xdr:to>
      <xdr:col>85</xdr:col>
      <xdr:colOff>127000</xdr:colOff>
      <xdr:row>35</xdr:row>
      <xdr:rowOff>131445</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3938250" y="5901055"/>
          <a:ext cx="762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25400</xdr:rowOff>
    </xdr:from>
    <xdr:to>
      <xdr:col>76</xdr:col>
      <xdr:colOff>165100</xdr:colOff>
      <xdr:row>35</xdr:row>
      <xdr:rowOff>127000</xdr:rowOff>
    </xdr:to>
    <xdr:sp macro="" textlink="">
      <xdr:nvSpPr>
        <xdr:cNvPr id="533" name="楕円 532">
          <a:extLst>
            <a:ext uri="{FF2B5EF4-FFF2-40B4-BE49-F238E27FC236}">
              <a16:creationId xmlns:a16="http://schemas.microsoft.com/office/drawing/2014/main" id="{00000000-0008-0000-0E00-000015020000}"/>
            </a:ext>
          </a:extLst>
        </xdr:cNvPr>
        <xdr:cNvSpPr/>
      </xdr:nvSpPr>
      <xdr:spPr>
        <a:xfrm>
          <a:off x="13093700" y="581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76200</xdr:rowOff>
    </xdr:from>
    <xdr:to>
      <xdr:col>81</xdr:col>
      <xdr:colOff>50800</xdr:colOff>
      <xdr:row>35</xdr:row>
      <xdr:rowOff>116205</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3144500" y="5861050"/>
          <a:ext cx="7937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151130</xdr:rowOff>
    </xdr:from>
    <xdr:to>
      <xdr:col>72</xdr:col>
      <xdr:colOff>38100</xdr:colOff>
      <xdr:row>35</xdr:row>
      <xdr:rowOff>81280</xdr:rowOff>
    </xdr:to>
    <xdr:sp macro="" textlink="">
      <xdr:nvSpPr>
        <xdr:cNvPr id="535" name="楕円 534">
          <a:extLst>
            <a:ext uri="{FF2B5EF4-FFF2-40B4-BE49-F238E27FC236}">
              <a16:creationId xmlns:a16="http://schemas.microsoft.com/office/drawing/2014/main" id="{00000000-0008-0000-0E00-000017020000}"/>
            </a:ext>
          </a:extLst>
        </xdr:cNvPr>
        <xdr:cNvSpPr/>
      </xdr:nvSpPr>
      <xdr:spPr>
        <a:xfrm>
          <a:off x="12299950" y="57708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30480</xdr:rowOff>
    </xdr:from>
    <xdr:to>
      <xdr:col>76</xdr:col>
      <xdr:colOff>114300</xdr:colOff>
      <xdr:row>35</xdr:row>
      <xdr:rowOff>76200</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a:off x="12344400" y="5815330"/>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73025</xdr:rowOff>
    </xdr:from>
    <xdr:to>
      <xdr:col>67</xdr:col>
      <xdr:colOff>101600</xdr:colOff>
      <xdr:row>36</xdr:row>
      <xdr:rowOff>3175</xdr:rowOff>
    </xdr:to>
    <xdr:sp macro="" textlink="">
      <xdr:nvSpPr>
        <xdr:cNvPr id="537" name="楕円 536">
          <a:extLst>
            <a:ext uri="{FF2B5EF4-FFF2-40B4-BE49-F238E27FC236}">
              <a16:creationId xmlns:a16="http://schemas.microsoft.com/office/drawing/2014/main" id="{00000000-0008-0000-0E00-000019020000}"/>
            </a:ext>
          </a:extLst>
        </xdr:cNvPr>
        <xdr:cNvSpPr/>
      </xdr:nvSpPr>
      <xdr:spPr>
        <a:xfrm>
          <a:off x="11487150" y="58578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30480</xdr:rowOff>
    </xdr:from>
    <xdr:to>
      <xdr:col>71</xdr:col>
      <xdr:colOff>177800</xdr:colOff>
      <xdr:row>35</xdr:row>
      <xdr:rowOff>123825</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flipV="1">
          <a:off x="11537950" y="5815330"/>
          <a:ext cx="80645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15257</xdr:rowOff>
    </xdr:from>
    <xdr:ext cx="405111" cy="259045"/>
    <xdr:sp macro="" textlink="">
      <xdr:nvSpPr>
        <xdr:cNvPr id="539" name="n_1aveValue【認定こども園・幼稚園・保育所】&#10;有形固定資産減価償却率">
          <a:extLst>
            <a:ext uri="{FF2B5EF4-FFF2-40B4-BE49-F238E27FC236}">
              <a16:creationId xmlns:a16="http://schemas.microsoft.com/office/drawing/2014/main" id="{00000000-0008-0000-0E00-00001B020000}"/>
            </a:ext>
          </a:extLst>
        </xdr:cNvPr>
        <xdr:cNvSpPr txBox="1"/>
      </xdr:nvSpPr>
      <xdr:spPr>
        <a:xfrm>
          <a:off x="13742044" y="613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99077</xdr:rowOff>
    </xdr:from>
    <xdr:ext cx="405111" cy="259045"/>
    <xdr:sp macro="" textlink="">
      <xdr:nvSpPr>
        <xdr:cNvPr id="540" name="n_2aveValue【認定こども園・幼稚園・保育所】&#10;有形固定資産減価償却率">
          <a:extLst>
            <a:ext uri="{FF2B5EF4-FFF2-40B4-BE49-F238E27FC236}">
              <a16:creationId xmlns:a16="http://schemas.microsoft.com/office/drawing/2014/main" id="{00000000-0008-0000-0E00-00001C020000}"/>
            </a:ext>
          </a:extLst>
        </xdr:cNvPr>
        <xdr:cNvSpPr txBox="1"/>
      </xdr:nvSpPr>
      <xdr:spPr>
        <a:xfrm>
          <a:off x="12960994" y="621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24782</xdr:rowOff>
    </xdr:from>
    <xdr:ext cx="405111" cy="259045"/>
    <xdr:sp macro="" textlink="">
      <xdr:nvSpPr>
        <xdr:cNvPr id="541" name="n_3aveValue【認定こども園・幼稚園・保育所】&#10;有形固定資産減価償却率">
          <a:extLst>
            <a:ext uri="{FF2B5EF4-FFF2-40B4-BE49-F238E27FC236}">
              <a16:creationId xmlns:a16="http://schemas.microsoft.com/office/drawing/2014/main" id="{00000000-0008-0000-0E00-00001D020000}"/>
            </a:ext>
          </a:extLst>
        </xdr:cNvPr>
        <xdr:cNvSpPr txBox="1"/>
      </xdr:nvSpPr>
      <xdr:spPr>
        <a:xfrm>
          <a:off x="12167244" y="6139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38117</xdr:rowOff>
    </xdr:from>
    <xdr:ext cx="405111" cy="259045"/>
    <xdr:sp macro="" textlink="">
      <xdr:nvSpPr>
        <xdr:cNvPr id="542" name="n_4aveValue【認定こども園・幼稚園・保育所】&#10;有形固定資産減価償却率">
          <a:extLst>
            <a:ext uri="{FF2B5EF4-FFF2-40B4-BE49-F238E27FC236}">
              <a16:creationId xmlns:a16="http://schemas.microsoft.com/office/drawing/2014/main" id="{00000000-0008-0000-0E00-00001E020000}"/>
            </a:ext>
          </a:extLst>
        </xdr:cNvPr>
        <xdr:cNvSpPr txBox="1"/>
      </xdr:nvSpPr>
      <xdr:spPr>
        <a:xfrm>
          <a:off x="11354444" y="615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12082</xdr:rowOff>
    </xdr:from>
    <xdr:ext cx="405111" cy="259045"/>
    <xdr:sp macro="" textlink="">
      <xdr:nvSpPr>
        <xdr:cNvPr id="543" name="n_1mainValue【認定こども園・幼稚園・保育所】&#10;有形固定資産減価償却率">
          <a:extLst>
            <a:ext uri="{FF2B5EF4-FFF2-40B4-BE49-F238E27FC236}">
              <a16:creationId xmlns:a16="http://schemas.microsoft.com/office/drawing/2014/main" id="{00000000-0008-0000-0E00-00001F020000}"/>
            </a:ext>
          </a:extLst>
        </xdr:cNvPr>
        <xdr:cNvSpPr txBox="1"/>
      </xdr:nvSpPr>
      <xdr:spPr>
        <a:xfrm>
          <a:off x="13742044" y="563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143527</xdr:rowOff>
    </xdr:from>
    <xdr:ext cx="405111" cy="259045"/>
    <xdr:sp macro="" textlink="">
      <xdr:nvSpPr>
        <xdr:cNvPr id="544" name="n_2mainValue【認定こども園・幼稚園・保育所】&#10;有形固定資産減価償却率">
          <a:extLst>
            <a:ext uri="{FF2B5EF4-FFF2-40B4-BE49-F238E27FC236}">
              <a16:creationId xmlns:a16="http://schemas.microsoft.com/office/drawing/2014/main" id="{00000000-0008-0000-0E00-000020020000}"/>
            </a:ext>
          </a:extLst>
        </xdr:cNvPr>
        <xdr:cNvSpPr txBox="1"/>
      </xdr:nvSpPr>
      <xdr:spPr>
        <a:xfrm>
          <a:off x="12960994" y="559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97807</xdr:rowOff>
    </xdr:from>
    <xdr:ext cx="405111" cy="259045"/>
    <xdr:sp macro="" textlink="">
      <xdr:nvSpPr>
        <xdr:cNvPr id="545" name="n_3mainValue【認定こども園・幼稚園・保育所】&#10;有形固定資産減価償却率">
          <a:extLst>
            <a:ext uri="{FF2B5EF4-FFF2-40B4-BE49-F238E27FC236}">
              <a16:creationId xmlns:a16="http://schemas.microsoft.com/office/drawing/2014/main" id="{00000000-0008-0000-0E00-000021020000}"/>
            </a:ext>
          </a:extLst>
        </xdr:cNvPr>
        <xdr:cNvSpPr txBox="1"/>
      </xdr:nvSpPr>
      <xdr:spPr>
        <a:xfrm>
          <a:off x="12167244" y="5552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19702</xdr:rowOff>
    </xdr:from>
    <xdr:ext cx="405111" cy="259045"/>
    <xdr:sp macro="" textlink="">
      <xdr:nvSpPr>
        <xdr:cNvPr id="546" name="n_4mainValue【認定こども園・幼稚園・保育所】&#10;有形固定資産減価償却率">
          <a:extLst>
            <a:ext uri="{FF2B5EF4-FFF2-40B4-BE49-F238E27FC236}">
              <a16:creationId xmlns:a16="http://schemas.microsoft.com/office/drawing/2014/main" id="{00000000-0008-0000-0E00-000022020000}"/>
            </a:ext>
          </a:extLst>
        </xdr:cNvPr>
        <xdr:cNvSpPr txBox="1"/>
      </xdr:nvSpPr>
      <xdr:spPr>
        <a:xfrm>
          <a:off x="11354444" y="56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a:extLst>
            <a:ext uri="{FF2B5EF4-FFF2-40B4-BE49-F238E27FC236}">
              <a16:creationId xmlns:a16="http://schemas.microsoft.com/office/drawing/2014/main" id="{00000000-0008-0000-0E00-00002502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a:extLst>
            <a:ext uri="{FF2B5EF4-FFF2-40B4-BE49-F238E27FC236}">
              <a16:creationId xmlns:a16="http://schemas.microsoft.com/office/drawing/2014/main" id="{00000000-0008-0000-0E00-00002602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a:extLst>
            <a:ext uri="{FF2B5EF4-FFF2-40B4-BE49-F238E27FC236}">
              <a16:creationId xmlns:a16="http://schemas.microsoft.com/office/drawing/2014/main" id="{00000000-0008-0000-0E00-00002702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a:extLst>
            <a:ext uri="{FF2B5EF4-FFF2-40B4-BE49-F238E27FC236}">
              <a16:creationId xmlns:a16="http://schemas.microsoft.com/office/drawing/2014/main" id="{00000000-0008-0000-0E00-00002802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a:extLst>
            <a:ext uri="{FF2B5EF4-FFF2-40B4-BE49-F238E27FC236}">
              <a16:creationId xmlns:a16="http://schemas.microsoft.com/office/drawing/2014/main" id="{00000000-0008-0000-0E00-00002902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a:extLst>
            <a:ext uri="{FF2B5EF4-FFF2-40B4-BE49-F238E27FC236}">
              <a16:creationId xmlns:a16="http://schemas.microsoft.com/office/drawing/2014/main" id="{00000000-0008-0000-0E00-00002A02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a:extLst>
            <a:ext uri="{FF2B5EF4-FFF2-40B4-BE49-F238E27FC236}">
              <a16:creationId xmlns:a16="http://schemas.microsoft.com/office/drawing/2014/main" id="{00000000-0008-0000-0E00-00002B02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8" name="テキスト ボックス 557">
          <a:extLst>
            <a:ext uri="{FF2B5EF4-FFF2-40B4-BE49-F238E27FC236}">
              <a16:creationId xmlns:a16="http://schemas.microsoft.com/office/drawing/2014/main" id="{00000000-0008-0000-0E00-00002E020000}"/>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0" name="テキスト ボックス 559">
          <a:extLst>
            <a:ext uri="{FF2B5EF4-FFF2-40B4-BE49-F238E27FC236}">
              <a16:creationId xmlns:a16="http://schemas.microsoft.com/office/drawing/2014/main" id="{00000000-0008-0000-0E00-000030020000}"/>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a:extLst>
            <a:ext uri="{FF2B5EF4-FFF2-40B4-BE49-F238E27FC236}">
              <a16:creationId xmlns:a16="http://schemas.microsoft.com/office/drawing/2014/main" id="{00000000-0008-0000-0E00-00003102000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2" name="テキスト ボックス 561">
          <a:extLst>
            <a:ext uri="{FF2B5EF4-FFF2-40B4-BE49-F238E27FC236}">
              <a16:creationId xmlns:a16="http://schemas.microsoft.com/office/drawing/2014/main" id="{00000000-0008-0000-0E00-000032020000}"/>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a:extLst>
            <a:ext uri="{FF2B5EF4-FFF2-40B4-BE49-F238E27FC236}">
              <a16:creationId xmlns:a16="http://schemas.microsoft.com/office/drawing/2014/main" id="{00000000-0008-0000-0E00-00003302000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4" name="テキスト ボックス 563">
          <a:extLst>
            <a:ext uri="{FF2B5EF4-FFF2-40B4-BE49-F238E27FC236}">
              <a16:creationId xmlns:a16="http://schemas.microsoft.com/office/drawing/2014/main" id="{00000000-0008-0000-0E00-000034020000}"/>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a:extLst>
            <a:ext uri="{FF2B5EF4-FFF2-40B4-BE49-F238E27FC236}">
              <a16:creationId xmlns:a16="http://schemas.microsoft.com/office/drawing/2014/main" id="{00000000-0008-0000-0E00-000035020000}"/>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6" name="テキスト ボックス 565">
          <a:extLst>
            <a:ext uri="{FF2B5EF4-FFF2-40B4-BE49-F238E27FC236}">
              <a16:creationId xmlns:a16="http://schemas.microsoft.com/office/drawing/2014/main" id="{00000000-0008-0000-0E00-000036020000}"/>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a:extLst>
            <a:ext uri="{FF2B5EF4-FFF2-40B4-BE49-F238E27FC236}">
              <a16:creationId xmlns:a16="http://schemas.microsoft.com/office/drawing/2014/main" id="{00000000-0008-0000-0E00-00003702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8" name="テキスト ボックス 567">
          <a:extLst>
            <a:ext uri="{FF2B5EF4-FFF2-40B4-BE49-F238E27FC236}">
              <a16:creationId xmlns:a16="http://schemas.microsoft.com/office/drawing/2014/main" id="{00000000-0008-0000-0E00-00003802000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認定こども園・幼稚園・保育所】&#10;一人当たり面積グラフ枠">
          <a:extLst>
            <a:ext uri="{FF2B5EF4-FFF2-40B4-BE49-F238E27FC236}">
              <a16:creationId xmlns:a16="http://schemas.microsoft.com/office/drawing/2014/main" id="{00000000-0008-0000-0E00-00003902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106680</xdr:rowOff>
    </xdr:from>
    <xdr:to>
      <xdr:col>116</xdr:col>
      <xdr:colOff>62864</xdr:colOff>
      <xdr:row>42</xdr:row>
      <xdr:rowOff>0</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flipV="1">
          <a:off x="19951064" y="5726430"/>
          <a:ext cx="0" cy="1214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1" name="【認定こども園・幼稚園・保育所】&#10;一人当たり面積最小値テキスト">
          <a:extLst>
            <a:ext uri="{FF2B5EF4-FFF2-40B4-BE49-F238E27FC236}">
              <a16:creationId xmlns:a16="http://schemas.microsoft.com/office/drawing/2014/main" id="{00000000-0008-0000-0E00-00003B020000}"/>
            </a:ext>
          </a:extLst>
        </xdr:cNvPr>
        <xdr:cNvSpPr txBox="1"/>
      </xdr:nvSpPr>
      <xdr:spPr>
        <a:xfrm>
          <a:off x="19989800" y="694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9881850" y="6940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53357</xdr:rowOff>
    </xdr:from>
    <xdr:ext cx="469744" cy="259045"/>
    <xdr:sp macro="" textlink="">
      <xdr:nvSpPr>
        <xdr:cNvPr id="573" name="【認定こども園・幼稚園・保育所】&#10;一人当たり面積最大値テキスト">
          <a:extLst>
            <a:ext uri="{FF2B5EF4-FFF2-40B4-BE49-F238E27FC236}">
              <a16:creationId xmlns:a16="http://schemas.microsoft.com/office/drawing/2014/main" id="{00000000-0008-0000-0E00-00003D020000}"/>
            </a:ext>
          </a:extLst>
        </xdr:cNvPr>
        <xdr:cNvSpPr txBox="1"/>
      </xdr:nvSpPr>
      <xdr:spPr>
        <a:xfrm>
          <a:off x="19989800" y="55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9881850" y="57264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575" name="【認定こども園・幼稚園・保育所】&#10;一人当たり面積平均値テキスト">
          <a:extLst>
            <a:ext uri="{FF2B5EF4-FFF2-40B4-BE49-F238E27FC236}">
              <a16:creationId xmlns:a16="http://schemas.microsoft.com/office/drawing/2014/main" id="{00000000-0008-0000-0E00-00003F020000}"/>
            </a:ext>
          </a:extLst>
        </xdr:cNvPr>
        <xdr:cNvSpPr txBox="1"/>
      </xdr:nvSpPr>
      <xdr:spPr>
        <a:xfrm>
          <a:off x="19989800" y="6452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576" name="フローチャート: 判断 575">
          <a:extLst>
            <a:ext uri="{FF2B5EF4-FFF2-40B4-BE49-F238E27FC236}">
              <a16:creationId xmlns:a16="http://schemas.microsoft.com/office/drawing/2014/main" id="{00000000-0008-0000-0E00-000040020000}"/>
            </a:ext>
          </a:extLst>
        </xdr:cNvPr>
        <xdr:cNvSpPr/>
      </xdr:nvSpPr>
      <xdr:spPr>
        <a:xfrm>
          <a:off x="19900900" y="647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577" name="フローチャート: 判断 576">
          <a:extLst>
            <a:ext uri="{FF2B5EF4-FFF2-40B4-BE49-F238E27FC236}">
              <a16:creationId xmlns:a16="http://schemas.microsoft.com/office/drawing/2014/main" id="{00000000-0008-0000-0E00-000041020000}"/>
            </a:ext>
          </a:extLst>
        </xdr:cNvPr>
        <xdr:cNvSpPr/>
      </xdr:nvSpPr>
      <xdr:spPr>
        <a:xfrm>
          <a:off x="19157950" y="6474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162560</xdr:rowOff>
    </xdr:from>
    <xdr:to>
      <xdr:col>107</xdr:col>
      <xdr:colOff>101600</xdr:colOff>
      <xdr:row>37</xdr:row>
      <xdr:rowOff>92710</xdr:rowOff>
    </xdr:to>
    <xdr:sp macro="" textlink="">
      <xdr:nvSpPr>
        <xdr:cNvPr id="578" name="フローチャート: 判断 577">
          <a:extLst>
            <a:ext uri="{FF2B5EF4-FFF2-40B4-BE49-F238E27FC236}">
              <a16:creationId xmlns:a16="http://schemas.microsoft.com/office/drawing/2014/main" id="{00000000-0008-0000-0E00-000042020000}"/>
            </a:ext>
          </a:extLst>
        </xdr:cNvPr>
        <xdr:cNvSpPr/>
      </xdr:nvSpPr>
      <xdr:spPr>
        <a:xfrm>
          <a:off x="18345150" y="61125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93980</xdr:rowOff>
    </xdr:from>
    <xdr:to>
      <xdr:col>102</xdr:col>
      <xdr:colOff>165100</xdr:colOff>
      <xdr:row>37</xdr:row>
      <xdr:rowOff>24130</xdr:rowOff>
    </xdr:to>
    <xdr:sp macro="" textlink="">
      <xdr:nvSpPr>
        <xdr:cNvPr id="579" name="フローチャート: 判断 578">
          <a:extLst>
            <a:ext uri="{FF2B5EF4-FFF2-40B4-BE49-F238E27FC236}">
              <a16:creationId xmlns:a16="http://schemas.microsoft.com/office/drawing/2014/main" id="{00000000-0008-0000-0E00-000043020000}"/>
            </a:ext>
          </a:extLst>
        </xdr:cNvPr>
        <xdr:cNvSpPr/>
      </xdr:nvSpPr>
      <xdr:spPr>
        <a:xfrm>
          <a:off x="17551400" y="60439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36</xdr:row>
      <xdr:rowOff>132080</xdr:rowOff>
    </xdr:from>
    <xdr:to>
      <xdr:col>98</xdr:col>
      <xdr:colOff>38100</xdr:colOff>
      <xdr:row>37</xdr:row>
      <xdr:rowOff>62230</xdr:rowOff>
    </xdr:to>
    <xdr:sp macro="" textlink="">
      <xdr:nvSpPr>
        <xdr:cNvPr id="580" name="フローチャート: 判断 579">
          <a:extLst>
            <a:ext uri="{FF2B5EF4-FFF2-40B4-BE49-F238E27FC236}">
              <a16:creationId xmlns:a16="http://schemas.microsoft.com/office/drawing/2014/main" id="{00000000-0008-0000-0E00-000044020000}"/>
            </a:ext>
          </a:extLst>
        </xdr:cNvPr>
        <xdr:cNvSpPr/>
      </xdr:nvSpPr>
      <xdr:spPr>
        <a:xfrm>
          <a:off x="16757650" y="60820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48260</xdr:rowOff>
    </xdr:from>
    <xdr:to>
      <xdr:col>116</xdr:col>
      <xdr:colOff>114300</xdr:colOff>
      <xdr:row>36</xdr:row>
      <xdr:rowOff>149860</xdr:rowOff>
    </xdr:to>
    <xdr:sp macro="" textlink="">
      <xdr:nvSpPr>
        <xdr:cNvPr id="586" name="楕円 585">
          <a:extLst>
            <a:ext uri="{FF2B5EF4-FFF2-40B4-BE49-F238E27FC236}">
              <a16:creationId xmlns:a16="http://schemas.microsoft.com/office/drawing/2014/main" id="{00000000-0008-0000-0E00-00004A020000}"/>
            </a:ext>
          </a:extLst>
        </xdr:cNvPr>
        <xdr:cNvSpPr/>
      </xdr:nvSpPr>
      <xdr:spPr>
        <a:xfrm>
          <a:off x="19900900" y="599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71137</xdr:rowOff>
    </xdr:from>
    <xdr:ext cx="469744" cy="259045"/>
    <xdr:sp macro="" textlink="">
      <xdr:nvSpPr>
        <xdr:cNvPr id="587" name="【認定こども園・幼稚園・保育所】&#10;一人当たり面積該当値テキスト">
          <a:extLst>
            <a:ext uri="{FF2B5EF4-FFF2-40B4-BE49-F238E27FC236}">
              <a16:creationId xmlns:a16="http://schemas.microsoft.com/office/drawing/2014/main" id="{00000000-0008-0000-0E00-00004B020000}"/>
            </a:ext>
          </a:extLst>
        </xdr:cNvPr>
        <xdr:cNvSpPr txBox="1"/>
      </xdr:nvSpPr>
      <xdr:spPr>
        <a:xfrm>
          <a:off x="19989800" y="5855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40640</xdr:rowOff>
    </xdr:from>
    <xdr:to>
      <xdr:col>112</xdr:col>
      <xdr:colOff>38100</xdr:colOff>
      <xdr:row>36</xdr:row>
      <xdr:rowOff>142240</xdr:rowOff>
    </xdr:to>
    <xdr:sp macro="" textlink="">
      <xdr:nvSpPr>
        <xdr:cNvPr id="588" name="楕円 587">
          <a:extLst>
            <a:ext uri="{FF2B5EF4-FFF2-40B4-BE49-F238E27FC236}">
              <a16:creationId xmlns:a16="http://schemas.microsoft.com/office/drawing/2014/main" id="{00000000-0008-0000-0E00-00004C020000}"/>
            </a:ext>
          </a:extLst>
        </xdr:cNvPr>
        <xdr:cNvSpPr/>
      </xdr:nvSpPr>
      <xdr:spPr>
        <a:xfrm>
          <a:off x="19157950" y="59905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91440</xdr:rowOff>
    </xdr:from>
    <xdr:to>
      <xdr:col>116</xdr:col>
      <xdr:colOff>63500</xdr:colOff>
      <xdr:row>36</xdr:row>
      <xdr:rowOff>99060</xdr:rowOff>
    </xdr:to>
    <xdr:cxnSp macro="">
      <xdr:nvCxnSpPr>
        <xdr:cNvPr id="589" name="直線コネクタ 588">
          <a:extLst>
            <a:ext uri="{FF2B5EF4-FFF2-40B4-BE49-F238E27FC236}">
              <a16:creationId xmlns:a16="http://schemas.microsoft.com/office/drawing/2014/main" id="{00000000-0008-0000-0E00-00004D020000}"/>
            </a:ext>
          </a:extLst>
        </xdr:cNvPr>
        <xdr:cNvCxnSpPr/>
      </xdr:nvCxnSpPr>
      <xdr:spPr>
        <a:xfrm>
          <a:off x="19202400" y="6041390"/>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55880</xdr:rowOff>
    </xdr:from>
    <xdr:to>
      <xdr:col>107</xdr:col>
      <xdr:colOff>101600</xdr:colOff>
      <xdr:row>36</xdr:row>
      <xdr:rowOff>157480</xdr:rowOff>
    </xdr:to>
    <xdr:sp macro="" textlink="">
      <xdr:nvSpPr>
        <xdr:cNvPr id="590" name="楕円 589">
          <a:extLst>
            <a:ext uri="{FF2B5EF4-FFF2-40B4-BE49-F238E27FC236}">
              <a16:creationId xmlns:a16="http://schemas.microsoft.com/office/drawing/2014/main" id="{00000000-0008-0000-0E00-00004E020000}"/>
            </a:ext>
          </a:extLst>
        </xdr:cNvPr>
        <xdr:cNvSpPr/>
      </xdr:nvSpPr>
      <xdr:spPr>
        <a:xfrm>
          <a:off x="18345150" y="600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91440</xdr:rowOff>
    </xdr:from>
    <xdr:to>
      <xdr:col>111</xdr:col>
      <xdr:colOff>177800</xdr:colOff>
      <xdr:row>36</xdr:row>
      <xdr:rowOff>106680</xdr:rowOff>
    </xdr:to>
    <xdr:cxnSp macro="">
      <xdr:nvCxnSpPr>
        <xdr:cNvPr id="591" name="直線コネクタ 590">
          <a:extLst>
            <a:ext uri="{FF2B5EF4-FFF2-40B4-BE49-F238E27FC236}">
              <a16:creationId xmlns:a16="http://schemas.microsoft.com/office/drawing/2014/main" id="{00000000-0008-0000-0E00-00004F020000}"/>
            </a:ext>
          </a:extLst>
        </xdr:cNvPr>
        <xdr:cNvCxnSpPr/>
      </xdr:nvCxnSpPr>
      <xdr:spPr>
        <a:xfrm flipV="1">
          <a:off x="18395950" y="6041390"/>
          <a:ext cx="8064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48260</xdr:rowOff>
    </xdr:from>
    <xdr:to>
      <xdr:col>102</xdr:col>
      <xdr:colOff>165100</xdr:colOff>
      <xdr:row>36</xdr:row>
      <xdr:rowOff>149860</xdr:rowOff>
    </xdr:to>
    <xdr:sp macro="" textlink="">
      <xdr:nvSpPr>
        <xdr:cNvPr id="592" name="楕円 591">
          <a:extLst>
            <a:ext uri="{FF2B5EF4-FFF2-40B4-BE49-F238E27FC236}">
              <a16:creationId xmlns:a16="http://schemas.microsoft.com/office/drawing/2014/main" id="{00000000-0008-0000-0E00-000050020000}"/>
            </a:ext>
          </a:extLst>
        </xdr:cNvPr>
        <xdr:cNvSpPr/>
      </xdr:nvSpPr>
      <xdr:spPr>
        <a:xfrm>
          <a:off x="17551400" y="599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99060</xdr:rowOff>
    </xdr:from>
    <xdr:to>
      <xdr:col>107</xdr:col>
      <xdr:colOff>50800</xdr:colOff>
      <xdr:row>36</xdr:row>
      <xdr:rowOff>106680</xdr:rowOff>
    </xdr:to>
    <xdr:cxnSp macro="">
      <xdr:nvCxnSpPr>
        <xdr:cNvPr id="593" name="直線コネクタ 592">
          <a:extLst>
            <a:ext uri="{FF2B5EF4-FFF2-40B4-BE49-F238E27FC236}">
              <a16:creationId xmlns:a16="http://schemas.microsoft.com/office/drawing/2014/main" id="{00000000-0008-0000-0E00-000051020000}"/>
            </a:ext>
          </a:extLst>
        </xdr:cNvPr>
        <xdr:cNvCxnSpPr/>
      </xdr:nvCxnSpPr>
      <xdr:spPr>
        <a:xfrm>
          <a:off x="17602200" y="604901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48260</xdr:rowOff>
    </xdr:from>
    <xdr:to>
      <xdr:col>98</xdr:col>
      <xdr:colOff>38100</xdr:colOff>
      <xdr:row>36</xdr:row>
      <xdr:rowOff>149860</xdr:rowOff>
    </xdr:to>
    <xdr:sp macro="" textlink="">
      <xdr:nvSpPr>
        <xdr:cNvPr id="594" name="楕円 593">
          <a:extLst>
            <a:ext uri="{FF2B5EF4-FFF2-40B4-BE49-F238E27FC236}">
              <a16:creationId xmlns:a16="http://schemas.microsoft.com/office/drawing/2014/main" id="{00000000-0008-0000-0E00-000052020000}"/>
            </a:ext>
          </a:extLst>
        </xdr:cNvPr>
        <xdr:cNvSpPr/>
      </xdr:nvSpPr>
      <xdr:spPr>
        <a:xfrm>
          <a:off x="16757650" y="59982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99060</xdr:rowOff>
    </xdr:from>
    <xdr:to>
      <xdr:col>102</xdr:col>
      <xdr:colOff>114300</xdr:colOff>
      <xdr:row>36</xdr:row>
      <xdr:rowOff>99060</xdr:rowOff>
    </xdr:to>
    <xdr:cxnSp macro="">
      <xdr:nvCxnSpPr>
        <xdr:cNvPr id="595" name="直線コネクタ 594">
          <a:extLst>
            <a:ext uri="{FF2B5EF4-FFF2-40B4-BE49-F238E27FC236}">
              <a16:creationId xmlns:a16="http://schemas.microsoft.com/office/drawing/2014/main" id="{00000000-0008-0000-0E00-000053020000}"/>
            </a:ext>
          </a:extLst>
        </xdr:cNvPr>
        <xdr:cNvCxnSpPr/>
      </xdr:nvCxnSpPr>
      <xdr:spPr>
        <a:xfrm>
          <a:off x="16802100" y="604901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596" name="n_1aveValue【認定こども園・幼稚園・保育所】&#10;一人当たり面積">
          <a:extLst>
            <a:ext uri="{FF2B5EF4-FFF2-40B4-BE49-F238E27FC236}">
              <a16:creationId xmlns:a16="http://schemas.microsoft.com/office/drawing/2014/main" id="{00000000-0008-0000-0E00-000054020000}"/>
            </a:ext>
          </a:extLst>
        </xdr:cNvPr>
        <xdr:cNvSpPr txBox="1"/>
      </xdr:nvSpPr>
      <xdr:spPr>
        <a:xfrm>
          <a:off x="189802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83837</xdr:rowOff>
    </xdr:from>
    <xdr:ext cx="469744" cy="259045"/>
    <xdr:sp macro="" textlink="">
      <xdr:nvSpPr>
        <xdr:cNvPr id="597" name="n_2aveValue【認定こども園・幼稚園・保育所】&#10;一人当たり面積">
          <a:extLst>
            <a:ext uri="{FF2B5EF4-FFF2-40B4-BE49-F238E27FC236}">
              <a16:creationId xmlns:a16="http://schemas.microsoft.com/office/drawing/2014/main" id="{00000000-0008-0000-0E00-000055020000}"/>
            </a:ext>
          </a:extLst>
        </xdr:cNvPr>
        <xdr:cNvSpPr txBox="1"/>
      </xdr:nvSpPr>
      <xdr:spPr>
        <a:xfrm>
          <a:off x="18180127" y="619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15257</xdr:rowOff>
    </xdr:from>
    <xdr:ext cx="469744" cy="259045"/>
    <xdr:sp macro="" textlink="">
      <xdr:nvSpPr>
        <xdr:cNvPr id="598" name="n_3aveValue【認定こども園・幼稚園・保育所】&#10;一人当たり面積">
          <a:extLst>
            <a:ext uri="{FF2B5EF4-FFF2-40B4-BE49-F238E27FC236}">
              <a16:creationId xmlns:a16="http://schemas.microsoft.com/office/drawing/2014/main" id="{00000000-0008-0000-0E00-000056020000}"/>
            </a:ext>
          </a:extLst>
        </xdr:cNvPr>
        <xdr:cNvSpPr txBox="1"/>
      </xdr:nvSpPr>
      <xdr:spPr>
        <a:xfrm>
          <a:off x="17386377" y="613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53357</xdr:rowOff>
    </xdr:from>
    <xdr:ext cx="469744" cy="259045"/>
    <xdr:sp macro="" textlink="">
      <xdr:nvSpPr>
        <xdr:cNvPr id="599" name="n_4aveValue【認定こども園・幼稚園・保育所】&#10;一人当たり面積">
          <a:extLst>
            <a:ext uri="{FF2B5EF4-FFF2-40B4-BE49-F238E27FC236}">
              <a16:creationId xmlns:a16="http://schemas.microsoft.com/office/drawing/2014/main" id="{00000000-0008-0000-0E00-000057020000}"/>
            </a:ext>
          </a:extLst>
        </xdr:cNvPr>
        <xdr:cNvSpPr txBox="1"/>
      </xdr:nvSpPr>
      <xdr:spPr>
        <a:xfrm>
          <a:off x="16592627" y="6168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158767</xdr:rowOff>
    </xdr:from>
    <xdr:ext cx="469744" cy="259045"/>
    <xdr:sp macro="" textlink="">
      <xdr:nvSpPr>
        <xdr:cNvPr id="600" name="n_1mainValue【認定こども園・幼稚園・保育所】&#10;一人当たり面積">
          <a:extLst>
            <a:ext uri="{FF2B5EF4-FFF2-40B4-BE49-F238E27FC236}">
              <a16:creationId xmlns:a16="http://schemas.microsoft.com/office/drawing/2014/main" id="{00000000-0008-0000-0E00-000058020000}"/>
            </a:ext>
          </a:extLst>
        </xdr:cNvPr>
        <xdr:cNvSpPr txBox="1"/>
      </xdr:nvSpPr>
      <xdr:spPr>
        <a:xfrm>
          <a:off x="18980227" y="577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2557</xdr:rowOff>
    </xdr:from>
    <xdr:ext cx="469744" cy="259045"/>
    <xdr:sp macro="" textlink="">
      <xdr:nvSpPr>
        <xdr:cNvPr id="601" name="n_2mainValue【認定こども園・幼稚園・保育所】&#10;一人当たり面積">
          <a:extLst>
            <a:ext uri="{FF2B5EF4-FFF2-40B4-BE49-F238E27FC236}">
              <a16:creationId xmlns:a16="http://schemas.microsoft.com/office/drawing/2014/main" id="{00000000-0008-0000-0E00-000059020000}"/>
            </a:ext>
          </a:extLst>
        </xdr:cNvPr>
        <xdr:cNvSpPr txBox="1"/>
      </xdr:nvSpPr>
      <xdr:spPr>
        <a:xfrm>
          <a:off x="18180127" y="578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166387</xdr:rowOff>
    </xdr:from>
    <xdr:ext cx="469744" cy="259045"/>
    <xdr:sp macro="" textlink="">
      <xdr:nvSpPr>
        <xdr:cNvPr id="602" name="n_3mainValue【認定こども園・幼稚園・保育所】&#10;一人当たり面積">
          <a:extLst>
            <a:ext uri="{FF2B5EF4-FFF2-40B4-BE49-F238E27FC236}">
              <a16:creationId xmlns:a16="http://schemas.microsoft.com/office/drawing/2014/main" id="{00000000-0008-0000-0E00-00005A020000}"/>
            </a:ext>
          </a:extLst>
        </xdr:cNvPr>
        <xdr:cNvSpPr txBox="1"/>
      </xdr:nvSpPr>
      <xdr:spPr>
        <a:xfrm>
          <a:off x="17386377" y="578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166387</xdr:rowOff>
    </xdr:from>
    <xdr:ext cx="469744" cy="259045"/>
    <xdr:sp macro="" textlink="">
      <xdr:nvSpPr>
        <xdr:cNvPr id="603" name="n_4mainValue【認定こども園・幼稚園・保育所】&#10;一人当たり面積">
          <a:extLst>
            <a:ext uri="{FF2B5EF4-FFF2-40B4-BE49-F238E27FC236}">
              <a16:creationId xmlns:a16="http://schemas.microsoft.com/office/drawing/2014/main" id="{00000000-0008-0000-0E00-00005B020000}"/>
            </a:ext>
          </a:extLst>
        </xdr:cNvPr>
        <xdr:cNvSpPr txBox="1"/>
      </xdr:nvSpPr>
      <xdr:spPr>
        <a:xfrm>
          <a:off x="16592627" y="578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a:extLst>
            <a:ext uri="{FF2B5EF4-FFF2-40B4-BE49-F238E27FC236}">
              <a16:creationId xmlns:a16="http://schemas.microsoft.com/office/drawing/2014/main" id="{00000000-0008-0000-0E00-00005C02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a:extLst>
            <a:ext uri="{FF2B5EF4-FFF2-40B4-BE49-F238E27FC236}">
              <a16:creationId xmlns:a16="http://schemas.microsoft.com/office/drawing/2014/main" id="{00000000-0008-0000-0E00-00005D02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a:extLst>
            <a:ext uri="{FF2B5EF4-FFF2-40B4-BE49-F238E27FC236}">
              <a16:creationId xmlns:a16="http://schemas.microsoft.com/office/drawing/2014/main" id="{00000000-0008-0000-0E00-00005E02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a:extLst>
            <a:ext uri="{FF2B5EF4-FFF2-40B4-BE49-F238E27FC236}">
              <a16:creationId xmlns:a16="http://schemas.microsoft.com/office/drawing/2014/main" id="{00000000-0008-0000-0E00-00005F02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a:extLst>
            <a:ext uri="{FF2B5EF4-FFF2-40B4-BE49-F238E27FC236}">
              <a16:creationId xmlns:a16="http://schemas.microsoft.com/office/drawing/2014/main" id="{00000000-0008-0000-0E00-000060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a:extLst>
            <a:ext uri="{FF2B5EF4-FFF2-40B4-BE49-F238E27FC236}">
              <a16:creationId xmlns:a16="http://schemas.microsoft.com/office/drawing/2014/main" id="{00000000-0008-0000-0E00-000061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a:extLst>
            <a:ext uri="{FF2B5EF4-FFF2-40B4-BE49-F238E27FC236}">
              <a16:creationId xmlns:a16="http://schemas.microsoft.com/office/drawing/2014/main" id="{00000000-0008-0000-0E00-000062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a:extLst>
            <a:ext uri="{FF2B5EF4-FFF2-40B4-BE49-F238E27FC236}">
              <a16:creationId xmlns:a16="http://schemas.microsoft.com/office/drawing/2014/main" id="{00000000-0008-0000-0E00-000063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a:extLst>
            <a:ext uri="{FF2B5EF4-FFF2-40B4-BE49-F238E27FC236}">
              <a16:creationId xmlns:a16="http://schemas.microsoft.com/office/drawing/2014/main" id="{00000000-0008-0000-0E00-000064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a:extLst>
            <a:ext uri="{FF2B5EF4-FFF2-40B4-BE49-F238E27FC236}">
              <a16:creationId xmlns:a16="http://schemas.microsoft.com/office/drawing/2014/main" id="{00000000-0008-0000-0E00-00006602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11207750" y="10737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616" name="テキスト ボックス 615">
          <a:extLst>
            <a:ext uri="{FF2B5EF4-FFF2-40B4-BE49-F238E27FC236}">
              <a16:creationId xmlns:a16="http://schemas.microsoft.com/office/drawing/2014/main" id="{00000000-0008-0000-0E00-000068020000}"/>
            </a:ext>
          </a:extLst>
        </xdr:cNvPr>
        <xdr:cNvSpPr txBox="1"/>
      </xdr:nvSpPr>
      <xdr:spPr>
        <a:xfrm>
          <a:off x="10842791" y="10601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617" name="直線コネクタ 616">
          <a:extLst>
            <a:ext uri="{FF2B5EF4-FFF2-40B4-BE49-F238E27FC236}">
              <a16:creationId xmlns:a16="http://schemas.microsoft.com/office/drawing/2014/main" id="{00000000-0008-0000-0E00-000069020000}"/>
            </a:ext>
          </a:extLst>
        </xdr:cNvPr>
        <xdr:cNvCxnSpPr/>
      </xdr:nvCxnSpPr>
      <xdr:spPr>
        <a:xfrm>
          <a:off x="11207750" y="10464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618" name="テキスト ボックス 617">
          <a:extLst>
            <a:ext uri="{FF2B5EF4-FFF2-40B4-BE49-F238E27FC236}">
              <a16:creationId xmlns:a16="http://schemas.microsoft.com/office/drawing/2014/main" id="{00000000-0008-0000-0E00-00006A020000}"/>
            </a:ext>
          </a:extLst>
        </xdr:cNvPr>
        <xdr:cNvSpPr txBox="1"/>
      </xdr:nvSpPr>
      <xdr:spPr>
        <a:xfrm>
          <a:off x="10842791" y="10328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619" name="直線コネクタ 618">
          <a:extLst>
            <a:ext uri="{FF2B5EF4-FFF2-40B4-BE49-F238E27FC236}">
              <a16:creationId xmlns:a16="http://schemas.microsoft.com/office/drawing/2014/main" id="{00000000-0008-0000-0E00-00006B020000}"/>
            </a:ext>
          </a:extLst>
        </xdr:cNvPr>
        <xdr:cNvCxnSpPr/>
      </xdr:nvCxnSpPr>
      <xdr:spPr>
        <a:xfrm>
          <a:off x="11207750" y="10191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620" name="テキスト ボックス 619">
          <a:extLst>
            <a:ext uri="{FF2B5EF4-FFF2-40B4-BE49-F238E27FC236}">
              <a16:creationId xmlns:a16="http://schemas.microsoft.com/office/drawing/2014/main" id="{00000000-0008-0000-0E00-00006C020000}"/>
            </a:ext>
          </a:extLst>
        </xdr:cNvPr>
        <xdr:cNvSpPr txBox="1"/>
      </xdr:nvSpPr>
      <xdr:spPr>
        <a:xfrm>
          <a:off x="10842791" y="10055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a:extLst>
            <a:ext uri="{FF2B5EF4-FFF2-40B4-BE49-F238E27FC236}">
              <a16:creationId xmlns:a16="http://schemas.microsoft.com/office/drawing/2014/main" id="{00000000-0008-0000-0E00-00006D020000}"/>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a:extLst>
            <a:ext uri="{FF2B5EF4-FFF2-40B4-BE49-F238E27FC236}">
              <a16:creationId xmlns:a16="http://schemas.microsoft.com/office/drawing/2014/main" id="{00000000-0008-0000-0E00-00006E020000}"/>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623" name="直線コネクタ 622">
          <a:extLst>
            <a:ext uri="{FF2B5EF4-FFF2-40B4-BE49-F238E27FC236}">
              <a16:creationId xmlns:a16="http://schemas.microsoft.com/office/drawing/2014/main" id="{00000000-0008-0000-0E00-00006F020000}"/>
            </a:ext>
          </a:extLst>
        </xdr:cNvPr>
        <xdr:cNvCxnSpPr/>
      </xdr:nvCxnSpPr>
      <xdr:spPr>
        <a:xfrm>
          <a:off x="11207750" y="9639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624" name="テキスト ボックス 623">
          <a:extLst>
            <a:ext uri="{FF2B5EF4-FFF2-40B4-BE49-F238E27FC236}">
              <a16:creationId xmlns:a16="http://schemas.microsoft.com/office/drawing/2014/main" id="{00000000-0008-0000-0E00-000070020000}"/>
            </a:ext>
          </a:extLst>
        </xdr:cNvPr>
        <xdr:cNvSpPr txBox="1"/>
      </xdr:nvSpPr>
      <xdr:spPr>
        <a:xfrm>
          <a:off x="10842791" y="9503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625" name="直線コネクタ 624">
          <a:extLst>
            <a:ext uri="{FF2B5EF4-FFF2-40B4-BE49-F238E27FC236}">
              <a16:creationId xmlns:a16="http://schemas.microsoft.com/office/drawing/2014/main" id="{00000000-0008-0000-0E00-000071020000}"/>
            </a:ext>
          </a:extLst>
        </xdr:cNvPr>
        <xdr:cNvCxnSpPr/>
      </xdr:nvCxnSpPr>
      <xdr:spPr>
        <a:xfrm>
          <a:off x="11207750" y="9366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626" name="テキスト ボックス 625">
          <a:extLst>
            <a:ext uri="{FF2B5EF4-FFF2-40B4-BE49-F238E27FC236}">
              <a16:creationId xmlns:a16="http://schemas.microsoft.com/office/drawing/2014/main" id="{00000000-0008-0000-0E00-000072020000}"/>
            </a:ext>
          </a:extLst>
        </xdr:cNvPr>
        <xdr:cNvSpPr txBox="1"/>
      </xdr:nvSpPr>
      <xdr:spPr>
        <a:xfrm>
          <a:off x="10842791" y="9230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627" name="直線コネクタ 626">
          <a:extLst>
            <a:ext uri="{FF2B5EF4-FFF2-40B4-BE49-F238E27FC236}">
              <a16:creationId xmlns:a16="http://schemas.microsoft.com/office/drawing/2014/main" id="{00000000-0008-0000-0E00-000073020000}"/>
            </a:ext>
          </a:extLst>
        </xdr:cNvPr>
        <xdr:cNvCxnSpPr/>
      </xdr:nvCxnSpPr>
      <xdr:spPr>
        <a:xfrm>
          <a:off x="11207750" y="9086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628" name="テキスト ボックス 627">
          <a:extLst>
            <a:ext uri="{FF2B5EF4-FFF2-40B4-BE49-F238E27FC236}">
              <a16:creationId xmlns:a16="http://schemas.microsoft.com/office/drawing/2014/main" id="{00000000-0008-0000-0E00-000074020000}"/>
            </a:ext>
          </a:extLst>
        </xdr:cNvPr>
        <xdr:cNvSpPr txBox="1"/>
      </xdr:nvSpPr>
      <xdr:spPr>
        <a:xfrm>
          <a:off x="10842791" y="8950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a:extLst>
            <a:ext uri="{FF2B5EF4-FFF2-40B4-BE49-F238E27FC236}">
              <a16:creationId xmlns:a16="http://schemas.microsoft.com/office/drawing/2014/main" id="{00000000-0008-0000-0E00-000075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学校施設】&#10;有形固定資産減価償却率グラフ枠">
          <a:extLst>
            <a:ext uri="{FF2B5EF4-FFF2-40B4-BE49-F238E27FC236}">
              <a16:creationId xmlns:a16="http://schemas.microsoft.com/office/drawing/2014/main" id="{00000000-0008-0000-0E00-000077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168593</xdr:rowOff>
    </xdr:from>
    <xdr:to>
      <xdr:col>85</xdr:col>
      <xdr:colOff>126364</xdr:colOff>
      <xdr:row>64</xdr:row>
      <xdr:rowOff>45720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flipV="1">
          <a:off x="14699614" y="9249093"/>
          <a:ext cx="0" cy="1369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633" name="【学校施設】&#10;有形固定資産減価償却率最小値テキスト">
          <a:extLst>
            <a:ext uri="{FF2B5EF4-FFF2-40B4-BE49-F238E27FC236}">
              <a16:creationId xmlns:a16="http://schemas.microsoft.com/office/drawing/2014/main" id="{00000000-0008-0000-0E00-000079020000}"/>
            </a:ext>
          </a:extLst>
        </xdr:cNvPr>
        <xdr:cNvSpPr txBox="1"/>
      </xdr:nvSpPr>
      <xdr:spPr>
        <a:xfrm>
          <a:off x="14738350"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4611350" y="106184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115270</xdr:rowOff>
    </xdr:from>
    <xdr:ext cx="405111" cy="259045"/>
    <xdr:sp macro="" textlink="">
      <xdr:nvSpPr>
        <xdr:cNvPr id="635" name="【学校施設】&#10;有形固定資産減価償却率最大値テキスト">
          <a:extLst>
            <a:ext uri="{FF2B5EF4-FFF2-40B4-BE49-F238E27FC236}">
              <a16:creationId xmlns:a16="http://schemas.microsoft.com/office/drawing/2014/main" id="{00000000-0008-0000-0E00-00007B020000}"/>
            </a:ext>
          </a:extLst>
        </xdr:cNvPr>
        <xdr:cNvSpPr txBox="1"/>
      </xdr:nvSpPr>
      <xdr:spPr>
        <a:xfrm>
          <a:off x="14738350" y="9037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168593</xdr:rowOff>
    </xdr:from>
    <xdr:to>
      <xdr:col>86</xdr:col>
      <xdr:colOff>25400</xdr:colOff>
      <xdr:row>55</xdr:row>
      <xdr:rowOff>168593</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4611350" y="92490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117809</xdr:rowOff>
    </xdr:from>
    <xdr:ext cx="405111" cy="259045"/>
    <xdr:sp macro="" textlink="">
      <xdr:nvSpPr>
        <xdr:cNvPr id="637" name="【学校施設】&#10;有形固定資産減価償却率平均値テキスト">
          <a:extLst>
            <a:ext uri="{FF2B5EF4-FFF2-40B4-BE49-F238E27FC236}">
              <a16:creationId xmlns:a16="http://schemas.microsoft.com/office/drawing/2014/main" id="{00000000-0008-0000-0E00-00007D020000}"/>
            </a:ext>
          </a:extLst>
        </xdr:cNvPr>
        <xdr:cNvSpPr txBox="1"/>
      </xdr:nvSpPr>
      <xdr:spPr>
        <a:xfrm>
          <a:off x="14738350" y="9865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638" name="フローチャート: 判断 637">
          <a:extLst>
            <a:ext uri="{FF2B5EF4-FFF2-40B4-BE49-F238E27FC236}">
              <a16:creationId xmlns:a16="http://schemas.microsoft.com/office/drawing/2014/main" id="{00000000-0008-0000-0E00-00007E020000}"/>
            </a:ext>
          </a:extLst>
        </xdr:cNvPr>
        <xdr:cNvSpPr/>
      </xdr:nvSpPr>
      <xdr:spPr>
        <a:xfrm>
          <a:off x="14649450" y="1000728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69215</xdr:rowOff>
    </xdr:from>
    <xdr:to>
      <xdr:col>81</xdr:col>
      <xdr:colOff>101600</xdr:colOff>
      <xdr:row>60</xdr:row>
      <xdr:rowOff>170815</xdr:rowOff>
    </xdr:to>
    <xdr:sp macro="" textlink="">
      <xdr:nvSpPr>
        <xdr:cNvPr id="639" name="フローチャート: 判断 638">
          <a:extLst>
            <a:ext uri="{FF2B5EF4-FFF2-40B4-BE49-F238E27FC236}">
              <a16:creationId xmlns:a16="http://schemas.microsoft.com/office/drawing/2014/main" id="{00000000-0008-0000-0E00-00007F020000}"/>
            </a:ext>
          </a:extLst>
        </xdr:cNvPr>
        <xdr:cNvSpPr/>
      </xdr:nvSpPr>
      <xdr:spPr>
        <a:xfrm>
          <a:off x="13887450" y="99815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137795</xdr:rowOff>
    </xdr:from>
    <xdr:to>
      <xdr:col>76</xdr:col>
      <xdr:colOff>165100</xdr:colOff>
      <xdr:row>61</xdr:row>
      <xdr:rowOff>67945</xdr:rowOff>
    </xdr:to>
    <xdr:sp macro="" textlink="">
      <xdr:nvSpPr>
        <xdr:cNvPr id="640" name="フローチャート: 判断 639">
          <a:extLst>
            <a:ext uri="{FF2B5EF4-FFF2-40B4-BE49-F238E27FC236}">
              <a16:creationId xmlns:a16="http://schemas.microsoft.com/office/drawing/2014/main" id="{00000000-0008-0000-0E00-000080020000}"/>
            </a:ext>
          </a:extLst>
        </xdr:cNvPr>
        <xdr:cNvSpPr/>
      </xdr:nvSpPr>
      <xdr:spPr>
        <a:xfrm>
          <a:off x="13093700" y="100501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100647</xdr:rowOff>
    </xdr:from>
    <xdr:to>
      <xdr:col>72</xdr:col>
      <xdr:colOff>38100</xdr:colOff>
      <xdr:row>61</xdr:row>
      <xdr:rowOff>30797</xdr:rowOff>
    </xdr:to>
    <xdr:sp macro="" textlink="">
      <xdr:nvSpPr>
        <xdr:cNvPr id="641" name="フローチャート: 判断 640">
          <a:extLst>
            <a:ext uri="{FF2B5EF4-FFF2-40B4-BE49-F238E27FC236}">
              <a16:creationId xmlns:a16="http://schemas.microsoft.com/office/drawing/2014/main" id="{00000000-0008-0000-0E00-000081020000}"/>
            </a:ext>
          </a:extLst>
        </xdr:cNvPr>
        <xdr:cNvSpPr/>
      </xdr:nvSpPr>
      <xdr:spPr>
        <a:xfrm>
          <a:off x="12299950" y="100129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97790</xdr:rowOff>
    </xdr:from>
    <xdr:to>
      <xdr:col>67</xdr:col>
      <xdr:colOff>101600</xdr:colOff>
      <xdr:row>61</xdr:row>
      <xdr:rowOff>27940</xdr:rowOff>
    </xdr:to>
    <xdr:sp macro="" textlink="">
      <xdr:nvSpPr>
        <xdr:cNvPr id="642" name="フローチャート: 判断 641">
          <a:extLst>
            <a:ext uri="{FF2B5EF4-FFF2-40B4-BE49-F238E27FC236}">
              <a16:creationId xmlns:a16="http://schemas.microsoft.com/office/drawing/2014/main" id="{00000000-0008-0000-0E00-000082020000}"/>
            </a:ext>
          </a:extLst>
        </xdr:cNvPr>
        <xdr:cNvSpPr/>
      </xdr:nvSpPr>
      <xdr:spPr>
        <a:xfrm>
          <a:off x="11487150" y="100101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E00-000086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166370</xdr:rowOff>
    </xdr:from>
    <xdr:to>
      <xdr:col>85</xdr:col>
      <xdr:colOff>177800</xdr:colOff>
      <xdr:row>61</xdr:row>
      <xdr:rowOff>96520</xdr:rowOff>
    </xdr:to>
    <xdr:sp macro="" textlink="">
      <xdr:nvSpPr>
        <xdr:cNvPr id="648" name="楕円 647">
          <a:extLst>
            <a:ext uri="{FF2B5EF4-FFF2-40B4-BE49-F238E27FC236}">
              <a16:creationId xmlns:a16="http://schemas.microsoft.com/office/drawing/2014/main" id="{00000000-0008-0000-0E00-000088020000}"/>
            </a:ext>
          </a:extLst>
        </xdr:cNvPr>
        <xdr:cNvSpPr/>
      </xdr:nvSpPr>
      <xdr:spPr>
        <a:xfrm>
          <a:off x="14649450" y="1007872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144797</xdr:rowOff>
    </xdr:from>
    <xdr:ext cx="405111" cy="259045"/>
    <xdr:sp macro="" textlink="">
      <xdr:nvSpPr>
        <xdr:cNvPr id="649" name="【学校施設】&#10;有形固定資産減価償却率該当値テキスト">
          <a:extLst>
            <a:ext uri="{FF2B5EF4-FFF2-40B4-BE49-F238E27FC236}">
              <a16:creationId xmlns:a16="http://schemas.microsoft.com/office/drawing/2014/main" id="{00000000-0008-0000-0E00-000089020000}"/>
            </a:ext>
          </a:extLst>
        </xdr:cNvPr>
        <xdr:cNvSpPr txBox="1"/>
      </xdr:nvSpPr>
      <xdr:spPr>
        <a:xfrm>
          <a:off x="14738350"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106363</xdr:rowOff>
    </xdr:from>
    <xdr:to>
      <xdr:col>81</xdr:col>
      <xdr:colOff>101600</xdr:colOff>
      <xdr:row>61</xdr:row>
      <xdr:rowOff>36513</xdr:rowOff>
    </xdr:to>
    <xdr:sp macro="" textlink="">
      <xdr:nvSpPr>
        <xdr:cNvPr id="650" name="楕円 649">
          <a:extLst>
            <a:ext uri="{FF2B5EF4-FFF2-40B4-BE49-F238E27FC236}">
              <a16:creationId xmlns:a16="http://schemas.microsoft.com/office/drawing/2014/main" id="{00000000-0008-0000-0E00-00008A020000}"/>
            </a:ext>
          </a:extLst>
        </xdr:cNvPr>
        <xdr:cNvSpPr/>
      </xdr:nvSpPr>
      <xdr:spPr>
        <a:xfrm>
          <a:off x="13887450" y="100187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157163</xdr:rowOff>
    </xdr:from>
    <xdr:to>
      <xdr:col>85</xdr:col>
      <xdr:colOff>127000</xdr:colOff>
      <xdr:row>61</xdr:row>
      <xdr:rowOff>45720</xdr:rowOff>
    </xdr:to>
    <xdr:cxnSp macro="">
      <xdr:nvCxnSpPr>
        <xdr:cNvPr id="651" name="直線コネクタ 650">
          <a:extLst>
            <a:ext uri="{FF2B5EF4-FFF2-40B4-BE49-F238E27FC236}">
              <a16:creationId xmlns:a16="http://schemas.microsoft.com/office/drawing/2014/main" id="{00000000-0008-0000-0E00-00008B020000}"/>
            </a:ext>
          </a:extLst>
        </xdr:cNvPr>
        <xdr:cNvCxnSpPr/>
      </xdr:nvCxnSpPr>
      <xdr:spPr>
        <a:xfrm>
          <a:off x="13938250" y="10069513"/>
          <a:ext cx="762000" cy="5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43497</xdr:rowOff>
    </xdr:from>
    <xdr:to>
      <xdr:col>76</xdr:col>
      <xdr:colOff>165100</xdr:colOff>
      <xdr:row>60</xdr:row>
      <xdr:rowOff>145097</xdr:rowOff>
    </xdr:to>
    <xdr:sp macro="" textlink="">
      <xdr:nvSpPr>
        <xdr:cNvPr id="652" name="楕円 651">
          <a:extLst>
            <a:ext uri="{FF2B5EF4-FFF2-40B4-BE49-F238E27FC236}">
              <a16:creationId xmlns:a16="http://schemas.microsoft.com/office/drawing/2014/main" id="{00000000-0008-0000-0E00-00008C020000}"/>
            </a:ext>
          </a:extLst>
        </xdr:cNvPr>
        <xdr:cNvSpPr/>
      </xdr:nvSpPr>
      <xdr:spPr>
        <a:xfrm>
          <a:off x="13093700" y="995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94297</xdr:rowOff>
    </xdr:from>
    <xdr:to>
      <xdr:col>81</xdr:col>
      <xdr:colOff>50800</xdr:colOff>
      <xdr:row>60</xdr:row>
      <xdr:rowOff>157163</xdr:rowOff>
    </xdr:to>
    <xdr:cxnSp macro="">
      <xdr:nvCxnSpPr>
        <xdr:cNvPr id="653" name="直線コネクタ 652">
          <a:extLst>
            <a:ext uri="{FF2B5EF4-FFF2-40B4-BE49-F238E27FC236}">
              <a16:creationId xmlns:a16="http://schemas.microsoft.com/office/drawing/2014/main" id="{00000000-0008-0000-0E00-00008D020000}"/>
            </a:ext>
          </a:extLst>
        </xdr:cNvPr>
        <xdr:cNvCxnSpPr/>
      </xdr:nvCxnSpPr>
      <xdr:spPr>
        <a:xfrm>
          <a:off x="13144500" y="10006647"/>
          <a:ext cx="79375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154940</xdr:rowOff>
    </xdr:from>
    <xdr:to>
      <xdr:col>72</xdr:col>
      <xdr:colOff>38100</xdr:colOff>
      <xdr:row>60</xdr:row>
      <xdr:rowOff>85090</xdr:rowOff>
    </xdr:to>
    <xdr:sp macro="" textlink="">
      <xdr:nvSpPr>
        <xdr:cNvPr id="654" name="楕円 653">
          <a:extLst>
            <a:ext uri="{FF2B5EF4-FFF2-40B4-BE49-F238E27FC236}">
              <a16:creationId xmlns:a16="http://schemas.microsoft.com/office/drawing/2014/main" id="{00000000-0008-0000-0E00-00008E020000}"/>
            </a:ext>
          </a:extLst>
        </xdr:cNvPr>
        <xdr:cNvSpPr/>
      </xdr:nvSpPr>
      <xdr:spPr>
        <a:xfrm>
          <a:off x="12299950" y="99021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34290</xdr:rowOff>
    </xdr:from>
    <xdr:to>
      <xdr:col>76</xdr:col>
      <xdr:colOff>114300</xdr:colOff>
      <xdr:row>60</xdr:row>
      <xdr:rowOff>94297</xdr:rowOff>
    </xdr:to>
    <xdr:cxnSp macro="">
      <xdr:nvCxnSpPr>
        <xdr:cNvPr id="655" name="直線コネクタ 654">
          <a:extLst>
            <a:ext uri="{FF2B5EF4-FFF2-40B4-BE49-F238E27FC236}">
              <a16:creationId xmlns:a16="http://schemas.microsoft.com/office/drawing/2014/main" id="{00000000-0008-0000-0E00-00008F020000}"/>
            </a:ext>
          </a:extLst>
        </xdr:cNvPr>
        <xdr:cNvCxnSpPr/>
      </xdr:nvCxnSpPr>
      <xdr:spPr>
        <a:xfrm>
          <a:off x="12344400" y="9946640"/>
          <a:ext cx="8001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92075</xdr:rowOff>
    </xdr:from>
    <xdr:to>
      <xdr:col>67</xdr:col>
      <xdr:colOff>101600</xdr:colOff>
      <xdr:row>60</xdr:row>
      <xdr:rowOff>22225</xdr:rowOff>
    </xdr:to>
    <xdr:sp macro="" textlink="">
      <xdr:nvSpPr>
        <xdr:cNvPr id="656" name="楕円 655">
          <a:extLst>
            <a:ext uri="{FF2B5EF4-FFF2-40B4-BE49-F238E27FC236}">
              <a16:creationId xmlns:a16="http://schemas.microsoft.com/office/drawing/2014/main" id="{00000000-0008-0000-0E00-000090020000}"/>
            </a:ext>
          </a:extLst>
        </xdr:cNvPr>
        <xdr:cNvSpPr/>
      </xdr:nvSpPr>
      <xdr:spPr>
        <a:xfrm>
          <a:off x="11487150" y="98393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142875</xdr:rowOff>
    </xdr:from>
    <xdr:to>
      <xdr:col>71</xdr:col>
      <xdr:colOff>177800</xdr:colOff>
      <xdr:row>60</xdr:row>
      <xdr:rowOff>34290</xdr:rowOff>
    </xdr:to>
    <xdr:cxnSp macro="">
      <xdr:nvCxnSpPr>
        <xdr:cNvPr id="657" name="直線コネクタ 656">
          <a:extLst>
            <a:ext uri="{FF2B5EF4-FFF2-40B4-BE49-F238E27FC236}">
              <a16:creationId xmlns:a16="http://schemas.microsoft.com/office/drawing/2014/main" id="{00000000-0008-0000-0E00-000091020000}"/>
            </a:ext>
          </a:extLst>
        </xdr:cNvPr>
        <xdr:cNvCxnSpPr/>
      </xdr:nvCxnSpPr>
      <xdr:spPr>
        <a:xfrm>
          <a:off x="11537950" y="9890125"/>
          <a:ext cx="80645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15892</xdr:rowOff>
    </xdr:from>
    <xdr:ext cx="405111" cy="259045"/>
    <xdr:sp macro="" textlink="">
      <xdr:nvSpPr>
        <xdr:cNvPr id="658" name="n_1aveValue【学校施設】&#10;有形固定資産減価償却率">
          <a:extLst>
            <a:ext uri="{FF2B5EF4-FFF2-40B4-BE49-F238E27FC236}">
              <a16:creationId xmlns:a16="http://schemas.microsoft.com/office/drawing/2014/main" id="{00000000-0008-0000-0E00-000092020000}"/>
            </a:ext>
          </a:extLst>
        </xdr:cNvPr>
        <xdr:cNvSpPr txBox="1"/>
      </xdr:nvSpPr>
      <xdr:spPr>
        <a:xfrm>
          <a:off x="13742044" y="976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59072</xdr:rowOff>
    </xdr:from>
    <xdr:ext cx="405111" cy="259045"/>
    <xdr:sp macro="" textlink="">
      <xdr:nvSpPr>
        <xdr:cNvPr id="659" name="n_2aveValue【学校施設】&#10;有形固定資産減価償却率">
          <a:extLst>
            <a:ext uri="{FF2B5EF4-FFF2-40B4-BE49-F238E27FC236}">
              <a16:creationId xmlns:a16="http://schemas.microsoft.com/office/drawing/2014/main" id="{00000000-0008-0000-0E00-000093020000}"/>
            </a:ext>
          </a:extLst>
        </xdr:cNvPr>
        <xdr:cNvSpPr txBox="1"/>
      </xdr:nvSpPr>
      <xdr:spPr>
        <a:xfrm>
          <a:off x="12960994" y="1013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21924</xdr:rowOff>
    </xdr:from>
    <xdr:ext cx="405111" cy="259045"/>
    <xdr:sp macro="" textlink="">
      <xdr:nvSpPr>
        <xdr:cNvPr id="660" name="n_3aveValue【学校施設】&#10;有形固定資産減価償却率">
          <a:extLst>
            <a:ext uri="{FF2B5EF4-FFF2-40B4-BE49-F238E27FC236}">
              <a16:creationId xmlns:a16="http://schemas.microsoft.com/office/drawing/2014/main" id="{00000000-0008-0000-0E00-000094020000}"/>
            </a:ext>
          </a:extLst>
        </xdr:cNvPr>
        <xdr:cNvSpPr txBox="1"/>
      </xdr:nvSpPr>
      <xdr:spPr>
        <a:xfrm>
          <a:off x="12167244" y="10099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19067</xdr:rowOff>
    </xdr:from>
    <xdr:ext cx="405111" cy="259045"/>
    <xdr:sp macro="" textlink="">
      <xdr:nvSpPr>
        <xdr:cNvPr id="661" name="n_4aveValue【学校施設】&#10;有形固定資産減価償却率">
          <a:extLst>
            <a:ext uri="{FF2B5EF4-FFF2-40B4-BE49-F238E27FC236}">
              <a16:creationId xmlns:a16="http://schemas.microsoft.com/office/drawing/2014/main" id="{00000000-0008-0000-0E00-000095020000}"/>
            </a:ext>
          </a:extLst>
        </xdr:cNvPr>
        <xdr:cNvSpPr txBox="1"/>
      </xdr:nvSpPr>
      <xdr:spPr>
        <a:xfrm>
          <a:off x="11354444" y="1009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27640</xdr:rowOff>
    </xdr:from>
    <xdr:ext cx="405111" cy="259045"/>
    <xdr:sp macro="" textlink="">
      <xdr:nvSpPr>
        <xdr:cNvPr id="662" name="n_1mainValue【学校施設】&#10;有形固定資産減価償却率">
          <a:extLst>
            <a:ext uri="{FF2B5EF4-FFF2-40B4-BE49-F238E27FC236}">
              <a16:creationId xmlns:a16="http://schemas.microsoft.com/office/drawing/2014/main" id="{00000000-0008-0000-0E00-000096020000}"/>
            </a:ext>
          </a:extLst>
        </xdr:cNvPr>
        <xdr:cNvSpPr txBox="1"/>
      </xdr:nvSpPr>
      <xdr:spPr>
        <a:xfrm>
          <a:off x="13742044" y="10105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161624</xdr:rowOff>
    </xdr:from>
    <xdr:ext cx="405111" cy="259045"/>
    <xdr:sp macro="" textlink="">
      <xdr:nvSpPr>
        <xdr:cNvPr id="663" name="n_2mainValue【学校施設】&#10;有形固定資産減価償却率">
          <a:extLst>
            <a:ext uri="{FF2B5EF4-FFF2-40B4-BE49-F238E27FC236}">
              <a16:creationId xmlns:a16="http://schemas.microsoft.com/office/drawing/2014/main" id="{00000000-0008-0000-0E00-000097020000}"/>
            </a:ext>
          </a:extLst>
        </xdr:cNvPr>
        <xdr:cNvSpPr txBox="1"/>
      </xdr:nvSpPr>
      <xdr:spPr>
        <a:xfrm>
          <a:off x="12960994" y="9743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101617</xdr:rowOff>
    </xdr:from>
    <xdr:ext cx="405111" cy="259045"/>
    <xdr:sp macro="" textlink="">
      <xdr:nvSpPr>
        <xdr:cNvPr id="664" name="n_3mainValue【学校施設】&#10;有形固定資産減価償却率">
          <a:extLst>
            <a:ext uri="{FF2B5EF4-FFF2-40B4-BE49-F238E27FC236}">
              <a16:creationId xmlns:a16="http://schemas.microsoft.com/office/drawing/2014/main" id="{00000000-0008-0000-0E00-000098020000}"/>
            </a:ext>
          </a:extLst>
        </xdr:cNvPr>
        <xdr:cNvSpPr txBox="1"/>
      </xdr:nvSpPr>
      <xdr:spPr>
        <a:xfrm>
          <a:off x="12167244" y="968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38752</xdr:rowOff>
    </xdr:from>
    <xdr:ext cx="405111" cy="259045"/>
    <xdr:sp macro="" textlink="">
      <xdr:nvSpPr>
        <xdr:cNvPr id="665" name="n_4mainValue【学校施設】&#10;有形固定資産減価償却率">
          <a:extLst>
            <a:ext uri="{FF2B5EF4-FFF2-40B4-BE49-F238E27FC236}">
              <a16:creationId xmlns:a16="http://schemas.microsoft.com/office/drawing/2014/main" id="{00000000-0008-0000-0E00-000099020000}"/>
            </a:ext>
          </a:extLst>
        </xdr:cNvPr>
        <xdr:cNvSpPr txBox="1"/>
      </xdr:nvSpPr>
      <xdr:spPr>
        <a:xfrm>
          <a:off x="1135444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00000000-0008-0000-0E00-00009A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0000000-0008-0000-0E00-00009B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00000000-0008-0000-0E00-00009C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00000000-0008-0000-0E00-00009D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00000000-0008-0000-0E00-00009E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0000000-0008-0000-0E00-00009F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00000000-0008-0000-0E00-0000A0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00000000-0008-0000-0E00-0000A1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0000000-0008-0000-0E00-0000A2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6" name="テキスト ボックス 675">
          <a:extLst>
            <a:ext uri="{FF2B5EF4-FFF2-40B4-BE49-F238E27FC236}">
              <a16:creationId xmlns:a16="http://schemas.microsoft.com/office/drawing/2014/main" id="{00000000-0008-0000-0E00-0000A402000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00000000-0008-0000-0E00-0000A502000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00000000-0008-0000-0E00-0000A6020000}"/>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00000000-0008-0000-0E00-0000A7020000}"/>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00000000-0008-0000-0E00-0000A8020000}"/>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00000000-0008-0000-0E00-0000A9020000}"/>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00000000-0008-0000-0E00-0000AA020000}"/>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00000000-0008-0000-0E00-0000AB02000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学校施設】&#10;一人当たり面積グラフ枠">
          <a:extLst>
            <a:ext uri="{FF2B5EF4-FFF2-40B4-BE49-F238E27FC236}">
              <a16:creationId xmlns:a16="http://schemas.microsoft.com/office/drawing/2014/main" id="{00000000-0008-0000-0E00-0000B3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115933</xdr:rowOff>
    </xdr:from>
    <xdr:to>
      <xdr:col>116</xdr:col>
      <xdr:colOff>62864</xdr:colOff>
      <xdr:row>64</xdr:row>
      <xdr:rowOff>50074</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flipV="1">
          <a:off x="19951064" y="9202783"/>
          <a:ext cx="0" cy="1420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53901</xdr:rowOff>
    </xdr:from>
    <xdr:ext cx="469744" cy="259045"/>
    <xdr:sp macro="" textlink="">
      <xdr:nvSpPr>
        <xdr:cNvPr id="693" name="【学校施設】&#10;一人当たり面積最小値テキスト">
          <a:extLst>
            <a:ext uri="{FF2B5EF4-FFF2-40B4-BE49-F238E27FC236}">
              <a16:creationId xmlns:a16="http://schemas.microsoft.com/office/drawing/2014/main" id="{00000000-0008-0000-0E00-0000B5020000}"/>
            </a:ext>
          </a:extLst>
        </xdr:cNvPr>
        <xdr:cNvSpPr txBox="1"/>
      </xdr:nvSpPr>
      <xdr:spPr>
        <a:xfrm>
          <a:off x="19989800" y="10626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50074</xdr:rowOff>
    </xdr:from>
    <xdr:to>
      <xdr:col>116</xdr:col>
      <xdr:colOff>152400</xdr:colOff>
      <xdr:row>64</xdr:row>
      <xdr:rowOff>50074</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9881850" y="106228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62610</xdr:rowOff>
    </xdr:from>
    <xdr:ext cx="469744" cy="259045"/>
    <xdr:sp macro="" textlink="">
      <xdr:nvSpPr>
        <xdr:cNvPr id="695" name="【学校施設】&#10;一人当たり面積最大値テキスト">
          <a:extLst>
            <a:ext uri="{FF2B5EF4-FFF2-40B4-BE49-F238E27FC236}">
              <a16:creationId xmlns:a16="http://schemas.microsoft.com/office/drawing/2014/main" id="{00000000-0008-0000-0E00-0000B7020000}"/>
            </a:ext>
          </a:extLst>
        </xdr:cNvPr>
        <xdr:cNvSpPr txBox="1"/>
      </xdr:nvSpPr>
      <xdr:spPr>
        <a:xfrm>
          <a:off x="19989800" y="8984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9881850" y="92027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22151</xdr:rowOff>
    </xdr:from>
    <xdr:ext cx="469744" cy="259045"/>
    <xdr:sp macro="" textlink="">
      <xdr:nvSpPr>
        <xdr:cNvPr id="697" name="【学校施設】&#10;一人当たり面積平均値テキスト">
          <a:extLst>
            <a:ext uri="{FF2B5EF4-FFF2-40B4-BE49-F238E27FC236}">
              <a16:creationId xmlns:a16="http://schemas.microsoft.com/office/drawing/2014/main" id="{00000000-0008-0000-0E00-0000B9020000}"/>
            </a:ext>
          </a:extLst>
        </xdr:cNvPr>
        <xdr:cNvSpPr txBox="1"/>
      </xdr:nvSpPr>
      <xdr:spPr>
        <a:xfrm>
          <a:off x="19989800" y="9769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170724</xdr:rowOff>
    </xdr:from>
    <xdr:to>
      <xdr:col>116</xdr:col>
      <xdr:colOff>114300</xdr:colOff>
      <xdr:row>60</xdr:row>
      <xdr:rowOff>100874</xdr:rowOff>
    </xdr:to>
    <xdr:sp macro="" textlink="">
      <xdr:nvSpPr>
        <xdr:cNvPr id="698" name="フローチャート: 判断 697">
          <a:extLst>
            <a:ext uri="{FF2B5EF4-FFF2-40B4-BE49-F238E27FC236}">
              <a16:creationId xmlns:a16="http://schemas.microsoft.com/office/drawing/2014/main" id="{00000000-0008-0000-0E00-0000BA020000}"/>
            </a:ext>
          </a:extLst>
        </xdr:cNvPr>
        <xdr:cNvSpPr/>
      </xdr:nvSpPr>
      <xdr:spPr>
        <a:xfrm>
          <a:off x="19900900" y="991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163104</xdr:rowOff>
    </xdr:from>
    <xdr:to>
      <xdr:col>112</xdr:col>
      <xdr:colOff>38100</xdr:colOff>
      <xdr:row>60</xdr:row>
      <xdr:rowOff>93254</xdr:rowOff>
    </xdr:to>
    <xdr:sp macro="" textlink="">
      <xdr:nvSpPr>
        <xdr:cNvPr id="699" name="フローチャート: 判断 698">
          <a:extLst>
            <a:ext uri="{FF2B5EF4-FFF2-40B4-BE49-F238E27FC236}">
              <a16:creationId xmlns:a16="http://schemas.microsoft.com/office/drawing/2014/main" id="{00000000-0008-0000-0E00-0000BB020000}"/>
            </a:ext>
          </a:extLst>
        </xdr:cNvPr>
        <xdr:cNvSpPr/>
      </xdr:nvSpPr>
      <xdr:spPr>
        <a:xfrm>
          <a:off x="19157950" y="99103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7438</xdr:rowOff>
    </xdr:from>
    <xdr:to>
      <xdr:col>107</xdr:col>
      <xdr:colOff>101600</xdr:colOff>
      <xdr:row>59</xdr:row>
      <xdr:rowOff>109038</xdr:rowOff>
    </xdr:to>
    <xdr:sp macro="" textlink="">
      <xdr:nvSpPr>
        <xdr:cNvPr id="700" name="フローチャート: 判断 699">
          <a:extLst>
            <a:ext uri="{FF2B5EF4-FFF2-40B4-BE49-F238E27FC236}">
              <a16:creationId xmlns:a16="http://schemas.microsoft.com/office/drawing/2014/main" id="{00000000-0008-0000-0E00-0000BC020000}"/>
            </a:ext>
          </a:extLst>
        </xdr:cNvPr>
        <xdr:cNvSpPr/>
      </xdr:nvSpPr>
      <xdr:spPr>
        <a:xfrm>
          <a:off x="18345150" y="975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17235</xdr:rowOff>
    </xdr:from>
    <xdr:to>
      <xdr:col>102</xdr:col>
      <xdr:colOff>165100</xdr:colOff>
      <xdr:row>59</xdr:row>
      <xdr:rowOff>118835</xdr:rowOff>
    </xdr:to>
    <xdr:sp macro="" textlink="">
      <xdr:nvSpPr>
        <xdr:cNvPr id="701" name="フローチャート: 判断 700">
          <a:extLst>
            <a:ext uri="{FF2B5EF4-FFF2-40B4-BE49-F238E27FC236}">
              <a16:creationId xmlns:a16="http://schemas.microsoft.com/office/drawing/2014/main" id="{00000000-0008-0000-0E00-0000BD020000}"/>
            </a:ext>
          </a:extLst>
        </xdr:cNvPr>
        <xdr:cNvSpPr/>
      </xdr:nvSpPr>
      <xdr:spPr>
        <a:xfrm>
          <a:off x="17551400" y="976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37919</xdr:rowOff>
    </xdr:from>
    <xdr:to>
      <xdr:col>98</xdr:col>
      <xdr:colOff>38100</xdr:colOff>
      <xdr:row>59</xdr:row>
      <xdr:rowOff>139519</xdr:rowOff>
    </xdr:to>
    <xdr:sp macro="" textlink="">
      <xdr:nvSpPr>
        <xdr:cNvPr id="702" name="フローチャート: 判断 701">
          <a:extLst>
            <a:ext uri="{FF2B5EF4-FFF2-40B4-BE49-F238E27FC236}">
              <a16:creationId xmlns:a16="http://schemas.microsoft.com/office/drawing/2014/main" id="{00000000-0008-0000-0E00-0000BE020000}"/>
            </a:ext>
          </a:extLst>
        </xdr:cNvPr>
        <xdr:cNvSpPr/>
      </xdr:nvSpPr>
      <xdr:spPr>
        <a:xfrm>
          <a:off x="16757650" y="978516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E00-0000C2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41184</xdr:rowOff>
    </xdr:from>
    <xdr:to>
      <xdr:col>116</xdr:col>
      <xdr:colOff>114300</xdr:colOff>
      <xdr:row>61</xdr:row>
      <xdr:rowOff>142784</xdr:rowOff>
    </xdr:to>
    <xdr:sp macro="" textlink="">
      <xdr:nvSpPr>
        <xdr:cNvPr id="708" name="楕円 707">
          <a:extLst>
            <a:ext uri="{FF2B5EF4-FFF2-40B4-BE49-F238E27FC236}">
              <a16:creationId xmlns:a16="http://schemas.microsoft.com/office/drawing/2014/main" id="{00000000-0008-0000-0E00-0000C4020000}"/>
            </a:ext>
          </a:extLst>
        </xdr:cNvPr>
        <xdr:cNvSpPr/>
      </xdr:nvSpPr>
      <xdr:spPr>
        <a:xfrm>
          <a:off x="19900900" y="1011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19611</xdr:rowOff>
    </xdr:from>
    <xdr:ext cx="469744" cy="259045"/>
    <xdr:sp macro="" textlink="">
      <xdr:nvSpPr>
        <xdr:cNvPr id="709" name="【学校施設】&#10;一人当たり面積該当値テキスト">
          <a:extLst>
            <a:ext uri="{FF2B5EF4-FFF2-40B4-BE49-F238E27FC236}">
              <a16:creationId xmlns:a16="http://schemas.microsoft.com/office/drawing/2014/main" id="{00000000-0008-0000-0E00-0000C5020000}"/>
            </a:ext>
          </a:extLst>
        </xdr:cNvPr>
        <xdr:cNvSpPr txBox="1"/>
      </xdr:nvSpPr>
      <xdr:spPr>
        <a:xfrm>
          <a:off x="19989800" y="1009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31387</xdr:rowOff>
    </xdr:from>
    <xdr:to>
      <xdr:col>112</xdr:col>
      <xdr:colOff>38100</xdr:colOff>
      <xdr:row>61</xdr:row>
      <xdr:rowOff>132987</xdr:rowOff>
    </xdr:to>
    <xdr:sp macro="" textlink="">
      <xdr:nvSpPr>
        <xdr:cNvPr id="710" name="楕円 709">
          <a:extLst>
            <a:ext uri="{FF2B5EF4-FFF2-40B4-BE49-F238E27FC236}">
              <a16:creationId xmlns:a16="http://schemas.microsoft.com/office/drawing/2014/main" id="{00000000-0008-0000-0E00-0000C6020000}"/>
            </a:ext>
          </a:extLst>
        </xdr:cNvPr>
        <xdr:cNvSpPr/>
      </xdr:nvSpPr>
      <xdr:spPr>
        <a:xfrm>
          <a:off x="19157950" y="101088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82187</xdr:rowOff>
    </xdr:from>
    <xdr:to>
      <xdr:col>116</xdr:col>
      <xdr:colOff>63500</xdr:colOff>
      <xdr:row>61</xdr:row>
      <xdr:rowOff>91984</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19202400" y="10159637"/>
          <a:ext cx="7493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18324</xdr:rowOff>
    </xdr:from>
    <xdr:to>
      <xdr:col>107</xdr:col>
      <xdr:colOff>101600</xdr:colOff>
      <xdr:row>61</xdr:row>
      <xdr:rowOff>119924</xdr:rowOff>
    </xdr:to>
    <xdr:sp macro="" textlink="">
      <xdr:nvSpPr>
        <xdr:cNvPr id="712" name="楕円 711">
          <a:extLst>
            <a:ext uri="{FF2B5EF4-FFF2-40B4-BE49-F238E27FC236}">
              <a16:creationId xmlns:a16="http://schemas.microsoft.com/office/drawing/2014/main" id="{00000000-0008-0000-0E00-0000C8020000}"/>
            </a:ext>
          </a:extLst>
        </xdr:cNvPr>
        <xdr:cNvSpPr/>
      </xdr:nvSpPr>
      <xdr:spPr>
        <a:xfrm>
          <a:off x="18345150" y="1009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69124</xdr:rowOff>
    </xdr:from>
    <xdr:to>
      <xdr:col>111</xdr:col>
      <xdr:colOff>177800</xdr:colOff>
      <xdr:row>61</xdr:row>
      <xdr:rowOff>82187</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18395950" y="10146574"/>
          <a:ext cx="80645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10704</xdr:rowOff>
    </xdr:from>
    <xdr:to>
      <xdr:col>102</xdr:col>
      <xdr:colOff>165100</xdr:colOff>
      <xdr:row>61</xdr:row>
      <xdr:rowOff>112304</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17551400" y="1008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61504</xdr:rowOff>
    </xdr:from>
    <xdr:to>
      <xdr:col>107</xdr:col>
      <xdr:colOff>50800</xdr:colOff>
      <xdr:row>61</xdr:row>
      <xdr:rowOff>69124</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a:off x="17602200" y="10138954"/>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3084</xdr:rowOff>
    </xdr:from>
    <xdr:to>
      <xdr:col>98</xdr:col>
      <xdr:colOff>38100</xdr:colOff>
      <xdr:row>61</xdr:row>
      <xdr:rowOff>104684</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16757650" y="100805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53884</xdr:rowOff>
    </xdr:from>
    <xdr:to>
      <xdr:col>102</xdr:col>
      <xdr:colOff>114300</xdr:colOff>
      <xdr:row>61</xdr:row>
      <xdr:rowOff>61504</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6802100" y="10131334"/>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109781</xdr:rowOff>
    </xdr:from>
    <xdr:ext cx="469744" cy="259045"/>
    <xdr:sp macro="" textlink="">
      <xdr:nvSpPr>
        <xdr:cNvPr id="718" name="n_1aveValue【学校施設】&#10;一人当たり面積">
          <a:extLst>
            <a:ext uri="{FF2B5EF4-FFF2-40B4-BE49-F238E27FC236}">
              <a16:creationId xmlns:a16="http://schemas.microsoft.com/office/drawing/2014/main" id="{00000000-0008-0000-0E00-0000CE020000}"/>
            </a:ext>
          </a:extLst>
        </xdr:cNvPr>
        <xdr:cNvSpPr txBox="1"/>
      </xdr:nvSpPr>
      <xdr:spPr>
        <a:xfrm>
          <a:off x="18980227" y="969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125565</xdr:rowOff>
    </xdr:from>
    <xdr:ext cx="469744" cy="259045"/>
    <xdr:sp macro="" textlink="">
      <xdr:nvSpPr>
        <xdr:cNvPr id="719" name="n_2aveValue【学校施設】&#10;一人当たり面積">
          <a:extLst>
            <a:ext uri="{FF2B5EF4-FFF2-40B4-BE49-F238E27FC236}">
              <a16:creationId xmlns:a16="http://schemas.microsoft.com/office/drawing/2014/main" id="{00000000-0008-0000-0E00-0000CF020000}"/>
            </a:ext>
          </a:extLst>
        </xdr:cNvPr>
        <xdr:cNvSpPr txBox="1"/>
      </xdr:nvSpPr>
      <xdr:spPr>
        <a:xfrm>
          <a:off x="18180127" y="954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135362</xdr:rowOff>
    </xdr:from>
    <xdr:ext cx="469744" cy="259045"/>
    <xdr:sp macro="" textlink="">
      <xdr:nvSpPr>
        <xdr:cNvPr id="720" name="n_3aveValue【学校施設】&#10;一人当たり面積">
          <a:extLst>
            <a:ext uri="{FF2B5EF4-FFF2-40B4-BE49-F238E27FC236}">
              <a16:creationId xmlns:a16="http://schemas.microsoft.com/office/drawing/2014/main" id="{00000000-0008-0000-0E00-0000D0020000}"/>
            </a:ext>
          </a:extLst>
        </xdr:cNvPr>
        <xdr:cNvSpPr txBox="1"/>
      </xdr:nvSpPr>
      <xdr:spPr>
        <a:xfrm>
          <a:off x="17386377" y="955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156046</xdr:rowOff>
    </xdr:from>
    <xdr:ext cx="469744" cy="259045"/>
    <xdr:sp macro="" textlink="">
      <xdr:nvSpPr>
        <xdr:cNvPr id="721" name="n_4aveValue【学校施設】&#10;一人当たり面積">
          <a:extLst>
            <a:ext uri="{FF2B5EF4-FFF2-40B4-BE49-F238E27FC236}">
              <a16:creationId xmlns:a16="http://schemas.microsoft.com/office/drawing/2014/main" id="{00000000-0008-0000-0E00-0000D1020000}"/>
            </a:ext>
          </a:extLst>
        </xdr:cNvPr>
        <xdr:cNvSpPr txBox="1"/>
      </xdr:nvSpPr>
      <xdr:spPr>
        <a:xfrm>
          <a:off x="16592627" y="957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124114</xdr:rowOff>
    </xdr:from>
    <xdr:ext cx="469744" cy="259045"/>
    <xdr:sp macro="" textlink="">
      <xdr:nvSpPr>
        <xdr:cNvPr id="722" name="n_1mainValue【学校施設】&#10;一人当たり面積">
          <a:extLst>
            <a:ext uri="{FF2B5EF4-FFF2-40B4-BE49-F238E27FC236}">
              <a16:creationId xmlns:a16="http://schemas.microsoft.com/office/drawing/2014/main" id="{00000000-0008-0000-0E00-0000D2020000}"/>
            </a:ext>
          </a:extLst>
        </xdr:cNvPr>
        <xdr:cNvSpPr txBox="1"/>
      </xdr:nvSpPr>
      <xdr:spPr>
        <a:xfrm>
          <a:off x="18980227" y="1020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111051</xdr:rowOff>
    </xdr:from>
    <xdr:ext cx="469744" cy="259045"/>
    <xdr:sp macro="" textlink="">
      <xdr:nvSpPr>
        <xdr:cNvPr id="723" name="n_2mainValue【学校施設】&#10;一人当たり面積">
          <a:extLst>
            <a:ext uri="{FF2B5EF4-FFF2-40B4-BE49-F238E27FC236}">
              <a16:creationId xmlns:a16="http://schemas.microsoft.com/office/drawing/2014/main" id="{00000000-0008-0000-0E00-0000D3020000}"/>
            </a:ext>
          </a:extLst>
        </xdr:cNvPr>
        <xdr:cNvSpPr txBox="1"/>
      </xdr:nvSpPr>
      <xdr:spPr>
        <a:xfrm>
          <a:off x="18180127" y="10188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103431</xdr:rowOff>
    </xdr:from>
    <xdr:ext cx="469744" cy="259045"/>
    <xdr:sp macro="" textlink="">
      <xdr:nvSpPr>
        <xdr:cNvPr id="724" name="n_3mainValue【学校施設】&#10;一人当たり面積">
          <a:extLst>
            <a:ext uri="{FF2B5EF4-FFF2-40B4-BE49-F238E27FC236}">
              <a16:creationId xmlns:a16="http://schemas.microsoft.com/office/drawing/2014/main" id="{00000000-0008-0000-0E00-0000D4020000}"/>
            </a:ext>
          </a:extLst>
        </xdr:cNvPr>
        <xdr:cNvSpPr txBox="1"/>
      </xdr:nvSpPr>
      <xdr:spPr>
        <a:xfrm>
          <a:off x="17386377" y="10180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95811</xdr:rowOff>
    </xdr:from>
    <xdr:ext cx="469744" cy="259045"/>
    <xdr:sp macro="" textlink="">
      <xdr:nvSpPr>
        <xdr:cNvPr id="725" name="n_4mainValue【学校施設】&#10;一人当たり面積">
          <a:extLst>
            <a:ext uri="{FF2B5EF4-FFF2-40B4-BE49-F238E27FC236}">
              <a16:creationId xmlns:a16="http://schemas.microsoft.com/office/drawing/2014/main" id="{00000000-0008-0000-0E00-0000D5020000}"/>
            </a:ext>
          </a:extLst>
        </xdr:cNvPr>
        <xdr:cNvSpPr txBox="1"/>
      </xdr:nvSpPr>
      <xdr:spPr>
        <a:xfrm>
          <a:off x="16592627" y="1017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E00-0000D6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E00-0000D7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E00-0000D8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E00-0000D9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E00-0000DA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E00-0000DB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a:extLst>
            <a:ext uri="{FF2B5EF4-FFF2-40B4-BE49-F238E27FC236}">
              <a16:creationId xmlns:a16="http://schemas.microsoft.com/office/drawing/2014/main" id="{00000000-0008-0000-0E00-0000F002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a:extLst>
            <a:ext uri="{FF2B5EF4-FFF2-40B4-BE49-F238E27FC236}">
              <a16:creationId xmlns:a16="http://schemas.microsoft.com/office/drawing/2014/main" id="{00000000-0008-0000-0E00-0000F102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a:extLst>
            <a:ext uri="{FF2B5EF4-FFF2-40B4-BE49-F238E27FC236}">
              <a16:creationId xmlns:a16="http://schemas.microsoft.com/office/drawing/2014/main" id="{00000000-0008-0000-0E00-0000F202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a:extLst>
            <a:ext uri="{FF2B5EF4-FFF2-40B4-BE49-F238E27FC236}">
              <a16:creationId xmlns:a16="http://schemas.microsoft.com/office/drawing/2014/main" id="{00000000-0008-0000-0E00-0000F302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a:extLst>
            <a:ext uri="{FF2B5EF4-FFF2-40B4-BE49-F238E27FC236}">
              <a16:creationId xmlns:a16="http://schemas.microsoft.com/office/drawing/2014/main" id="{00000000-0008-0000-0E00-0000F402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a:extLst>
            <a:ext uri="{FF2B5EF4-FFF2-40B4-BE49-F238E27FC236}">
              <a16:creationId xmlns:a16="http://schemas.microsoft.com/office/drawing/2014/main" id="{00000000-0008-0000-0E00-0000F5020000}"/>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00000000-0008-0000-0E00-0000F602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00000000-0008-0000-0E00-0000F702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00000000-0008-0000-0E00-0000F802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多く</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の類型において、有形固定資産減価償却率は類似団体平均を下回って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いる。前年度と比較すると</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既存の施設の老朽化が進んだことにより、前年度と比較すると全体的に微増となっている。市有建築物については、草津市市有建築物中長期保全計画、道路・橋りょうについては、舗装修繕計画、橋梁長寿命化計画などの個別施設計画を定め、計画的な予防保全や修繕を行うことで、公共施設等の長寿命化と工事費の平準化を図っている。今後も引き続き、適切な維持管理や長寿命化工事により、ライフサイクルコストの縮減を図っていく。</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今後も草津市公共施設等総合管理計画の基本方針に基づき、公共施設等の更新・統廃合・長寿命化などを計画的に行うことにより、財政負担を軽減・平準化するとともに、公共施設等の最適な配置を実現することが必要で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138,336
135,047
67.82
55,398,973
54,466,414
668,600
29,143,872
41,609,441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2722</xdr:rowOff>
    </xdr:from>
    <xdr:to>
      <xdr:col>24</xdr:col>
      <xdr:colOff>62865</xdr:colOff>
      <xdr:row>41</xdr:row>
      <xdr:rowOff>133350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177665" y="5622472"/>
          <a:ext cx="0" cy="1286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216400" y="691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108450" y="6908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120849</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216400" y="541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2722</xdr:rowOff>
    </xdr:from>
    <xdr:to>
      <xdr:col>24</xdr:col>
      <xdr:colOff>152400</xdr:colOff>
      <xdr:row>34</xdr:row>
      <xdr:rowOff>2722</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108450" y="56224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93997</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216400" y="6043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127500" y="61861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97246</xdr:rowOff>
    </xdr:from>
    <xdr:to>
      <xdr:col>20</xdr:col>
      <xdr:colOff>38100</xdr:colOff>
      <xdr:row>38</xdr:row>
      <xdr:rowOff>27395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384550" y="6212296"/>
          <a:ext cx="8255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61323</xdr:rowOff>
    </xdr:from>
    <xdr:to>
      <xdr:col>15</xdr:col>
      <xdr:colOff>101600</xdr:colOff>
      <xdr:row>37</xdr:row>
      <xdr:rowOff>162923</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571750" y="61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105410</xdr:rowOff>
    </xdr:from>
    <xdr:to>
      <xdr:col>10</xdr:col>
      <xdr:colOff>165100</xdr:colOff>
      <xdr:row>38</xdr:row>
      <xdr:rowOff>35560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778000" y="6220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126637</xdr:rowOff>
    </xdr:from>
    <xdr:to>
      <xdr:col>6</xdr:col>
      <xdr:colOff>38100</xdr:colOff>
      <xdr:row>38</xdr:row>
      <xdr:rowOff>56787</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984250" y="62416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125004</xdr:rowOff>
    </xdr:from>
    <xdr:to>
      <xdr:col>24</xdr:col>
      <xdr:colOff>114300</xdr:colOff>
      <xdr:row>38</xdr:row>
      <xdr:rowOff>55155</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127500" y="6240054"/>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103431</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216400" y="6218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102144</xdr:rowOff>
    </xdr:from>
    <xdr:to>
      <xdr:col>20</xdr:col>
      <xdr:colOff>38100</xdr:colOff>
      <xdr:row>38</xdr:row>
      <xdr:rowOff>32294</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384550" y="62171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152944</xdr:rowOff>
    </xdr:from>
    <xdr:to>
      <xdr:col>24</xdr:col>
      <xdr:colOff>63500</xdr:colOff>
      <xdr:row>38</xdr:row>
      <xdr:rowOff>4354</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429000" y="6267994"/>
          <a:ext cx="7493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80917</xdr:rowOff>
    </xdr:from>
    <xdr:to>
      <xdr:col>15</xdr:col>
      <xdr:colOff>101600</xdr:colOff>
      <xdr:row>38</xdr:row>
      <xdr:rowOff>11068</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571750" y="6195967"/>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131717</xdr:rowOff>
    </xdr:from>
    <xdr:to>
      <xdr:col>19</xdr:col>
      <xdr:colOff>177800</xdr:colOff>
      <xdr:row>37</xdr:row>
      <xdr:rowOff>152944</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622550" y="6246767"/>
          <a:ext cx="80645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58057</xdr:rowOff>
    </xdr:from>
    <xdr:to>
      <xdr:col>10</xdr:col>
      <xdr:colOff>165100</xdr:colOff>
      <xdr:row>37</xdr:row>
      <xdr:rowOff>159657</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778000" y="617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108857</xdr:rowOff>
    </xdr:from>
    <xdr:to>
      <xdr:col>15</xdr:col>
      <xdr:colOff>50800</xdr:colOff>
      <xdr:row>37</xdr:row>
      <xdr:rowOff>131717</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828800" y="6223907"/>
          <a:ext cx="7937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25400</xdr:rowOff>
    </xdr:from>
    <xdr:to>
      <xdr:col>6</xdr:col>
      <xdr:colOff>38100</xdr:colOff>
      <xdr:row>37</xdr:row>
      <xdr:rowOff>127000</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984250" y="6140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76200</xdr:rowOff>
    </xdr:from>
    <xdr:to>
      <xdr:col>10</xdr:col>
      <xdr:colOff>114300</xdr:colOff>
      <xdr:row>37</xdr:row>
      <xdr:rowOff>108857</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028700" y="6191250"/>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43923</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239144" y="5993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8000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439044" y="5957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26687</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645294" y="6306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47914</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851544" y="6328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23421</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239144" y="6303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2194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439044" y="6282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4734</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645294" y="5954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143527</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851544" y="592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5956300" y="70330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55272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5956300" y="67192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5527221" y="65833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5956300" y="64053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5527221" y="626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5956300" y="60914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5527221" y="59492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5956300" y="57775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5527221" y="56353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5956300" y="54573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552722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0000000-0008-0000-0F00-000074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flipV="1">
          <a:off x="9429115" y="5646964"/>
          <a:ext cx="0" cy="134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0000000-0008-0000-0F00-000076000000}"/>
            </a:ext>
          </a:extLst>
        </xdr:cNvPr>
        <xdr:cNvSpPr txBox="1"/>
      </xdr:nvSpPr>
      <xdr:spPr>
        <a:xfrm>
          <a:off x="9467850" y="6993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9359900" y="69895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a:extLst>
            <a:ext uri="{FF2B5EF4-FFF2-40B4-BE49-F238E27FC236}">
              <a16:creationId xmlns:a16="http://schemas.microsoft.com/office/drawing/2014/main" id="{00000000-0008-0000-0F00-000078000000}"/>
            </a:ext>
          </a:extLst>
        </xdr:cNvPr>
        <xdr:cNvSpPr txBox="1"/>
      </xdr:nvSpPr>
      <xdr:spPr>
        <a:xfrm>
          <a:off x="9467850" y="543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9359900" y="56469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00000000-0008-0000-0F00-00007A000000}"/>
            </a:ext>
          </a:extLst>
        </xdr:cNvPr>
        <xdr:cNvSpPr txBox="1"/>
      </xdr:nvSpPr>
      <xdr:spPr>
        <a:xfrm>
          <a:off x="9467850" y="6449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9398000" y="659855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164193</xdr:rowOff>
    </xdr:from>
    <xdr:to>
      <xdr:col>50</xdr:col>
      <xdr:colOff>165100</xdr:colOff>
      <xdr:row>40</xdr:row>
      <xdr:rowOff>94343</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8636000" y="66094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120650</xdr:rowOff>
    </xdr:from>
    <xdr:to>
      <xdr:col>46</xdr:col>
      <xdr:colOff>38100</xdr:colOff>
      <xdr:row>40</xdr:row>
      <xdr:rowOff>50800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7842250" y="6565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131535</xdr:rowOff>
    </xdr:from>
    <xdr:to>
      <xdr:col>41</xdr:col>
      <xdr:colOff>101600</xdr:colOff>
      <xdr:row>40</xdr:row>
      <xdr:rowOff>61685</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7029450" y="65767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142422</xdr:rowOff>
    </xdr:from>
    <xdr:to>
      <xdr:col>36</xdr:col>
      <xdr:colOff>165100</xdr:colOff>
      <xdr:row>40</xdr:row>
      <xdr:rowOff>72572</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6235700" y="65876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90715</xdr:rowOff>
    </xdr:from>
    <xdr:to>
      <xdr:col>55</xdr:col>
      <xdr:colOff>50800</xdr:colOff>
      <xdr:row>41</xdr:row>
      <xdr:rowOff>20865</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398000" y="67010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69142</xdr:rowOff>
    </xdr:from>
    <xdr:ext cx="469744" cy="259045"/>
    <xdr:sp macro="" textlink="">
      <xdr:nvSpPr>
        <xdr:cNvPr id="134" name="【図書館】&#10;一人当たり面積該当値テキスト">
          <a:extLst>
            <a:ext uri="{FF2B5EF4-FFF2-40B4-BE49-F238E27FC236}">
              <a16:creationId xmlns:a16="http://schemas.microsoft.com/office/drawing/2014/main" id="{00000000-0008-0000-0F00-000086000000}"/>
            </a:ext>
          </a:extLst>
        </xdr:cNvPr>
        <xdr:cNvSpPr txBox="1"/>
      </xdr:nvSpPr>
      <xdr:spPr>
        <a:xfrm>
          <a:off x="9467850" y="667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90715</xdr:rowOff>
    </xdr:from>
    <xdr:to>
      <xdr:col>50</xdr:col>
      <xdr:colOff>165100</xdr:colOff>
      <xdr:row>41</xdr:row>
      <xdr:rowOff>20865</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36000" y="67010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141515</xdr:rowOff>
    </xdr:from>
    <xdr:to>
      <xdr:col>55</xdr:col>
      <xdr:colOff>0</xdr:colOff>
      <xdr:row>40</xdr:row>
      <xdr:rowOff>141515</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8686800" y="675186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79828</xdr:rowOff>
    </xdr:from>
    <xdr:to>
      <xdr:col>46</xdr:col>
      <xdr:colOff>38100</xdr:colOff>
      <xdr:row>41</xdr:row>
      <xdr:rowOff>9978</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42250" y="66901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130628</xdr:rowOff>
    </xdr:from>
    <xdr:to>
      <xdr:col>50</xdr:col>
      <xdr:colOff>114300</xdr:colOff>
      <xdr:row>40</xdr:row>
      <xdr:rowOff>141515</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886700" y="6740978"/>
          <a:ext cx="8001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79828</xdr:rowOff>
    </xdr:from>
    <xdr:to>
      <xdr:col>41</xdr:col>
      <xdr:colOff>101600</xdr:colOff>
      <xdr:row>41</xdr:row>
      <xdr:rowOff>9978</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7029450" y="66901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130628</xdr:rowOff>
    </xdr:from>
    <xdr:to>
      <xdr:col>45</xdr:col>
      <xdr:colOff>177800</xdr:colOff>
      <xdr:row>40</xdr:row>
      <xdr:rowOff>130628</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7080250" y="674097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79828</xdr:rowOff>
    </xdr:from>
    <xdr:to>
      <xdr:col>36</xdr:col>
      <xdr:colOff>165100</xdr:colOff>
      <xdr:row>41</xdr:row>
      <xdr:rowOff>9978</xdr:rowOff>
    </xdr:to>
    <xdr:sp macro="" textlink="">
      <xdr:nvSpPr>
        <xdr:cNvPr id="141" name="楕円 140">
          <a:extLst>
            <a:ext uri="{FF2B5EF4-FFF2-40B4-BE49-F238E27FC236}">
              <a16:creationId xmlns:a16="http://schemas.microsoft.com/office/drawing/2014/main" id="{00000000-0008-0000-0F00-00008D000000}"/>
            </a:ext>
          </a:extLst>
        </xdr:cNvPr>
        <xdr:cNvSpPr/>
      </xdr:nvSpPr>
      <xdr:spPr>
        <a:xfrm>
          <a:off x="6235700" y="66901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130628</xdr:rowOff>
    </xdr:from>
    <xdr:to>
      <xdr:col>41</xdr:col>
      <xdr:colOff>50800</xdr:colOff>
      <xdr:row>40</xdr:row>
      <xdr:rowOff>130628</xdr:rowOff>
    </xdr:to>
    <xdr:cxnSp macro="">
      <xdr:nvCxnSpPr>
        <xdr:cNvPr id="142" name="直線コネクタ 141">
          <a:extLst>
            <a:ext uri="{FF2B5EF4-FFF2-40B4-BE49-F238E27FC236}">
              <a16:creationId xmlns:a16="http://schemas.microsoft.com/office/drawing/2014/main" id="{00000000-0008-0000-0F00-00008E000000}"/>
            </a:ext>
          </a:extLst>
        </xdr:cNvPr>
        <xdr:cNvCxnSpPr/>
      </xdr:nvCxnSpPr>
      <xdr:spPr>
        <a:xfrm>
          <a:off x="6286500" y="674097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110870</xdr:rowOff>
    </xdr:from>
    <xdr:ext cx="469744" cy="259045"/>
    <xdr:sp macro="" textlink="">
      <xdr:nvSpPr>
        <xdr:cNvPr id="143" name="n_1aveValue【図書館】&#10;一人当たり面積">
          <a:extLst>
            <a:ext uri="{FF2B5EF4-FFF2-40B4-BE49-F238E27FC236}">
              <a16:creationId xmlns:a16="http://schemas.microsoft.com/office/drawing/2014/main" id="{00000000-0008-0000-0F00-00008F000000}"/>
            </a:ext>
          </a:extLst>
        </xdr:cNvPr>
        <xdr:cNvSpPr txBox="1"/>
      </xdr:nvSpPr>
      <xdr:spPr>
        <a:xfrm>
          <a:off x="8458277" y="639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67327</xdr:rowOff>
    </xdr:from>
    <xdr:ext cx="469744" cy="259045"/>
    <xdr:sp macro="" textlink="">
      <xdr:nvSpPr>
        <xdr:cNvPr id="144" name="n_2aveValue【図書館】&#10;一人当たり面積">
          <a:extLst>
            <a:ext uri="{FF2B5EF4-FFF2-40B4-BE49-F238E27FC236}">
              <a16:creationId xmlns:a16="http://schemas.microsoft.com/office/drawing/2014/main" id="{00000000-0008-0000-0F00-000090000000}"/>
            </a:ext>
          </a:extLst>
        </xdr:cNvPr>
        <xdr:cNvSpPr txBox="1"/>
      </xdr:nvSpPr>
      <xdr:spPr>
        <a:xfrm>
          <a:off x="7677227" y="634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78212</xdr:rowOff>
    </xdr:from>
    <xdr:ext cx="469744" cy="259045"/>
    <xdr:sp macro="" textlink="">
      <xdr:nvSpPr>
        <xdr:cNvPr id="145" name="n_3aveValue【図書館】&#10;一人当たり面積">
          <a:extLst>
            <a:ext uri="{FF2B5EF4-FFF2-40B4-BE49-F238E27FC236}">
              <a16:creationId xmlns:a16="http://schemas.microsoft.com/office/drawing/2014/main" id="{00000000-0008-0000-0F00-000091000000}"/>
            </a:ext>
          </a:extLst>
        </xdr:cNvPr>
        <xdr:cNvSpPr txBox="1"/>
      </xdr:nvSpPr>
      <xdr:spPr>
        <a:xfrm>
          <a:off x="6864427" y="6358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89099</xdr:rowOff>
    </xdr:from>
    <xdr:ext cx="469744" cy="259045"/>
    <xdr:sp macro="" textlink="">
      <xdr:nvSpPr>
        <xdr:cNvPr id="146" name="n_4aveValue【図書館】&#10;一人当たり面積">
          <a:extLst>
            <a:ext uri="{FF2B5EF4-FFF2-40B4-BE49-F238E27FC236}">
              <a16:creationId xmlns:a16="http://schemas.microsoft.com/office/drawing/2014/main" id="{00000000-0008-0000-0F00-000092000000}"/>
            </a:ext>
          </a:extLst>
        </xdr:cNvPr>
        <xdr:cNvSpPr txBox="1"/>
      </xdr:nvSpPr>
      <xdr:spPr>
        <a:xfrm>
          <a:off x="6070677" y="636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11992</xdr:rowOff>
    </xdr:from>
    <xdr:ext cx="469744" cy="259045"/>
    <xdr:sp macro="" textlink="">
      <xdr:nvSpPr>
        <xdr:cNvPr id="147" name="n_1mainValue【図書館】&#10;一人当たり面積">
          <a:extLst>
            <a:ext uri="{FF2B5EF4-FFF2-40B4-BE49-F238E27FC236}">
              <a16:creationId xmlns:a16="http://schemas.microsoft.com/office/drawing/2014/main" id="{00000000-0008-0000-0F00-000093000000}"/>
            </a:ext>
          </a:extLst>
        </xdr:cNvPr>
        <xdr:cNvSpPr txBox="1"/>
      </xdr:nvSpPr>
      <xdr:spPr>
        <a:xfrm>
          <a:off x="8458277" y="6787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1105</xdr:rowOff>
    </xdr:from>
    <xdr:ext cx="469744" cy="259045"/>
    <xdr:sp macro="" textlink="">
      <xdr:nvSpPr>
        <xdr:cNvPr id="148" name="n_2mainValue【図書館】&#10;一人当たり面積">
          <a:extLst>
            <a:ext uri="{FF2B5EF4-FFF2-40B4-BE49-F238E27FC236}">
              <a16:creationId xmlns:a16="http://schemas.microsoft.com/office/drawing/2014/main" id="{00000000-0008-0000-0F00-000094000000}"/>
            </a:ext>
          </a:extLst>
        </xdr:cNvPr>
        <xdr:cNvSpPr txBox="1"/>
      </xdr:nvSpPr>
      <xdr:spPr>
        <a:xfrm>
          <a:off x="7677227" y="6776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1105</xdr:rowOff>
    </xdr:from>
    <xdr:ext cx="469744" cy="259045"/>
    <xdr:sp macro="" textlink="">
      <xdr:nvSpPr>
        <xdr:cNvPr id="149" name="n_3mainValue【図書館】&#10;一人当たり面積">
          <a:extLst>
            <a:ext uri="{FF2B5EF4-FFF2-40B4-BE49-F238E27FC236}">
              <a16:creationId xmlns:a16="http://schemas.microsoft.com/office/drawing/2014/main" id="{00000000-0008-0000-0F00-000095000000}"/>
            </a:ext>
          </a:extLst>
        </xdr:cNvPr>
        <xdr:cNvSpPr txBox="1"/>
      </xdr:nvSpPr>
      <xdr:spPr>
        <a:xfrm>
          <a:off x="6864427" y="6776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1105</xdr:rowOff>
    </xdr:from>
    <xdr:ext cx="469744" cy="259045"/>
    <xdr:sp macro="" textlink="">
      <xdr:nvSpPr>
        <xdr:cNvPr id="150" name="n_4mainValue【図書館】&#10;一人当たり面積">
          <a:extLst>
            <a:ext uri="{FF2B5EF4-FFF2-40B4-BE49-F238E27FC236}">
              <a16:creationId xmlns:a16="http://schemas.microsoft.com/office/drawing/2014/main" id="{00000000-0008-0000-0F00-000096000000}"/>
            </a:ext>
          </a:extLst>
        </xdr:cNvPr>
        <xdr:cNvSpPr txBox="1"/>
      </xdr:nvSpPr>
      <xdr:spPr>
        <a:xfrm>
          <a:off x="6070677" y="6776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00000000-0008-0000-0F00-0000AE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135255</xdr:rowOff>
    </xdr:from>
    <xdr:to>
      <xdr:col>24</xdr:col>
      <xdr:colOff>62865</xdr:colOff>
      <xdr:row>64</xdr:row>
      <xdr:rowOff>5715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flipV="1">
          <a:off x="4177665" y="9222105"/>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9542</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00000000-0008-0000-0F00-0000B0000000}"/>
            </a:ext>
          </a:extLst>
        </xdr:cNvPr>
        <xdr:cNvSpPr txBox="1"/>
      </xdr:nvSpPr>
      <xdr:spPr>
        <a:xfrm>
          <a:off x="4216400" y="1058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108450" y="105784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81932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0000000-0008-0000-0F00-0000B2000000}"/>
            </a:ext>
          </a:extLst>
        </xdr:cNvPr>
        <xdr:cNvSpPr txBox="1"/>
      </xdr:nvSpPr>
      <xdr:spPr>
        <a:xfrm>
          <a:off x="4216400" y="900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135255</xdr:rowOff>
    </xdr:from>
    <xdr:to>
      <xdr:col>24</xdr:col>
      <xdr:colOff>152400</xdr:colOff>
      <xdr:row>55</xdr:row>
      <xdr:rowOff>135255</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4108450" y="92221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34942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00000000-0008-0000-0F00-0000B4000000}"/>
            </a:ext>
          </a:extLst>
        </xdr:cNvPr>
        <xdr:cNvSpPr txBox="1"/>
      </xdr:nvSpPr>
      <xdr:spPr>
        <a:xfrm>
          <a:off x="4216400" y="9782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4127500" y="992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166370</xdr:rowOff>
    </xdr:from>
    <xdr:to>
      <xdr:col>20</xdr:col>
      <xdr:colOff>38100</xdr:colOff>
      <xdr:row>60</xdr:row>
      <xdr:rowOff>96520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3384550" y="99136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139700</xdr:rowOff>
    </xdr:from>
    <xdr:to>
      <xdr:col>15</xdr:col>
      <xdr:colOff>101600</xdr:colOff>
      <xdr:row>60</xdr:row>
      <xdr:rowOff>69850</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2571750" y="9886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1778000" y="9867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111125</xdr:rowOff>
    </xdr:from>
    <xdr:to>
      <xdr:col>6</xdr:col>
      <xdr:colOff>38100</xdr:colOff>
      <xdr:row>60</xdr:row>
      <xdr:rowOff>41275</xdr:rowOff>
    </xdr:to>
    <xdr:sp macro="" textlink="">
      <xdr:nvSpPr>
        <xdr:cNvPr id="185" name="フローチャート: 判断 184">
          <a:extLst>
            <a:ext uri="{FF2B5EF4-FFF2-40B4-BE49-F238E27FC236}">
              <a16:creationId xmlns:a16="http://schemas.microsoft.com/office/drawing/2014/main" id="{00000000-0008-0000-0F00-0000B9000000}"/>
            </a:ext>
          </a:extLst>
        </xdr:cNvPr>
        <xdr:cNvSpPr/>
      </xdr:nvSpPr>
      <xdr:spPr>
        <a:xfrm>
          <a:off x="984250" y="9858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31115</xdr:rowOff>
    </xdr:from>
    <xdr:to>
      <xdr:col>24</xdr:col>
      <xdr:colOff>114300</xdr:colOff>
      <xdr:row>63</xdr:row>
      <xdr:rowOff>132715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4127500" y="1043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117492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0000000-0008-0000-0F00-0000C0000000}"/>
            </a:ext>
          </a:extLst>
        </xdr:cNvPr>
        <xdr:cNvSpPr txBox="1"/>
      </xdr:nvSpPr>
      <xdr:spPr>
        <a:xfrm>
          <a:off x="4216400" y="10360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19685</xdr:rowOff>
    </xdr:from>
    <xdr:to>
      <xdr:col>20</xdr:col>
      <xdr:colOff>38100</xdr:colOff>
      <xdr:row>63</xdr:row>
      <xdr:rowOff>121285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3384550" y="104273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70485</xdr:rowOff>
    </xdr:from>
    <xdr:to>
      <xdr:col>24</xdr:col>
      <xdr:colOff>63500</xdr:colOff>
      <xdr:row>63</xdr:row>
      <xdr:rowOff>81915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3429000" y="10478135"/>
          <a:ext cx="7493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4445</xdr:rowOff>
    </xdr:from>
    <xdr:to>
      <xdr:col>15</xdr:col>
      <xdr:colOff>101600</xdr:colOff>
      <xdr:row>63</xdr:row>
      <xdr:rowOff>106045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2571750" y="1041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55245</xdr:rowOff>
    </xdr:from>
    <xdr:to>
      <xdr:col>19</xdr:col>
      <xdr:colOff>177800</xdr:colOff>
      <xdr:row>63</xdr:row>
      <xdr:rowOff>70485</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622550" y="10462895"/>
          <a:ext cx="8064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156845</xdr:rowOff>
    </xdr:from>
    <xdr:to>
      <xdr:col>10</xdr:col>
      <xdr:colOff>165100</xdr:colOff>
      <xdr:row>63</xdr:row>
      <xdr:rowOff>86995</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778000" y="10399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36195</xdr:rowOff>
    </xdr:from>
    <xdr:to>
      <xdr:col>15</xdr:col>
      <xdr:colOff>50800</xdr:colOff>
      <xdr:row>63</xdr:row>
      <xdr:rowOff>55245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828800" y="10443845"/>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139700</xdr:rowOff>
    </xdr:from>
    <xdr:to>
      <xdr:col>6</xdr:col>
      <xdr:colOff>38100</xdr:colOff>
      <xdr:row>63</xdr:row>
      <xdr:rowOff>69850</xdr:rowOff>
    </xdr:to>
    <xdr:sp macro="" textlink="">
      <xdr:nvSpPr>
        <xdr:cNvPr id="199" name="楕円 198">
          <a:extLst>
            <a:ext uri="{FF2B5EF4-FFF2-40B4-BE49-F238E27FC236}">
              <a16:creationId xmlns:a16="http://schemas.microsoft.com/office/drawing/2014/main" id="{00000000-0008-0000-0F00-0000C7000000}"/>
            </a:ext>
          </a:extLst>
        </xdr:cNvPr>
        <xdr:cNvSpPr/>
      </xdr:nvSpPr>
      <xdr:spPr>
        <a:xfrm>
          <a:off x="984250" y="10382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19050</xdr:rowOff>
    </xdr:from>
    <xdr:to>
      <xdr:col>10</xdr:col>
      <xdr:colOff>114300</xdr:colOff>
      <xdr:row>63</xdr:row>
      <xdr:rowOff>36195</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a:off x="1028700" y="10426700"/>
          <a:ext cx="8001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113047</xdr:rowOff>
    </xdr:from>
    <xdr:ext cx="405111" cy="259045"/>
    <xdr:sp macro="" textlink="">
      <xdr:nvSpPr>
        <xdr:cNvPr id="201" name="n_1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239144" y="969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86377</xdr:rowOff>
    </xdr:from>
    <xdr:ext cx="405111" cy="259045"/>
    <xdr:sp macro="" textlink="">
      <xdr:nvSpPr>
        <xdr:cNvPr id="202" name="n_2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439044" y="966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67327</xdr:rowOff>
    </xdr:from>
    <xdr:ext cx="405111" cy="259045"/>
    <xdr:sp macro="" textlink="">
      <xdr:nvSpPr>
        <xdr:cNvPr id="203" name="n_3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645294" y="964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57802</xdr:rowOff>
    </xdr:from>
    <xdr:ext cx="405111" cy="259045"/>
    <xdr:sp macro="" textlink="">
      <xdr:nvSpPr>
        <xdr:cNvPr id="204" name="n_4ave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851544" y="963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112412</xdr:rowOff>
    </xdr:from>
    <xdr:ext cx="405111" cy="259045"/>
    <xdr:sp macro="" textlink="">
      <xdr:nvSpPr>
        <xdr:cNvPr id="205" name="n_1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3239144" y="10520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97172</xdr:rowOff>
    </xdr:from>
    <xdr:ext cx="405111" cy="259045"/>
    <xdr:sp macro="" textlink="">
      <xdr:nvSpPr>
        <xdr:cNvPr id="206" name="n_2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2439044" y="10504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78122</xdr:rowOff>
    </xdr:from>
    <xdr:ext cx="405111" cy="259045"/>
    <xdr:sp macro="" textlink="">
      <xdr:nvSpPr>
        <xdr:cNvPr id="207" name="n_3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1645294" y="10485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60977</xdr:rowOff>
    </xdr:from>
    <xdr:ext cx="405111" cy="259045"/>
    <xdr:sp macro="" textlink="">
      <xdr:nvSpPr>
        <xdr:cNvPr id="208" name="n_4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851544" y="1046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9429115" y="9411970"/>
          <a:ext cx="0" cy="1121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9467850"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9359900" y="105333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9467850" y="919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9359900" y="9411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101617</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9467850" y="1001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78740</xdr:rowOff>
    </xdr:from>
    <xdr:to>
      <xdr:col>55</xdr:col>
      <xdr:colOff>50800</xdr:colOff>
      <xdr:row>62</xdr:row>
      <xdr:rowOff>8890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9398000" y="101561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8636000" y="101676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170180</xdr:rowOff>
    </xdr:from>
    <xdr:to>
      <xdr:col>46</xdr:col>
      <xdr:colOff>38100</xdr:colOff>
      <xdr:row>61</xdr:row>
      <xdr:rowOff>100330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7842250" y="100761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10160</xdr:rowOff>
    </xdr:from>
    <xdr:to>
      <xdr:col>41</xdr:col>
      <xdr:colOff>101600</xdr:colOff>
      <xdr:row>61</xdr:row>
      <xdr:rowOff>111760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02945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2540</xdr:rowOff>
    </xdr:from>
    <xdr:to>
      <xdr:col>36</xdr:col>
      <xdr:colOff>165100</xdr:colOff>
      <xdr:row>61</xdr:row>
      <xdr:rowOff>104140</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2357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105410</xdr:rowOff>
    </xdr:from>
    <xdr:to>
      <xdr:col>55</xdr:col>
      <xdr:colOff>50800</xdr:colOff>
      <xdr:row>63</xdr:row>
      <xdr:rowOff>35560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9398000" y="10347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83837</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9467850" y="103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105410</xdr:rowOff>
    </xdr:from>
    <xdr:to>
      <xdr:col>50</xdr:col>
      <xdr:colOff>165100</xdr:colOff>
      <xdr:row>63</xdr:row>
      <xdr:rowOff>35560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8636000" y="10347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156210</xdr:rowOff>
    </xdr:from>
    <xdr:to>
      <xdr:col>55</xdr:col>
      <xdr:colOff>0</xdr:colOff>
      <xdr:row>62</xdr:row>
      <xdr:rowOff>156210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8686800" y="1039876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101600</xdr:rowOff>
    </xdr:from>
    <xdr:to>
      <xdr:col>46</xdr:col>
      <xdr:colOff>38100</xdr:colOff>
      <xdr:row>63</xdr:row>
      <xdr:rowOff>31750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842250" y="10344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152400</xdr:rowOff>
    </xdr:from>
    <xdr:to>
      <xdr:col>50</xdr:col>
      <xdr:colOff>114300</xdr:colOff>
      <xdr:row>62</xdr:row>
      <xdr:rowOff>156210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7886700" y="1039495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101600</xdr:rowOff>
    </xdr:from>
    <xdr:to>
      <xdr:col>41</xdr:col>
      <xdr:colOff>101600</xdr:colOff>
      <xdr:row>63</xdr:row>
      <xdr:rowOff>31750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029450" y="10344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152400</xdr:rowOff>
    </xdr:from>
    <xdr:to>
      <xdr:col>45</xdr:col>
      <xdr:colOff>177800</xdr:colOff>
      <xdr:row>62</xdr:row>
      <xdr:rowOff>152400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7080250" y="103949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97790</xdr:rowOff>
    </xdr:from>
    <xdr:to>
      <xdr:col>36</xdr:col>
      <xdr:colOff>165100</xdr:colOff>
      <xdr:row>63</xdr:row>
      <xdr:rowOff>27940</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235700" y="103403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148590</xdr:rowOff>
    </xdr:from>
    <xdr:to>
      <xdr:col>41</xdr:col>
      <xdr:colOff>50800</xdr:colOff>
      <xdr:row>62</xdr:row>
      <xdr:rowOff>152400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a:off x="6286500" y="1039114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36847</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8458277" y="994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116857</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7677227" y="9864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128287</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6864427" y="9875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120667</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070677" y="986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26687</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845827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22877</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76772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22877</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6864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19067</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07067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0000000-0008-0000-0F00-00001F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17526</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flipV="1">
          <a:off x="4177665" y="12901676"/>
          <a:ext cx="0" cy="1341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00000000-0008-0000-0F00-000021010000}"/>
            </a:ext>
          </a:extLst>
        </xdr:cNvPr>
        <xdr:cNvSpPr txBox="1"/>
      </xdr:nvSpPr>
      <xdr:spPr>
        <a:xfrm>
          <a:off x="42164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a:off x="41084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135653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00000000-0008-0000-0F00-000023010000}"/>
            </a:ext>
          </a:extLst>
        </xdr:cNvPr>
        <xdr:cNvSpPr txBox="1"/>
      </xdr:nvSpPr>
      <xdr:spPr>
        <a:xfrm>
          <a:off x="4216400" y="12689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17526</xdr:rowOff>
    </xdr:from>
    <xdr:to>
      <xdr:col>24</xdr:col>
      <xdr:colOff>152400</xdr:colOff>
      <xdr:row>78</xdr:row>
      <xdr:rowOff>17526</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108450" y="129016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0000000-0008-0000-0F00-000025010000}"/>
            </a:ext>
          </a:extLst>
        </xdr:cNvPr>
        <xdr:cNvSpPr txBox="1"/>
      </xdr:nvSpPr>
      <xdr:spPr>
        <a:xfrm>
          <a:off x="4216400" y="13289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4127500" y="133113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65024</xdr:rowOff>
    </xdr:from>
    <xdr:to>
      <xdr:col>20</xdr:col>
      <xdr:colOff>38100</xdr:colOff>
      <xdr:row>80</xdr:row>
      <xdr:rowOff>166624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3384550" y="1327937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51308</xdr:rowOff>
    </xdr:from>
    <xdr:to>
      <xdr:col>15</xdr:col>
      <xdr:colOff>101600</xdr:colOff>
      <xdr:row>80</xdr:row>
      <xdr:rowOff>152908</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2571750" y="1326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170180</xdr:rowOff>
    </xdr:from>
    <xdr:to>
      <xdr:col>10</xdr:col>
      <xdr:colOff>165100</xdr:colOff>
      <xdr:row>80</xdr:row>
      <xdr:rowOff>100330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77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133604</xdr:rowOff>
    </xdr:from>
    <xdr:to>
      <xdr:col>6</xdr:col>
      <xdr:colOff>38100</xdr:colOff>
      <xdr:row>80</xdr:row>
      <xdr:rowOff>63754</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984250" y="131828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71882</xdr:rowOff>
    </xdr:from>
    <xdr:to>
      <xdr:col>24</xdr:col>
      <xdr:colOff>114300</xdr:colOff>
      <xdr:row>81</xdr:row>
      <xdr:rowOff>2032</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4127500" y="132862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94759</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00000000-0008-0000-0F00-000031010000}"/>
            </a:ext>
          </a:extLst>
        </xdr:cNvPr>
        <xdr:cNvSpPr txBox="1"/>
      </xdr:nvSpPr>
      <xdr:spPr>
        <a:xfrm>
          <a:off x="4216400" y="1314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1015</xdr:rowOff>
    </xdr:from>
    <xdr:to>
      <xdr:col>20</xdr:col>
      <xdr:colOff>38100</xdr:colOff>
      <xdr:row>80</xdr:row>
      <xdr:rowOff>102615</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3384550" y="132153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51815</xdr:rowOff>
    </xdr:from>
    <xdr:to>
      <xdr:col>24</xdr:col>
      <xdr:colOff>63500</xdr:colOff>
      <xdr:row>80</xdr:row>
      <xdr:rowOff>122682</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3429000" y="13266165"/>
          <a:ext cx="749300" cy="7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113030</xdr:rowOff>
    </xdr:from>
    <xdr:to>
      <xdr:col>15</xdr:col>
      <xdr:colOff>101600</xdr:colOff>
      <xdr:row>80</xdr:row>
      <xdr:rowOff>43180</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2571750" y="13162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163830</xdr:rowOff>
    </xdr:from>
    <xdr:to>
      <xdr:col>19</xdr:col>
      <xdr:colOff>177800</xdr:colOff>
      <xdr:row>80</xdr:row>
      <xdr:rowOff>51815</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2622550" y="13213080"/>
          <a:ext cx="806450" cy="5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49022</xdr:rowOff>
    </xdr:from>
    <xdr:to>
      <xdr:col>10</xdr:col>
      <xdr:colOff>165100</xdr:colOff>
      <xdr:row>79</xdr:row>
      <xdr:rowOff>150622</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1778000" y="1309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99822</xdr:rowOff>
    </xdr:from>
    <xdr:to>
      <xdr:col>15</xdr:col>
      <xdr:colOff>50800</xdr:colOff>
      <xdr:row>79</xdr:row>
      <xdr:rowOff>163830</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828800" y="13149072"/>
          <a:ext cx="79375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23876</xdr:rowOff>
    </xdr:from>
    <xdr:to>
      <xdr:col>6</xdr:col>
      <xdr:colOff>38100</xdr:colOff>
      <xdr:row>79</xdr:row>
      <xdr:rowOff>125476</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984250" y="130731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74676</xdr:rowOff>
    </xdr:from>
    <xdr:to>
      <xdr:col>10</xdr:col>
      <xdr:colOff>114300</xdr:colOff>
      <xdr:row>79</xdr:row>
      <xdr:rowOff>99822</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028700" y="13123926"/>
          <a:ext cx="8001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157751</xdr:rowOff>
    </xdr:from>
    <xdr:ext cx="405111" cy="259045"/>
    <xdr:sp macro="" textlink="">
      <xdr:nvSpPr>
        <xdr:cNvPr id="314" name="n_1aveValue【福祉施設】&#10;有形固定資産減価償却率">
          <a:extLst>
            <a:ext uri="{FF2B5EF4-FFF2-40B4-BE49-F238E27FC236}">
              <a16:creationId xmlns:a16="http://schemas.microsoft.com/office/drawing/2014/main" id="{00000000-0008-0000-0F00-00003A010000}"/>
            </a:ext>
          </a:extLst>
        </xdr:cNvPr>
        <xdr:cNvSpPr txBox="1"/>
      </xdr:nvSpPr>
      <xdr:spPr>
        <a:xfrm>
          <a:off x="3239144" y="13372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144035</xdr:rowOff>
    </xdr:from>
    <xdr:ext cx="405111" cy="259045"/>
    <xdr:sp macro="" textlink="">
      <xdr:nvSpPr>
        <xdr:cNvPr id="315" name="n_2aveValue【福祉施設】&#10;有形固定資産減価償却率">
          <a:extLst>
            <a:ext uri="{FF2B5EF4-FFF2-40B4-BE49-F238E27FC236}">
              <a16:creationId xmlns:a16="http://schemas.microsoft.com/office/drawing/2014/main" id="{00000000-0008-0000-0F00-00003B010000}"/>
            </a:ext>
          </a:extLst>
        </xdr:cNvPr>
        <xdr:cNvSpPr txBox="1"/>
      </xdr:nvSpPr>
      <xdr:spPr>
        <a:xfrm>
          <a:off x="2439044" y="13358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91457</xdr:rowOff>
    </xdr:from>
    <xdr:ext cx="405111" cy="259045"/>
    <xdr:sp macro="" textlink="">
      <xdr:nvSpPr>
        <xdr:cNvPr id="316" name="n_3aveValue【福祉施設】&#10;有形固定資産減価償却率">
          <a:extLst>
            <a:ext uri="{FF2B5EF4-FFF2-40B4-BE49-F238E27FC236}">
              <a16:creationId xmlns:a16="http://schemas.microsoft.com/office/drawing/2014/main" id="{00000000-0008-0000-0F00-00003C010000}"/>
            </a:ext>
          </a:extLst>
        </xdr:cNvPr>
        <xdr:cNvSpPr txBox="1"/>
      </xdr:nvSpPr>
      <xdr:spPr>
        <a:xfrm>
          <a:off x="1645294" y="1330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54881</xdr:rowOff>
    </xdr:from>
    <xdr:ext cx="405111" cy="259045"/>
    <xdr:sp macro="" textlink="">
      <xdr:nvSpPr>
        <xdr:cNvPr id="317" name="n_4aveValue【福祉施設】&#10;有形固定資産減価償却率">
          <a:extLst>
            <a:ext uri="{FF2B5EF4-FFF2-40B4-BE49-F238E27FC236}">
              <a16:creationId xmlns:a16="http://schemas.microsoft.com/office/drawing/2014/main" id="{00000000-0008-0000-0F00-00003D010000}"/>
            </a:ext>
          </a:extLst>
        </xdr:cNvPr>
        <xdr:cNvSpPr txBox="1"/>
      </xdr:nvSpPr>
      <xdr:spPr>
        <a:xfrm>
          <a:off x="851544" y="13269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119142</xdr:rowOff>
    </xdr:from>
    <xdr:ext cx="405111" cy="259045"/>
    <xdr:sp macro="" textlink="">
      <xdr:nvSpPr>
        <xdr:cNvPr id="318" name="n_1mainValue【福祉施設】&#10;有形固定資産減価償却率">
          <a:extLst>
            <a:ext uri="{FF2B5EF4-FFF2-40B4-BE49-F238E27FC236}">
              <a16:creationId xmlns:a16="http://schemas.microsoft.com/office/drawing/2014/main" id="{00000000-0008-0000-0F00-00003E010000}"/>
            </a:ext>
          </a:extLst>
        </xdr:cNvPr>
        <xdr:cNvSpPr txBox="1"/>
      </xdr:nvSpPr>
      <xdr:spPr>
        <a:xfrm>
          <a:off x="3239144" y="1300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59707</xdr:rowOff>
    </xdr:from>
    <xdr:ext cx="405111" cy="259045"/>
    <xdr:sp macro="" textlink="">
      <xdr:nvSpPr>
        <xdr:cNvPr id="319" name="n_2mainValue【福祉施設】&#10;有形固定資産減価償却率">
          <a:extLst>
            <a:ext uri="{FF2B5EF4-FFF2-40B4-BE49-F238E27FC236}">
              <a16:creationId xmlns:a16="http://schemas.microsoft.com/office/drawing/2014/main" id="{00000000-0008-0000-0F00-00003F010000}"/>
            </a:ext>
          </a:extLst>
        </xdr:cNvPr>
        <xdr:cNvSpPr txBox="1"/>
      </xdr:nvSpPr>
      <xdr:spPr>
        <a:xfrm>
          <a:off x="2439044" y="12943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167149</xdr:rowOff>
    </xdr:from>
    <xdr:ext cx="405111" cy="259045"/>
    <xdr:sp macro="" textlink="">
      <xdr:nvSpPr>
        <xdr:cNvPr id="320" name="n_3mainValue【福祉施設】&#10;有形固定資産減価償却率">
          <a:extLst>
            <a:ext uri="{FF2B5EF4-FFF2-40B4-BE49-F238E27FC236}">
              <a16:creationId xmlns:a16="http://schemas.microsoft.com/office/drawing/2014/main" id="{00000000-0008-0000-0F00-000040010000}"/>
            </a:ext>
          </a:extLst>
        </xdr:cNvPr>
        <xdr:cNvSpPr txBox="1"/>
      </xdr:nvSpPr>
      <xdr:spPr>
        <a:xfrm>
          <a:off x="1645294" y="12886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142003</xdr:rowOff>
    </xdr:from>
    <xdr:ext cx="405111" cy="259045"/>
    <xdr:sp macro="" textlink="">
      <xdr:nvSpPr>
        <xdr:cNvPr id="321" name="n_4mainValue【福祉施設】&#10;有形固定資産減価償却率">
          <a:extLst>
            <a:ext uri="{FF2B5EF4-FFF2-40B4-BE49-F238E27FC236}">
              <a16:creationId xmlns:a16="http://schemas.microsoft.com/office/drawing/2014/main" id="{00000000-0008-0000-0F00-000041010000}"/>
            </a:ext>
          </a:extLst>
        </xdr:cNvPr>
        <xdr:cNvSpPr txBox="1"/>
      </xdr:nvSpPr>
      <xdr:spPr>
        <a:xfrm>
          <a:off x="851544" y="12861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00000000-0008-0000-0F00-00005A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103414</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flipV="1">
          <a:off x="9429115" y="12987564"/>
          <a:ext cx="0" cy="1331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00000000-0008-0000-0F00-00005C010000}"/>
            </a:ext>
          </a:extLst>
        </xdr:cNvPr>
        <xdr:cNvSpPr txBox="1"/>
      </xdr:nvSpPr>
      <xdr:spPr>
        <a:xfrm>
          <a:off x="94678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935990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50091</xdr:rowOff>
    </xdr:from>
    <xdr:ext cx="469744" cy="259045"/>
    <xdr:sp macro="" textlink="">
      <xdr:nvSpPr>
        <xdr:cNvPr id="350" name="【福祉施設】&#10;一人当たり面積最大値テキスト">
          <a:extLst>
            <a:ext uri="{FF2B5EF4-FFF2-40B4-BE49-F238E27FC236}">
              <a16:creationId xmlns:a16="http://schemas.microsoft.com/office/drawing/2014/main" id="{00000000-0008-0000-0F00-00005E010000}"/>
            </a:ext>
          </a:extLst>
        </xdr:cNvPr>
        <xdr:cNvSpPr txBox="1"/>
      </xdr:nvSpPr>
      <xdr:spPr>
        <a:xfrm>
          <a:off x="9467850" y="1276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103414</xdr:rowOff>
    </xdr:from>
    <xdr:to>
      <xdr:col>55</xdr:col>
      <xdr:colOff>88900</xdr:colOff>
      <xdr:row>78</xdr:row>
      <xdr:rowOff>103414</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9359900" y="12987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00000000-0008-0000-0F00-000060010000}"/>
            </a:ext>
          </a:extLst>
        </xdr:cNvPr>
        <xdr:cNvSpPr txBox="1"/>
      </xdr:nvSpPr>
      <xdr:spPr>
        <a:xfrm>
          <a:off x="9467850" y="13765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9398000" y="1378675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8636000" y="137976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93436</xdr:rowOff>
    </xdr:from>
    <xdr:to>
      <xdr:col>46</xdr:col>
      <xdr:colOff>38100</xdr:colOff>
      <xdr:row>82</xdr:row>
      <xdr:rowOff>23586</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7842250" y="134728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9071</xdr:rowOff>
    </xdr:from>
    <xdr:to>
      <xdr:col>41</xdr:col>
      <xdr:colOff>101600</xdr:colOff>
      <xdr:row>82</xdr:row>
      <xdr:rowOff>110671</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7029450" y="13553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126093</xdr:rowOff>
    </xdr:from>
    <xdr:to>
      <xdr:col>36</xdr:col>
      <xdr:colOff>165100</xdr:colOff>
      <xdr:row>82</xdr:row>
      <xdr:rowOff>56243</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6235700" y="135055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55336</xdr:rowOff>
    </xdr:from>
    <xdr:to>
      <xdr:col>55</xdr:col>
      <xdr:colOff>50800</xdr:colOff>
      <xdr:row>79</xdr:row>
      <xdr:rowOff>156936</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9398000" y="131045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78213</xdr:rowOff>
    </xdr:from>
    <xdr:ext cx="469744" cy="259045"/>
    <xdr:sp macro="" textlink="">
      <xdr:nvSpPr>
        <xdr:cNvPr id="364" name="【福祉施設】&#10;一人当たり面積該当値テキスト">
          <a:extLst>
            <a:ext uri="{FF2B5EF4-FFF2-40B4-BE49-F238E27FC236}">
              <a16:creationId xmlns:a16="http://schemas.microsoft.com/office/drawing/2014/main" id="{00000000-0008-0000-0F00-00006C010000}"/>
            </a:ext>
          </a:extLst>
        </xdr:cNvPr>
        <xdr:cNvSpPr txBox="1"/>
      </xdr:nvSpPr>
      <xdr:spPr>
        <a:xfrm>
          <a:off x="9467850" y="1296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33564</xdr:rowOff>
    </xdr:from>
    <xdr:to>
      <xdr:col>50</xdr:col>
      <xdr:colOff>165100</xdr:colOff>
      <xdr:row>79</xdr:row>
      <xdr:rowOff>135164</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8636000" y="1308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84364</xdr:rowOff>
    </xdr:from>
    <xdr:to>
      <xdr:col>55</xdr:col>
      <xdr:colOff>0</xdr:colOff>
      <xdr:row>79</xdr:row>
      <xdr:rowOff>106136</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a:off x="8686800" y="13133614"/>
          <a:ext cx="7429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33564</xdr:rowOff>
    </xdr:from>
    <xdr:to>
      <xdr:col>46</xdr:col>
      <xdr:colOff>38100</xdr:colOff>
      <xdr:row>79</xdr:row>
      <xdr:rowOff>135164</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7842250" y="130828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84364</xdr:rowOff>
    </xdr:from>
    <xdr:to>
      <xdr:col>50</xdr:col>
      <xdr:colOff>114300</xdr:colOff>
      <xdr:row>79</xdr:row>
      <xdr:rowOff>84364</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a:off x="7886700" y="1313361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22679</xdr:rowOff>
    </xdr:from>
    <xdr:to>
      <xdr:col>41</xdr:col>
      <xdr:colOff>101600</xdr:colOff>
      <xdr:row>79</xdr:row>
      <xdr:rowOff>124279</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7029450" y="1307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73479</xdr:rowOff>
    </xdr:from>
    <xdr:to>
      <xdr:col>45</xdr:col>
      <xdr:colOff>177800</xdr:colOff>
      <xdr:row>79</xdr:row>
      <xdr:rowOff>84364</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a:off x="7080250" y="13122729"/>
          <a:ext cx="8064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907</xdr:rowOff>
    </xdr:from>
    <xdr:to>
      <xdr:col>36</xdr:col>
      <xdr:colOff>165100</xdr:colOff>
      <xdr:row>79</xdr:row>
      <xdr:rowOff>102507</xdr:rowOff>
    </xdr:to>
    <xdr:sp macro="" textlink="">
      <xdr:nvSpPr>
        <xdr:cNvPr id="371" name="楕円 370">
          <a:extLst>
            <a:ext uri="{FF2B5EF4-FFF2-40B4-BE49-F238E27FC236}">
              <a16:creationId xmlns:a16="http://schemas.microsoft.com/office/drawing/2014/main" id="{00000000-0008-0000-0F00-000073010000}"/>
            </a:ext>
          </a:extLst>
        </xdr:cNvPr>
        <xdr:cNvSpPr/>
      </xdr:nvSpPr>
      <xdr:spPr>
        <a:xfrm>
          <a:off x="6235700" y="1305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51707</xdr:rowOff>
    </xdr:from>
    <xdr:to>
      <xdr:col>41</xdr:col>
      <xdr:colOff>50800</xdr:colOff>
      <xdr:row>79</xdr:row>
      <xdr:rowOff>73479</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a:off x="6286500" y="13100957"/>
          <a:ext cx="7937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9270</xdr:rowOff>
    </xdr:from>
    <xdr:ext cx="469744" cy="259045"/>
    <xdr:sp macro="" textlink="">
      <xdr:nvSpPr>
        <xdr:cNvPr id="373" name="n_1aveValue【福祉施設】&#10;一人当たり面積">
          <a:extLst>
            <a:ext uri="{FF2B5EF4-FFF2-40B4-BE49-F238E27FC236}">
              <a16:creationId xmlns:a16="http://schemas.microsoft.com/office/drawing/2014/main" id="{00000000-0008-0000-0F00-000075010000}"/>
            </a:ext>
          </a:extLst>
        </xdr:cNvPr>
        <xdr:cNvSpPr txBox="1"/>
      </xdr:nvSpPr>
      <xdr:spPr>
        <a:xfrm>
          <a:off x="8458277" y="1388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14713</xdr:rowOff>
    </xdr:from>
    <xdr:ext cx="469744" cy="259045"/>
    <xdr:sp macro="" textlink="">
      <xdr:nvSpPr>
        <xdr:cNvPr id="374" name="n_2aveValue【福祉施設】&#10;一人当たり面積">
          <a:extLst>
            <a:ext uri="{FF2B5EF4-FFF2-40B4-BE49-F238E27FC236}">
              <a16:creationId xmlns:a16="http://schemas.microsoft.com/office/drawing/2014/main" id="{00000000-0008-0000-0F00-000076010000}"/>
            </a:ext>
          </a:extLst>
        </xdr:cNvPr>
        <xdr:cNvSpPr txBox="1"/>
      </xdr:nvSpPr>
      <xdr:spPr>
        <a:xfrm>
          <a:off x="7677227" y="13559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101798</xdr:rowOff>
    </xdr:from>
    <xdr:ext cx="469744" cy="259045"/>
    <xdr:sp macro="" textlink="">
      <xdr:nvSpPr>
        <xdr:cNvPr id="375" name="n_3aveValue【福祉施設】&#10;一人当たり面積">
          <a:extLst>
            <a:ext uri="{FF2B5EF4-FFF2-40B4-BE49-F238E27FC236}">
              <a16:creationId xmlns:a16="http://schemas.microsoft.com/office/drawing/2014/main" id="{00000000-0008-0000-0F00-000077010000}"/>
            </a:ext>
          </a:extLst>
        </xdr:cNvPr>
        <xdr:cNvSpPr txBox="1"/>
      </xdr:nvSpPr>
      <xdr:spPr>
        <a:xfrm>
          <a:off x="6864427" y="13646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47370</xdr:rowOff>
    </xdr:from>
    <xdr:ext cx="469744" cy="259045"/>
    <xdr:sp macro="" textlink="">
      <xdr:nvSpPr>
        <xdr:cNvPr id="376" name="n_4aveValue【福祉施設】&#10;一人当たり面積">
          <a:extLst>
            <a:ext uri="{FF2B5EF4-FFF2-40B4-BE49-F238E27FC236}">
              <a16:creationId xmlns:a16="http://schemas.microsoft.com/office/drawing/2014/main" id="{00000000-0008-0000-0F00-000078010000}"/>
            </a:ext>
          </a:extLst>
        </xdr:cNvPr>
        <xdr:cNvSpPr txBox="1"/>
      </xdr:nvSpPr>
      <xdr:spPr>
        <a:xfrm>
          <a:off x="6070677" y="13591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151691</xdr:rowOff>
    </xdr:from>
    <xdr:ext cx="469744" cy="259045"/>
    <xdr:sp macro="" textlink="">
      <xdr:nvSpPr>
        <xdr:cNvPr id="377" name="n_1mainValue【福祉施設】&#10;一人当たり面積">
          <a:extLst>
            <a:ext uri="{FF2B5EF4-FFF2-40B4-BE49-F238E27FC236}">
              <a16:creationId xmlns:a16="http://schemas.microsoft.com/office/drawing/2014/main" id="{00000000-0008-0000-0F00-000079010000}"/>
            </a:ext>
          </a:extLst>
        </xdr:cNvPr>
        <xdr:cNvSpPr txBox="1"/>
      </xdr:nvSpPr>
      <xdr:spPr>
        <a:xfrm>
          <a:off x="8458277" y="1287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151691</xdr:rowOff>
    </xdr:from>
    <xdr:ext cx="469744" cy="259045"/>
    <xdr:sp macro="" textlink="">
      <xdr:nvSpPr>
        <xdr:cNvPr id="378" name="n_2mainValue【福祉施設】&#10;一人当たり面積">
          <a:extLst>
            <a:ext uri="{FF2B5EF4-FFF2-40B4-BE49-F238E27FC236}">
              <a16:creationId xmlns:a16="http://schemas.microsoft.com/office/drawing/2014/main" id="{00000000-0008-0000-0F00-00007A010000}"/>
            </a:ext>
          </a:extLst>
        </xdr:cNvPr>
        <xdr:cNvSpPr txBox="1"/>
      </xdr:nvSpPr>
      <xdr:spPr>
        <a:xfrm>
          <a:off x="7677227" y="1287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140806</xdr:rowOff>
    </xdr:from>
    <xdr:ext cx="469744" cy="259045"/>
    <xdr:sp macro="" textlink="">
      <xdr:nvSpPr>
        <xdr:cNvPr id="379" name="n_3mainValue【福祉施設】&#10;一人当たり面積">
          <a:extLst>
            <a:ext uri="{FF2B5EF4-FFF2-40B4-BE49-F238E27FC236}">
              <a16:creationId xmlns:a16="http://schemas.microsoft.com/office/drawing/2014/main" id="{00000000-0008-0000-0F00-00007B010000}"/>
            </a:ext>
          </a:extLst>
        </xdr:cNvPr>
        <xdr:cNvSpPr txBox="1"/>
      </xdr:nvSpPr>
      <xdr:spPr>
        <a:xfrm>
          <a:off x="6864427" y="1285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119034</xdr:rowOff>
    </xdr:from>
    <xdr:ext cx="469744" cy="259045"/>
    <xdr:sp macro="" textlink="">
      <xdr:nvSpPr>
        <xdr:cNvPr id="380" name="n_4mainValue【福祉施設】&#10;一人当たり面積">
          <a:extLst>
            <a:ext uri="{FF2B5EF4-FFF2-40B4-BE49-F238E27FC236}">
              <a16:creationId xmlns:a16="http://schemas.microsoft.com/office/drawing/2014/main" id="{00000000-0008-0000-0F00-00007C010000}"/>
            </a:ext>
          </a:extLst>
        </xdr:cNvPr>
        <xdr:cNvSpPr txBox="1"/>
      </xdr:nvSpPr>
      <xdr:spPr>
        <a:xfrm>
          <a:off x="6070677" y="1283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0000000-0008-0000-0F00-00009401000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97155</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flipV="1">
          <a:off x="4177665" y="165735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100982</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00000000-0008-0000-0F00-000096010000}"/>
            </a:ext>
          </a:extLst>
        </xdr:cNvPr>
        <xdr:cNvSpPr txBox="1"/>
      </xdr:nvSpPr>
      <xdr:spPr>
        <a:xfrm>
          <a:off x="4216400"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97155</xdr:rowOff>
    </xdr:from>
    <xdr:to>
      <xdr:col>24</xdr:col>
      <xdr:colOff>152400</xdr:colOff>
      <xdr:row>108</xdr:row>
      <xdr:rowOff>97155</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108450" y="180422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00000000-0008-0000-0F00-000098010000}"/>
            </a:ext>
          </a:extLst>
        </xdr:cNvPr>
        <xdr:cNvSpPr txBox="1"/>
      </xdr:nvSpPr>
      <xdr:spPr>
        <a:xfrm>
          <a:off x="4216400" y="1634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9" name="直線コネクタ 408">
          <a:extLst>
            <a:ext uri="{FF2B5EF4-FFF2-40B4-BE49-F238E27FC236}">
              <a16:creationId xmlns:a16="http://schemas.microsoft.com/office/drawing/2014/main" id="{00000000-0008-0000-0F00-000099010000}"/>
            </a:ext>
          </a:extLst>
        </xdr:cNvPr>
        <xdr:cNvCxnSpPr/>
      </xdr:nvCxnSpPr>
      <xdr:spPr>
        <a:xfrm>
          <a:off x="4108450" y="16573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74313</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00000000-0008-0000-0F00-00009A010000}"/>
            </a:ext>
          </a:extLst>
        </xdr:cNvPr>
        <xdr:cNvSpPr txBox="1"/>
      </xdr:nvSpPr>
      <xdr:spPr>
        <a:xfrm>
          <a:off x="4216400" y="17162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95886</xdr:rowOff>
    </xdr:from>
    <xdr:to>
      <xdr:col>24</xdr:col>
      <xdr:colOff>114300</xdr:colOff>
      <xdr:row>104</xdr:row>
      <xdr:rowOff>26036</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4127500" y="1718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3384550" y="171551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44450</xdr:rowOff>
    </xdr:from>
    <xdr:to>
      <xdr:col>15</xdr:col>
      <xdr:colOff>101600</xdr:colOff>
      <xdr:row>103</xdr:row>
      <xdr:rowOff>146050</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2571750" y="1713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156845</xdr:rowOff>
    </xdr:from>
    <xdr:to>
      <xdr:col>10</xdr:col>
      <xdr:colOff>165100</xdr:colOff>
      <xdr:row>103</xdr:row>
      <xdr:rowOff>86995</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778000" y="1707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141605</xdr:rowOff>
    </xdr:from>
    <xdr:to>
      <xdr:col>6</xdr:col>
      <xdr:colOff>38100</xdr:colOff>
      <xdr:row>103</xdr:row>
      <xdr:rowOff>71755</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984250" y="170580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25400</xdr:rowOff>
    </xdr:from>
    <xdr:to>
      <xdr:col>24</xdr:col>
      <xdr:colOff>114300</xdr:colOff>
      <xdr:row>102</xdr:row>
      <xdr:rowOff>127000</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4127500" y="1694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48277</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00000000-0008-0000-0F00-0000A6010000}"/>
            </a:ext>
          </a:extLst>
        </xdr:cNvPr>
        <xdr:cNvSpPr txBox="1"/>
      </xdr:nvSpPr>
      <xdr:spPr>
        <a:xfrm>
          <a:off x="4216400" y="1679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99695</xdr:rowOff>
    </xdr:from>
    <xdr:to>
      <xdr:col>20</xdr:col>
      <xdr:colOff>38100</xdr:colOff>
      <xdr:row>102</xdr:row>
      <xdr:rowOff>29845</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3384550" y="168446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150495</xdr:rowOff>
    </xdr:from>
    <xdr:to>
      <xdr:col>24</xdr:col>
      <xdr:colOff>63500</xdr:colOff>
      <xdr:row>102</xdr:row>
      <xdr:rowOff>76200</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3429000" y="16895445"/>
          <a:ext cx="7493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99695</xdr:rowOff>
    </xdr:from>
    <xdr:to>
      <xdr:col>15</xdr:col>
      <xdr:colOff>101600</xdr:colOff>
      <xdr:row>102</xdr:row>
      <xdr:rowOff>29845</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2571750" y="1684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150495</xdr:rowOff>
    </xdr:from>
    <xdr:to>
      <xdr:col>19</xdr:col>
      <xdr:colOff>177800</xdr:colOff>
      <xdr:row>101</xdr:row>
      <xdr:rowOff>150495</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622550" y="1689544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151130</xdr:rowOff>
    </xdr:from>
    <xdr:to>
      <xdr:col>10</xdr:col>
      <xdr:colOff>165100</xdr:colOff>
      <xdr:row>102</xdr:row>
      <xdr:rowOff>81280</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778000" y="1689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150495</xdr:rowOff>
    </xdr:from>
    <xdr:to>
      <xdr:col>15</xdr:col>
      <xdr:colOff>50800</xdr:colOff>
      <xdr:row>102</xdr:row>
      <xdr:rowOff>30480</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flipV="1">
          <a:off x="1828800" y="16895445"/>
          <a:ext cx="79375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130175</xdr:rowOff>
    </xdr:from>
    <xdr:to>
      <xdr:col>6</xdr:col>
      <xdr:colOff>38100</xdr:colOff>
      <xdr:row>102</xdr:row>
      <xdr:rowOff>60325</xdr:rowOff>
    </xdr:to>
    <xdr:sp macro="" textlink="">
      <xdr:nvSpPr>
        <xdr:cNvPr id="429" name="楕円 428">
          <a:extLst>
            <a:ext uri="{FF2B5EF4-FFF2-40B4-BE49-F238E27FC236}">
              <a16:creationId xmlns:a16="http://schemas.microsoft.com/office/drawing/2014/main" id="{00000000-0008-0000-0F00-0000AD010000}"/>
            </a:ext>
          </a:extLst>
        </xdr:cNvPr>
        <xdr:cNvSpPr/>
      </xdr:nvSpPr>
      <xdr:spPr>
        <a:xfrm>
          <a:off x="984250" y="168751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9525</xdr:rowOff>
    </xdr:from>
    <xdr:to>
      <xdr:col>10</xdr:col>
      <xdr:colOff>114300</xdr:colOff>
      <xdr:row>102</xdr:row>
      <xdr:rowOff>30480</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a:off x="1028700" y="16925925"/>
          <a:ext cx="8001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1" name="n_1aveValue【市民会館】&#10;有形固定資産減価償却率">
          <a:extLst>
            <a:ext uri="{FF2B5EF4-FFF2-40B4-BE49-F238E27FC236}">
              <a16:creationId xmlns:a16="http://schemas.microsoft.com/office/drawing/2014/main" id="{00000000-0008-0000-0F00-0000AF010000}"/>
            </a:ext>
          </a:extLst>
        </xdr:cNvPr>
        <xdr:cNvSpPr txBox="1"/>
      </xdr:nvSpPr>
      <xdr:spPr>
        <a:xfrm>
          <a:off x="3239144" y="17247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137177</xdr:rowOff>
    </xdr:from>
    <xdr:ext cx="405111" cy="259045"/>
    <xdr:sp macro="" textlink="">
      <xdr:nvSpPr>
        <xdr:cNvPr id="432" name="n_2aveValue【市民会館】&#10;有形固定資産減価償却率">
          <a:extLst>
            <a:ext uri="{FF2B5EF4-FFF2-40B4-BE49-F238E27FC236}">
              <a16:creationId xmlns:a16="http://schemas.microsoft.com/office/drawing/2014/main" id="{00000000-0008-0000-0F00-0000B0010000}"/>
            </a:ext>
          </a:extLst>
        </xdr:cNvPr>
        <xdr:cNvSpPr txBox="1"/>
      </xdr:nvSpPr>
      <xdr:spPr>
        <a:xfrm>
          <a:off x="2439044" y="17225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78122</xdr:rowOff>
    </xdr:from>
    <xdr:ext cx="405111" cy="259045"/>
    <xdr:sp macro="" textlink="">
      <xdr:nvSpPr>
        <xdr:cNvPr id="433" name="n_3aveValue【市民会館】&#10;有形固定資産減価償却率">
          <a:extLst>
            <a:ext uri="{FF2B5EF4-FFF2-40B4-BE49-F238E27FC236}">
              <a16:creationId xmlns:a16="http://schemas.microsoft.com/office/drawing/2014/main" id="{00000000-0008-0000-0F00-0000B1010000}"/>
            </a:ext>
          </a:extLst>
        </xdr:cNvPr>
        <xdr:cNvSpPr txBox="1"/>
      </xdr:nvSpPr>
      <xdr:spPr>
        <a:xfrm>
          <a:off x="1645294" y="1716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62882</xdr:rowOff>
    </xdr:from>
    <xdr:ext cx="405111" cy="259045"/>
    <xdr:sp macro="" textlink="">
      <xdr:nvSpPr>
        <xdr:cNvPr id="434" name="n_4aveValue【市民会館】&#10;有形固定資産減価償却率">
          <a:extLst>
            <a:ext uri="{FF2B5EF4-FFF2-40B4-BE49-F238E27FC236}">
              <a16:creationId xmlns:a16="http://schemas.microsoft.com/office/drawing/2014/main" id="{00000000-0008-0000-0F00-0000B2010000}"/>
            </a:ext>
          </a:extLst>
        </xdr:cNvPr>
        <xdr:cNvSpPr txBox="1"/>
      </xdr:nvSpPr>
      <xdr:spPr>
        <a:xfrm>
          <a:off x="851544" y="17150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46372</xdr:rowOff>
    </xdr:from>
    <xdr:ext cx="405111" cy="259045"/>
    <xdr:sp macro="" textlink="">
      <xdr:nvSpPr>
        <xdr:cNvPr id="435" name="n_1mainValue【市民会館】&#10;有形固定資産減価償却率">
          <a:extLst>
            <a:ext uri="{FF2B5EF4-FFF2-40B4-BE49-F238E27FC236}">
              <a16:creationId xmlns:a16="http://schemas.microsoft.com/office/drawing/2014/main" id="{00000000-0008-0000-0F00-0000B3010000}"/>
            </a:ext>
          </a:extLst>
        </xdr:cNvPr>
        <xdr:cNvSpPr txBox="1"/>
      </xdr:nvSpPr>
      <xdr:spPr>
        <a:xfrm>
          <a:off x="3239144" y="1661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46372</xdr:rowOff>
    </xdr:from>
    <xdr:ext cx="405111" cy="259045"/>
    <xdr:sp macro="" textlink="">
      <xdr:nvSpPr>
        <xdr:cNvPr id="436" name="n_2mainValue【市民会館】&#10;有形固定資産減価償却率">
          <a:extLst>
            <a:ext uri="{FF2B5EF4-FFF2-40B4-BE49-F238E27FC236}">
              <a16:creationId xmlns:a16="http://schemas.microsoft.com/office/drawing/2014/main" id="{00000000-0008-0000-0F00-0000B4010000}"/>
            </a:ext>
          </a:extLst>
        </xdr:cNvPr>
        <xdr:cNvSpPr txBox="1"/>
      </xdr:nvSpPr>
      <xdr:spPr>
        <a:xfrm>
          <a:off x="2439044" y="1661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97807</xdr:rowOff>
    </xdr:from>
    <xdr:ext cx="405111" cy="259045"/>
    <xdr:sp macro="" textlink="">
      <xdr:nvSpPr>
        <xdr:cNvPr id="437" name="n_3mainValue【市民会館】&#10;有形固定資産減価償却率">
          <a:extLst>
            <a:ext uri="{FF2B5EF4-FFF2-40B4-BE49-F238E27FC236}">
              <a16:creationId xmlns:a16="http://schemas.microsoft.com/office/drawing/2014/main" id="{00000000-0008-0000-0F00-0000B5010000}"/>
            </a:ext>
          </a:extLst>
        </xdr:cNvPr>
        <xdr:cNvSpPr txBox="1"/>
      </xdr:nvSpPr>
      <xdr:spPr>
        <a:xfrm>
          <a:off x="1645294" y="1667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76852</xdr:rowOff>
    </xdr:from>
    <xdr:ext cx="405111" cy="259045"/>
    <xdr:sp macro="" textlink="">
      <xdr:nvSpPr>
        <xdr:cNvPr id="438" name="n_4mainValue【市民会館】&#10;有形固定資産減価償却率">
          <a:extLst>
            <a:ext uri="{FF2B5EF4-FFF2-40B4-BE49-F238E27FC236}">
              <a16:creationId xmlns:a16="http://schemas.microsoft.com/office/drawing/2014/main" id="{00000000-0008-0000-0F00-0000B6010000}"/>
            </a:ext>
          </a:extLst>
        </xdr:cNvPr>
        <xdr:cNvSpPr txBox="1"/>
      </xdr:nvSpPr>
      <xdr:spPr>
        <a:xfrm>
          <a:off x="851544" y="1665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00000000-0008-0000-0F00-0000BE01000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5956300" y="18021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55272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5956300"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552722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5956300" y="17106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552722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5956300" y="1664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552722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73913</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9429115" y="16818863"/>
          <a:ext cx="0" cy="112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9467850" y="17951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9359900" y="179481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20590</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9467850" y="16594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73913</xdr:rowOff>
    </xdr:from>
    <xdr:to>
      <xdr:col>55</xdr:col>
      <xdr:colOff>88900</xdr:colOff>
      <xdr:row>101</xdr:row>
      <xdr:rowOff>73913</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9359900" y="168188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91712</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9467850" y="17351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9398000" y="174995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68835</xdr:rowOff>
    </xdr:from>
    <xdr:to>
      <xdr:col>50</xdr:col>
      <xdr:colOff>165100</xdr:colOff>
      <xdr:row>105</xdr:row>
      <xdr:rowOff>170435</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8636000" y="1749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144272</xdr:rowOff>
    </xdr:from>
    <xdr:to>
      <xdr:col>46</xdr:col>
      <xdr:colOff>38100</xdr:colOff>
      <xdr:row>105</xdr:row>
      <xdr:rowOff>74422</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842250" y="174035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135128</xdr:rowOff>
    </xdr:from>
    <xdr:to>
      <xdr:col>41</xdr:col>
      <xdr:colOff>101600</xdr:colOff>
      <xdr:row>105</xdr:row>
      <xdr:rowOff>65278</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029450" y="1739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125985</xdr:rowOff>
    </xdr:from>
    <xdr:to>
      <xdr:col>36</xdr:col>
      <xdr:colOff>165100</xdr:colOff>
      <xdr:row>105</xdr:row>
      <xdr:rowOff>56135</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235700" y="17385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7113</xdr:rowOff>
    </xdr:from>
    <xdr:to>
      <xdr:col>55</xdr:col>
      <xdr:colOff>50800</xdr:colOff>
      <xdr:row>106</xdr:row>
      <xdr:rowOff>108713</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9398000" y="176093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156990</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9467850" y="1758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7113</xdr:rowOff>
    </xdr:from>
    <xdr:to>
      <xdr:col>50</xdr:col>
      <xdr:colOff>165100</xdr:colOff>
      <xdr:row>106</xdr:row>
      <xdr:rowOff>108713</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8636000" y="1760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57913</xdr:rowOff>
    </xdr:from>
    <xdr:to>
      <xdr:col>55</xdr:col>
      <xdr:colOff>0</xdr:colOff>
      <xdr:row>106</xdr:row>
      <xdr:rowOff>57913</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8686800" y="1766011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2539</xdr:rowOff>
    </xdr:from>
    <xdr:to>
      <xdr:col>46</xdr:col>
      <xdr:colOff>38100</xdr:colOff>
      <xdr:row>106</xdr:row>
      <xdr:rowOff>104139</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7842250" y="176047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53339</xdr:rowOff>
    </xdr:from>
    <xdr:to>
      <xdr:col>50</xdr:col>
      <xdr:colOff>114300</xdr:colOff>
      <xdr:row>106</xdr:row>
      <xdr:rowOff>57913</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7886700" y="17655539"/>
          <a:ext cx="8001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20828</xdr:rowOff>
    </xdr:from>
    <xdr:to>
      <xdr:col>41</xdr:col>
      <xdr:colOff>101600</xdr:colOff>
      <xdr:row>106</xdr:row>
      <xdr:rowOff>122428</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029450" y="1762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53339</xdr:rowOff>
    </xdr:from>
    <xdr:to>
      <xdr:col>45</xdr:col>
      <xdr:colOff>177800</xdr:colOff>
      <xdr:row>106</xdr:row>
      <xdr:rowOff>71628</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flipV="1">
          <a:off x="7080250" y="17655539"/>
          <a:ext cx="80645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16256</xdr:rowOff>
    </xdr:from>
    <xdr:to>
      <xdr:col>36</xdr:col>
      <xdr:colOff>165100</xdr:colOff>
      <xdr:row>106</xdr:row>
      <xdr:rowOff>117856</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235700" y="1761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67056</xdr:rowOff>
    </xdr:from>
    <xdr:to>
      <xdr:col>41</xdr:col>
      <xdr:colOff>50800</xdr:colOff>
      <xdr:row>106</xdr:row>
      <xdr:rowOff>71628</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286500" y="17669256"/>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15512</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8458277" y="1727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90949</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76772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81805</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6864427" y="1716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72662</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070677" y="17160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99840</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8458277" y="1770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95266</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7677227" y="1769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113555</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6864427" y="1771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108983</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070677" y="1771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42</xdr:row>
      <xdr:rowOff>90896</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4699614" y="5637167"/>
          <a:ext cx="0" cy="1394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94723</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4738350" y="7035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90896</xdr:rowOff>
    </xdr:from>
    <xdr:to>
      <xdr:col>86</xdr:col>
      <xdr:colOff>25400</xdr:colOff>
      <xdr:row>42</xdr:row>
      <xdr:rowOff>90896</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4611350" y="70314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4738350" y="5425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4611350" y="56371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121393</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4738350" y="6401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4649450" y="642311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129903</xdr:rowOff>
    </xdr:from>
    <xdr:to>
      <xdr:col>81</xdr:col>
      <xdr:colOff>101600</xdr:colOff>
      <xdr:row>39</xdr:row>
      <xdr:rowOff>60053</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887450" y="64100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093700" y="6254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85816</xdr:rowOff>
    </xdr:from>
    <xdr:to>
      <xdr:col>72</xdr:col>
      <xdr:colOff>38100</xdr:colOff>
      <xdr:row>38</xdr:row>
      <xdr:rowOff>15966</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299950" y="62008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44994</xdr:rowOff>
    </xdr:from>
    <xdr:to>
      <xdr:col>67</xdr:col>
      <xdr:colOff>101600</xdr:colOff>
      <xdr:row>37</xdr:row>
      <xdr:rowOff>146594</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1487150" y="616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5806</xdr:rowOff>
    </xdr:from>
    <xdr:to>
      <xdr:col>85</xdr:col>
      <xdr:colOff>177800</xdr:colOff>
      <xdr:row>36</xdr:row>
      <xdr:rowOff>107406</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4649450" y="595575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28683</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4738350" y="5813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92347</xdr:rowOff>
    </xdr:from>
    <xdr:to>
      <xdr:col>81</xdr:col>
      <xdr:colOff>101600</xdr:colOff>
      <xdr:row>36</xdr:row>
      <xdr:rowOff>22497</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3887450" y="58771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143147</xdr:rowOff>
    </xdr:from>
    <xdr:to>
      <xdr:col>85</xdr:col>
      <xdr:colOff>127000</xdr:colOff>
      <xdr:row>36</xdr:row>
      <xdr:rowOff>56606</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3938250" y="5927997"/>
          <a:ext cx="762000" cy="78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165826</xdr:rowOff>
    </xdr:from>
    <xdr:to>
      <xdr:col>76</xdr:col>
      <xdr:colOff>165100</xdr:colOff>
      <xdr:row>35</xdr:row>
      <xdr:rowOff>95976</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3093700" y="57855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45176</xdr:rowOff>
    </xdr:from>
    <xdr:to>
      <xdr:col>81</xdr:col>
      <xdr:colOff>50800</xdr:colOff>
      <xdr:row>35</xdr:row>
      <xdr:rowOff>143147</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3144500" y="5830026"/>
          <a:ext cx="79375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67854</xdr:rowOff>
    </xdr:from>
    <xdr:to>
      <xdr:col>72</xdr:col>
      <xdr:colOff>38100</xdr:colOff>
      <xdr:row>34</xdr:row>
      <xdr:rowOff>169454</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2299950" y="56876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118654</xdr:rowOff>
    </xdr:from>
    <xdr:to>
      <xdr:col>76</xdr:col>
      <xdr:colOff>114300</xdr:colOff>
      <xdr:row>35</xdr:row>
      <xdr:rowOff>45176</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2344400" y="5738404"/>
          <a:ext cx="800100" cy="9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134801</xdr:rowOff>
    </xdr:from>
    <xdr:to>
      <xdr:col>67</xdr:col>
      <xdr:colOff>101600</xdr:colOff>
      <xdr:row>34</xdr:row>
      <xdr:rowOff>64951</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1487150" y="55894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14151</xdr:rowOff>
    </xdr:from>
    <xdr:to>
      <xdr:col>71</xdr:col>
      <xdr:colOff>177800</xdr:colOff>
      <xdr:row>34</xdr:row>
      <xdr:rowOff>118654</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1537950" y="5633901"/>
          <a:ext cx="80645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51180</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742044" y="6496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60977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960994" y="6341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7093</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167244" y="6287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137721</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354444" y="6252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39024</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3742044" y="5658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112503</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960994" y="5567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14531</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167244" y="5469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81478</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1354444" y="5371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593998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593998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593998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00000000-0008-0000-0F00-00003D02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19210</xdr:rowOff>
    </xdr:from>
    <xdr:to>
      <xdr:col>116</xdr:col>
      <xdr:colOff>62864</xdr:colOff>
      <xdr:row>41</xdr:row>
      <xdr:rowOff>132107</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flipV="1">
          <a:off x="19951064" y="5638960"/>
          <a:ext cx="0" cy="1268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135934</xdr:rowOff>
    </xdr:from>
    <xdr:ext cx="378565" cy="259045"/>
    <xdr:sp macro="" textlink="">
      <xdr:nvSpPr>
        <xdr:cNvPr id="575" name="【一般廃棄物処理施設】&#10;一人当たり有形固定資産（償却資産）額最小値テキスト">
          <a:extLst>
            <a:ext uri="{FF2B5EF4-FFF2-40B4-BE49-F238E27FC236}">
              <a16:creationId xmlns:a16="http://schemas.microsoft.com/office/drawing/2014/main" id="{00000000-0008-0000-0F00-00003F020000}"/>
            </a:ext>
          </a:extLst>
        </xdr:cNvPr>
        <xdr:cNvSpPr txBox="1"/>
      </xdr:nvSpPr>
      <xdr:spPr>
        <a:xfrm>
          <a:off x="19989800" y="6911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132107</xdr:rowOff>
    </xdr:from>
    <xdr:to>
      <xdr:col>116</xdr:col>
      <xdr:colOff>152400</xdr:colOff>
      <xdr:row>41</xdr:row>
      <xdr:rowOff>132107</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19881850" y="69075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137337</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00000000-0008-0000-0F00-000041020000}"/>
            </a:ext>
          </a:extLst>
        </xdr:cNvPr>
        <xdr:cNvSpPr txBox="1"/>
      </xdr:nvSpPr>
      <xdr:spPr>
        <a:xfrm>
          <a:off x="19989800" y="5426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19210</xdr:rowOff>
    </xdr:from>
    <xdr:to>
      <xdr:col>116</xdr:col>
      <xdr:colOff>152400</xdr:colOff>
      <xdr:row>34</xdr:row>
      <xdr:rowOff>19210</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19881850" y="56389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24085</xdr:rowOff>
    </xdr:from>
    <xdr:ext cx="534377" cy="259045"/>
    <xdr:sp macro="" textlink="">
      <xdr:nvSpPr>
        <xdr:cNvPr id="579" name="【一般廃棄物処理施設】&#10;一人当たり有形固定資産（償却資産）額平均値テキスト">
          <a:extLst>
            <a:ext uri="{FF2B5EF4-FFF2-40B4-BE49-F238E27FC236}">
              <a16:creationId xmlns:a16="http://schemas.microsoft.com/office/drawing/2014/main" id="{00000000-0008-0000-0F00-000043020000}"/>
            </a:ext>
          </a:extLst>
        </xdr:cNvPr>
        <xdr:cNvSpPr txBox="1"/>
      </xdr:nvSpPr>
      <xdr:spPr>
        <a:xfrm>
          <a:off x="19989800" y="6469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45658</xdr:rowOff>
    </xdr:from>
    <xdr:to>
      <xdr:col>116</xdr:col>
      <xdr:colOff>114300</xdr:colOff>
      <xdr:row>39</xdr:row>
      <xdr:rowOff>147258</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9900900" y="649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57185</xdr:rowOff>
    </xdr:from>
    <xdr:to>
      <xdr:col>112</xdr:col>
      <xdr:colOff>38100</xdr:colOff>
      <xdr:row>39</xdr:row>
      <xdr:rowOff>158785</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9157950" y="65024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108007</xdr:rowOff>
    </xdr:from>
    <xdr:to>
      <xdr:col>107</xdr:col>
      <xdr:colOff>101600</xdr:colOff>
      <xdr:row>40</xdr:row>
      <xdr:rowOff>38157</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8345150" y="65532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168193</xdr:rowOff>
    </xdr:from>
    <xdr:to>
      <xdr:col>102</xdr:col>
      <xdr:colOff>165100</xdr:colOff>
      <xdr:row>40</xdr:row>
      <xdr:rowOff>98343</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7551400" y="66134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14501</xdr:rowOff>
    </xdr:from>
    <xdr:to>
      <xdr:col>98</xdr:col>
      <xdr:colOff>38100</xdr:colOff>
      <xdr:row>40</xdr:row>
      <xdr:rowOff>116101</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6757650" y="66248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162039</xdr:rowOff>
    </xdr:from>
    <xdr:to>
      <xdr:col>116</xdr:col>
      <xdr:colOff>114300</xdr:colOff>
      <xdr:row>39</xdr:row>
      <xdr:rowOff>92189</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19900900" y="64421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13466</xdr:rowOff>
    </xdr:from>
    <xdr:ext cx="534377" cy="259045"/>
    <xdr:sp macro="" textlink="">
      <xdr:nvSpPr>
        <xdr:cNvPr id="591" name="【一般廃棄物処理施設】&#10;一人当たり有形固定資産（償却資産）額該当値テキスト">
          <a:extLst>
            <a:ext uri="{FF2B5EF4-FFF2-40B4-BE49-F238E27FC236}">
              <a16:creationId xmlns:a16="http://schemas.microsoft.com/office/drawing/2014/main" id="{00000000-0008-0000-0F00-00004F020000}"/>
            </a:ext>
          </a:extLst>
        </xdr:cNvPr>
        <xdr:cNvSpPr txBox="1"/>
      </xdr:nvSpPr>
      <xdr:spPr>
        <a:xfrm>
          <a:off x="19989800" y="629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158655</xdr:rowOff>
    </xdr:from>
    <xdr:to>
      <xdr:col>112</xdr:col>
      <xdr:colOff>38100</xdr:colOff>
      <xdr:row>39</xdr:row>
      <xdr:rowOff>88805</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19157950" y="64388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38005</xdr:rowOff>
    </xdr:from>
    <xdr:to>
      <xdr:col>116</xdr:col>
      <xdr:colOff>63500</xdr:colOff>
      <xdr:row>39</xdr:row>
      <xdr:rowOff>41389</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19202400" y="6483255"/>
          <a:ext cx="749300" cy="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154079</xdr:rowOff>
    </xdr:from>
    <xdr:to>
      <xdr:col>107</xdr:col>
      <xdr:colOff>101600</xdr:colOff>
      <xdr:row>39</xdr:row>
      <xdr:rowOff>84229</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8345150" y="643422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33429</xdr:rowOff>
    </xdr:from>
    <xdr:to>
      <xdr:col>111</xdr:col>
      <xdr:colOff>177800</xdr:colOff>
      <xdr:row>39</xdr:row>
      <xdr:rowOff>38005</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a:off x="18395950" y="6478679"/>
          <a:ext cx="80645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151047</xdr:rowOff>
    </xdr:from>
    <xdr:to>
      <xdr:col>102</xdr:col>
      <xdr:colOff>165100</xdr:colOff>
      <xdr:row>39</xdr:row>
      <xdr:rowOff>81197</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7551400" y="64311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30397</xdr:rowOff>
    </xdr:from>
    <xdr:to>
      <xdr:col>107</xdr:col>
      <xdr:colOff>50800</xdr:colOff>
      <xdr:row>39</xdr:row>
      <xdr:rowOff>33429</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17602200" y="6475647"/>
          <a:ext cx="793750" cy="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147884</xdr:rowOff>
    </xdr:from>
    <xdr:to>
      <xdr:col>98</xdr:col>
      <xdr:colOff>38100</xdr:colOff>
      <xdr:row>39</xdr:row>
      <xdr:rowOff>78034</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6757650" y="64280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27234</xdr:rowOff>
    </xdr:from>
    <xdr:to>
      <xdr:col>102</xdr:col>
      <xdr:colOff>114300</xdr:colOff>
      <xdr:row>39</xdr:row>
      <xdr:rowOff>30397</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a:off x="16802100" y="6472484"/>
          <a:ext cx="800100" cy="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149912</xdr:rowOff>
    </xdr:from>
    <xdr:ext cx="534377" cy="259045"/>
    <xdr:sp macro="" textlink="">
      <xdr:nvSpPr>
        <xdr:cNvPr id="600" name="n_1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8947911" y="6595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29284</xdr:rowOff>
    </xdr:from>
    <xdr:ext cx="534377" cy="259045"/>
    <xdr:sp macro="" textlink="">
      <xdr:nvSpPr>
        <xdr:cNvPr id="601" name="n_2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8166861" y="663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89470</xdr:rowOff>
    </xdr:from>
    <xdr:ext cx="534377" cy="259045"/>
    <xdr:sp macro="" textlink="">
      <xdr:nvSpPr>
        <xdr:cNvPr id="602" name="n_3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7354061" y="669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107228</xdr:rowOff>
    </xdr:from>
    <xdr:ext cx="534377" cy="259045"/>
    <xdr:sp macro="" textlink="">
      <xdr:nvSpPr>
        <xdr:cNvPr id="603" name="n_4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6560311" y="671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105332</xdr:rowOff>
    </xdr:from>
    <xdr:ext cx="534377" cy="259045"/>
    <xdr:sp macro="" textlink="">
      <xdr:nvSpPr>
        <xdr:cNvPr id="604" name="n_1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947911" y="622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100756</xdr:rowOff>
    </xdr:from>
    <xdr:ext cx="534377" cy="259045"/>
    <xdr:sp macro="" textlink="">
      <xdr:nvSpPr>
        <xdr:cNvPr id="605" name="n_2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8166861" y="621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97725</xdr:rowOff>
    </xdr:from>
    <xdr:ext cx="534377" cy="259045"/>
    <xdr:sp macro="" textlink="">
      <xdr:nvSpPr>
        <xdr:cNvPr id="606" name="n_3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7354061" y="621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94561</xdr:rowOff>
    </xdr:from>
    <xdr:ext cx="534377" cy="259045"/>
    <xdr:sp macro="" textlink="">
      <xdr:nvSpPr>
        <xdr:cNvPr id="607" name="n_4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6560311" y="620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00000000-0008-0000-0F00-000078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1633</xdr:rowOff>
    </xdr:from>
    <xdr:to>
      <xdr:col>85</xdr:col>
      <xdr:colOff>126364</xdr:colOff>
      <xdr:row>63</xdr:row>
      <xdr:rowOff>119199</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flipV="1">
          <a:off x="14699614" y="9253583"/>
          <a:ext cx="0" cy="127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00000000-0008-0000-0F00-00007A020000}"/>
            </a:ext>
          </a:extLst>
        </xdr:cNvPr>
        <xdr:cNvSpPr txBox="1"/>
      </xdr:nvSpPr>
      <xdr:spPr>
        <a:xfrm>
          <a:off x="14738350" y="10530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4611350" y="105268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119760</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00000000-0008-0000-0F00-00007C020000}"/>
            </a:ext>
          </a:extLst>
        </xdr:cNvPr>
        <xdr:cNvSpPr txBox="1"/>
      </xdr:nvSpPr>
      <xdr:spPr>
        <a:xfrm>
          <a:off x="14738350" y="9041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1633</xdr:rowOff>
    </xdr:from>
    <xdr:to>
      <xdr:col>86</xdr:col>
      <xdr:colOff>25400</xdr:colOff>
      <xdr:row>56</xdr:row>
      <xdr:rowOff>1633</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4611350" y="92535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39024</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00000000-0008-0000-0F00-00007E020000}"/>
            </a:ext>
          </a:extLst>
        </xdr:cNvPr>
        <xdr:cNvSpPr txBox="1"/>
      </xdr:nvSpPr>
      <xdr:spPr>
        <a:xfrm>
          <a:off x="14738350" y="9786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4649450" y="992849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640" name="フローチャート: 判断 639">
          <a:extLst>
            <a:ext uri="{FF2B5EF4-FFF2-40B4-BE49-F238E27FC236}">
              <a16:creationId xmlns:a16="http://schemas.microsoft.com/office/drawing/2014/main" id="{00000000-0008-0000-0F00-000080020000}"/>
            </a:ext>
          </a:extLst>
        </xdr:cNvPr>
        <xdr:cNvSpPr/>
      </xdr:nvSpPr>
      <xdr:spPr>
        <a:xfrm>
          <a:off x="13887450" y="99070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27577</xdr:rowOff>
    </xdr:from>
    <xdr:to>
      <xdr:col>76</xdr:col>
      <xdr:colOff>165100</xdr:colOff>
      <xdr:row>60</xdr:row>
      <xdr:rowOff>129177</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3093700" y="99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2299950" y="99119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161472</xdr:rowOff>
    </xdr:from>
    <xdr:to>
      <xdr:col>67</xdr:col>
      <xdr:colOff>101600</xdr:colOff>
      <xdr:row>60</xdr:row>
      <xdr:rowOff>91622</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1487150" y="99087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145143</xdr:rowOff>
    </xdr:from>
    <xdr:to>
      <xdr:col>85</xdr:col>
      <xdr:colOff>177800</xdr:colOff>
      <xdr:row>61</xdr:row>
      <xdr:rowOff>75293</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4649450" y="100574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123570</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00000000-0008-0000-0F00-00008A020000}"/>
            </a:ext>
          </a:extLst>
        </xdr:cNvPr>
        <xdr:cNvSpPr txBox="1"/>
      </xdr:nvSpPr>
      <xdr:spPr>
        <a:xfrm>
          <a:off x="14738350"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112485</xdr:rowOff>
    </xdr:from>
    <xdr:to>
      <xdr:col>81</xdr:col>
      <xdr:colOff>101600</xdr:colOff>
      <xdr:row>61</xdr:row>
      <xdr:rowOff>42635</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3887450" y="100248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163285</xdr:rowOff>
    </xdr:from>
    <xdr:to>
      <xdr:col>85</xdr:col>
      <xdr:colOff>127000</xdr:colOff>
      <xdr:row>61</xdr:row>
      <xdr:rowOff>24493</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3938250" y="10075635"/>
          <a:ext cx="762000" cy="2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79828</xdr:rowOff>
    </xdr:from>
    <xdr:to>
      <xdr:col>76</xdr:col>
      <xdr:colOff>165100</xdr:colOff>
      <xdr:row>61</xdr:row>
      <xdr:rowOff>9978</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3093700" y="99921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130628</xdr:rowOff>
    </xdr:from>
    <xdr:to>
      <xdr:col>81</xdr:col>
      <xdr:colOff>50800</xdr:colOff>
      <xdr:row>60</xdr:row>
      <xdr:rowOff>163285</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3144500" y="10042978"/>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47172</xdr:rowOff>
    </xdr:from>
    <xdr:to>
      <xdr:col>72</xdr:col>
      <xdr:colOff>38100</xdr:colOff>
      <xdr:row>60</xdr:row>
      <xdr:rowOff>148772</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2299950" y="99595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97972</xdr:rowOff>
    </xdr:from>
    <xdr:to>
      <xdr:col>76</xdr:col>
      <xdr:colOff>114300</xdr:colOff>
      <xdr:row>60</xdr:row>
      <xdr:rowOff>130628</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2344400" y="10010322"/>
          <a:ext cx="8001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14515</xdr:rowOff>
    </xdr:from>
    <xdr:to>
      <xdr:col>67</xdr:col>
      <xdr:colOff>101600</xdr:colOff>
      <xdr:row>60</xdr:row>
      <xdr:rowOff>116115</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1487150" y="992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65315</xdr:rowOff>
    </xdr:from>
    <xdr:to>
      <xdr:col>71</xdr:col>
      <xdr:colOff>177800</xdr:colOff>
      <xdr:row>60</xdr:row>
      <xdr:rowOff>97972</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1537950" y="9977665"/>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3742044" y="9688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145704</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2960994" y="972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2167244" y="9693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108149</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1354444" y="969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33762</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3742044" y="1011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1105</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960994" y="10078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139899</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21672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107242</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1354444" y="1001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00000000-0008-0000-0F00-0000A3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F00-0000B3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65315</xdr:rowOff>
    </xdr:to>
    <xdr:cxnSp macro="">
      <xdr:nvCxnSpPr>
        <xdr:cNvPr id="692" name="直線コネクタ 691">
          <a:extLst>
            <a:ext uri="{FF2B5EF4-FFF2-40B4-BE49-F238E27FC236}">
              <a16:creationId xmlns:a16="http://schemas.microsoft.com/office/drawing/2014/main" id="{00000000-0008-0000-0F00-0000B4020000}"/>
            </a:ext>
          </a:extLst>
        </xdr:cNvPr>
        <xdr:cNvCxnSpPr/>
      </xdr:nvCxnSpPr>
      <xdr:spPr>
        <a:xfrm flipV="1">
          <a:off x="19951064" y="9251950"/>
          <a:ext cx="0" cy="1386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F00-0000B5020000}"/>
            </a:ext>
          </a:extLst>
        </xdr:cNvPr>
        <xdr:cNvSpPr txBox="1"/>
      </xdr:nvSpPr>
      <xdr:spPr>
        <a:xfrm>
          <a:off x="19989800" y="10641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19881850" y="106380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F00-0000B7020000}"/>
            </a:ext>
          </a:extLst>
        </xdr:cNvPr>
        <xdr:cNvSpPr txBox="1"/>
      </xdr:nvSpPr>
      <xdr:spPr>
        <a:xfrm>
          <a:off x="1998980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988185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F00-0000B9020000}"/>
            </a:ext>
          </a:extLst>
        </xdr:cNvPr>
        <xdr:cNvSpPr txBox="1"/>
      </xdr:nvSpPr>
      <xdr:spPr>
        <a:xfrm>
          <a:off x="19989800" y="10072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19900900" y="10214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9157950" y="102144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30843</xdr:rowOff>
    </xdr:from>
    <xdr:to>
      <xdr:col>107</xdr:col>
      <xdr:colOff>101600</xdr:colOff>
      <xdr:row>62</xdr:row>
      <xdr:rowOff>132443</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8345150" y="1027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14515</xdr:rowOff>
    </xdr:from>
    <xdr:to>
      <xdr:col>102</xdr:col>
      <xdr:colOff>165100</xdr:colOff>
      <xdr:row>62</xdr:row>
      <xdr:rowOff>116115</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7551400" y="1025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16757650" y="10306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112485</xdr:rowOff>
    </xdr:from>
    <xdr:to>
      <xdr:col>116</xdr:col>
      <xdr:colOff>114300</xdr:colOff>
      <xdr:row>63</xdr:row>
      <xdr:rowOff>42635</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19900900" y="103550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90912</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F00-0000C5020000}"/>
            </a:ext>
          </a:extLst>
        </xdr:cNvPr>
        <xdr:cNvSpPr txBox="1"/>
      </xdr:nvSpPr>
      <xdr:spPr>
        <a:xfrm>
          <a:off x="19989800" y="1033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112485</xdr:rowOff>
    </xdr:from>
    <xdr:to>
      <xdr:col>112</xdr:col>
      <xdr:colOff>38100</xdr:colOff>
      <xdr:row>63</xdr:row>
      <xdr:rowOff>42635</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19157950" y="103550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163285</xdr:rowOff>
    </xdr:from>
    <xdr:to>
      <xdr:col>116</xdr:col>
      <xdr:colOff>63500</xdr:colOff>
      <xdr:row>62</xdr:row>
      <xdr:rowOff>163285</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9202400" y="10405835"/>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112485</xdr:rowOff>
    </xdr:from>
    <xdr:to>
      <xdr:col>107</xdr:col>
      <xdr:colOff>101600</xdr:colOff>
      <xdr:row>63</xdr:row>
      <xdr:rowOff>42635</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18345150" y="103550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163285</xdr:rowOff>
    </xdr:from>
    <xdr:to>
      <xdr:col>111</xdr:col>
      <xdr:colOff>177800</xdr:colOff>
      <xdr:row>62</xdr:row>
      <xdr:rowOff>163285</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8395950" y="1040583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112485</xdr:rowOff>
    </xdr:from>
    <xdr:to>
      <xdr:col>102</xdr:col>
      <xdr:colOff>165100</xdr:colOff>
      <xdr:row>63</xdr:row>
      <xdr:rowOff>42635</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17551400" y="103550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163285</xdr:rowOff>
    </xdr:from>
    <xdr:to>
      <xdr:col>107</xdr:col>
      <xdr:colOff>50800</xdr:colOff>
      <xdr:row>62</xdr:row>
      <xdr:rowOff>163285</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7602200" y="1040583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112485</xdr:rowOff>
    </xdr:from>
    <xdr:to>
      <xdr:col>98</xdr:col>
      <xdr:colOff>38100</xdr:colOff>
      <xdr:row>63</xdr:row>
      <xdr:rowOff>42635</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6757650" y="103550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163285</xdr:rowOff>
    </xdr:from>
    <xdr:to>
      <xdr:col>102</xdr:col>
      <xdr:colOff>114300</xdr:colOff>
      <xdr:row>62</xdr:row>
      <xdr:rowOff>163285</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6802100" y="1040583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8980227" y="999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148970</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8180127" y="1006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132642</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7386377" y="10044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16592627"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33762</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8980227" y="1044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33762</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8180127" y="1044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33762</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7386377" y="1044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33762</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16592627" y="1044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F00-0000ED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80011</xdr:rowOff>
    </xdr:from>
    <xdr:to>
      <xdr:col>85</xdr:col>
      <xdr:colOff>126364</xdr:colOff>
      <xdr:row>85</xdr:row>
      <xdr:rowOff>142875</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flipV="1">
          <a:off x="14699614" y="12799061"/>
          <a:ext cx="0" cy="1383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F00-0000EF020000}"/>
            </a:ext>
          </a:extLst>
        </xdr:cNvPr>
        <xdr:cNvSpPr txBox="1"/>
      </xdr:nvSpPr>
      <xdr:spPr>
        <a:xfrm>
          <a:off x="14738350"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4611350" y="141827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26688</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F00-0000F1020000}"/>
            </a:ext>
          </a:extLst>
        </xdr:cNvPr>
        <xdr:cNvSpPr txBox="1"/>
      </xdr:nvSpPr>
      <xdr:spPr>
        <a:xfrm>
          <a:off x="14738350" y="12580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80011</xdr:rowOff>
    </xdr:from>
    <xdr:to>
      <xdr:col>86</xdr:col>
      <xdr:colOff>25400</xdr:colOff>
      <xdr:row>77</xdr:row>
      <xdr:rowOff>80011</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4611350" y="127990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114316</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F00-0000F3020000}"/>
            </a:ext>
          </a:extLst>
        </xdr:cNvPr>
        <xdr:cNvSpPr txBox="1"/>
      </xdr:nvSpPr>
      <xdr:spPr>
        <a:xfrm>
          <a:off x="14738350" y="13493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4649450" y="1351533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388745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3093700" y="1341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147320</xdr:rowOff>
    </xdr:from>
    <xdr:to>
      <xdr:col>72</xdr:col>
      <xdr:colOff>38100</xdr:colOff>
      <xdr:row>81</xdr:row>
      <xdr:rowOff>77470</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299950" y="133616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78739</xdr:rowOff>
    </xdr:from>
    <xdr:to>
      <xdr:col>67</xdr:col>
      <xdr:colOff>101600</xdr:colOff>
      <xdr:row>82</xdr:row>
      <xdr:rowOff>8889</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1487150" y="134581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48261</xdr:rowOff>
    </xdr:from>
    <xdr:to>
      <xdr:col>85</xdr:col>
      <xdr:colOff>177800</xdr:colOff>
      <xdr:row>80</xdr:row>
      <xdr:rowOff>149861</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4649450" y="1326261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71138</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F00-0000FF020000}"/>
            </a:ext>
          </a:extLst>
        </xdr:cNvPr>
        <xdr:cNvSpPr txBox="1"/>
      </xdr:nvSpPr>
      <xdr:spPr>
        <a:xfrm>
          <a:off x="14738350" y="131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2539</xdr:rowOff>
    </xdr:from>
    <xdr:to>
      <xdr:col>81</xdr:col>
      <xdr:colOff>101600</xdr:colOff>
      <xdr:row>80</xdr:row>
      <xdr:rowOff>104139</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388745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53339</xdr:rowOff>
    </xdr:from>
    <xdr:to>
      <xdr:col>85</xdr:col>
      <xdr:colOff>127000</xdr:colOff>
      <xdr:row>80</xdr:row>
      <xdr:rowOff>99061</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3938250" y="13267689"/>
          <a:ext cx="762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128270</xdr:rowOff>
    </xdr:from>
    <xdr:to>
      <xdr:col>76</xdr:col>
      <xdr:colOff>165100</xdr:colOff>
      <xdr:row>80</xdr:row>
      <xdr:rowOff>58420</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3093700" y="131775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7620</xdr:rowOff>
    </xdr:from>
    <xdr:to>
      <xdr:col>81</xdr:col>
      <xdr:colOff>50800</xdr:colOff>
      <xdr:row>80</xdr:row>
      <xdr:rowOff>53339</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a:off x="13144500" y="13221970"/>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86361</xdr:rowOff>
    </xdr:from>
    <xdr:to>
      <xdr:col>72</xdr:col>
      <xdr:colOff>38100</xdr:colOff>
      <xdr:row>80</xdr:row>
      <xdr:rowOff>16511</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2299950" y="131356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137161</xdr:rowOff>
    </xdr:from>
    <xdr:to>
      <xdr:col>76</xdr:col>
      <xdr:colOff>114300</xdr:colOff>
      <xdr:row>80</xdr:row>
      <xdr:rowOff>7620</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2344400" y="13186411"/>
          <a:ext cx="800100" cy="3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38736</xdr:rowOff>
    </xdr:from>
    <xdr:to>
      <xdr:col>67</xdr:col>
      <xdr:colOff>101600</xdr:colOff>
      <xdr:row>79</xdr:row>
      <xdr:rowOff>140336</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1487150" y="130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89536</xdr:rowOff>
    </xdr:from>
    <xdr:to>
      <xdr:col>71</xdr:col>
      <xdr:colOff>177800</xdr:colOff>
      <xdr:row>79</xdr:row>
      <xdr:rowOff>137161</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1537950" y="13138786"/>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F00-000008030000}"/>
            </a:ext>
          </a:extLst>
        </xdr:cNvPr>
        <xdr:cNvSpPr txBox="1"/>
      </xdr:nvSpPr>
      <xdr:spPr>
        <a:xfrm>
          <a:off x="13742044" y="13590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127652</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F00-000009030000}"/>
            </a:ext>
          </a:extLst>
        </xdr:cNvPr>
        <xdr:cNvSpPr txBox="1"/>
      </xdr:nvSpPr>
      <xdr:spPr>
        <a:xfrm>
          <a:off x="12960994" y="1350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68597</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F00-00000A030000}"/>
            </a:ext>
          </a:extLst>
        </xdr:cNvPr>
        <xdr:cNvSpPr txBox="1"/>
      </xdr:nvSpPr>
      <xdr:spPr>
        <a:xfrm>
          <a:off x="121672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F00-00000B030000}"/>
            </a:ext>
          </a:extLst>
        </xdr:cNvPr>
        <xdr:cNvSpPr txBox="1"/>
      </xdr:nvSpPr>
      <xdr:spPr>
        <a:xfrm>
          <a:off x="11354444" y="13544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120666</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F00-00000C030000}"/>
            </a:ext>
          </a:extLst>
        </xdr:cNvPr>
        <xdr:cNvSpPr txBox="1"/>
      </xdr:nvSpPr>
      <xdr:spPr>
        <a:xfrm>
          <a:off x="13742044" y="1300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74947</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F00-00000D030000}"/>
            </a:ext>
          </a:extLst>
        </xdr:cNvPr>
        <xdr:cNvSpPr txBox="1"/>
      </xdr:nvSpPr>
      <xdr:spPr>
        <a:xfrm>
          <a:off x="12960994" y="12959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33038</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F00-00000E030000}"/>
            </a:ext>
          </a:extLst>
        </xdr:cNvPr>
        <xdr:cNvSpPr txBox="1"/>
      </xdr:nvSpPr>
      <xdr:spPr>
        <a:xfrm>
          <a:off x="12167244" y="1291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156863</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F00-00000F030000}"/>
            </a:ext>
          </a:extLst>
        </xdr:cNvPr>
        <xdr:cNvSpPr txBox="1"/>
      </xdr:nvSpPr>
      <xdr:spPr>
        <a:xfrm>
          <a:off x="11354444" y="12875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F00-00002603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flipV="1">
          <a:off x="19951064" y="1280287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F00-000028030000}"/>
            </a:ext>
          </a:extLst>
        </xdr:cNvPr>
        <xdr:cNvSpPr txBox="1"/>
      </xdr:nvSpPr>
      <xdr:spPr>
        <a:xfrm>
          <a:off x="19989800" y="1431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9881850" y="143078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F00-00002A030000}"/>
            </a:ext>
          </a:extLst>
        </xdr:cNvPr>
        <xdr:cNvSpPr txBox="1"/>
      </xdr:nvSpPr>
      <xdr:spPr>
        <a:xfrm>
          <a:off x="19989800" y="12584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9881850" y="128028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F00-00002C030000}"/>
            </a:ext>
          </a:extLst>
        </xdr:cNvPr>
        <xdr:cNvSpPr txBox="1"/>
      </xdr:nvSpPr>
      <xdr:spPr>
        <a:xfrm>
          <a:off x="19989800" y="1387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19900900" y="140182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9157950" y="140182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139700</xdr:rowOff>
    </xdr:from>
    <xdr:to>
      <xdr:col>107</xdr:col>
      <xdr:colOff>101600</xdr:colOff>
      <xdr:row>85</xdr:row>
      <xdr:rowOff>69850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8345150" y="140144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7551400" y="140220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154939</xdr:rowOff>
    </xdr:from>
    <xdr:to>
      <xdr:col>98</xdr:col>
      <xdr:colOff>38100</xdr:colOff>
      <xdr:row>85</xdr:row>
      <xdr:rowOff>85089</xdr:rowOff>
    </xdr:to>
    <xdr:sp macro="" textlink="">
      <xdr:nvSpPr>
        <xdr:cNvPr id="817" name="フローチャート: 判断 816">
          <a:extLst>
            <a:ext uri="{FF2B5EF4-FFF2-40B4-BE49-F238E27FC236}">
              <a16:creationId xmlns:a16="http://schemas.microsoft.com/office/drawing/2014/main" id="{00000000-0008-0000-0F00-000031030000}"/>
            </a:ext>
          </a:extLst>
        </xdr:cNvPr>
        <xdr:cNvSpPr/>
      </xdr:nvSpPr>
      <xdr:spPr>
        <a:xfrm>
          <a:off x="16757650" y="140296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166370</xdr:rowOff>
    </xdr:from>
    <xdr:to>
      <xdr:col>116</xdr:col>
      <xdr:colOff>114300</xdr:colOff>
      <xdr:row>86</xdr:row>
      <xdr:rowOff>96520</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19900900" y="14206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81297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F00-000038030000}"/>
            </a:ext>
          </a:extLst>
        </xdr:cNvPr>
        <xdr:cNvSpPr txBox="1"/>
      </xdr:nvSpPr>
      <xdr:spPr>
        <a:xfrm>
          <a:off x="19989800" y="1412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166370</xdr:rowOff>
    </xdr:from>
    <xdr:to>
      <xdr:col>112</xdr:col>
      <xdr:colOff>38100</xdr:colOff>
      <xdr:row>86</xdr:row>
      <xdr:rowOff>96520</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19157950" y="142062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45720</xdr:rowOff>
    </xdr:from>
    <xdr:to>
      <xdr:col>116</xdr:col>
      <xdr:colOff>63500</xdr:colOff>
      <xdr:row>86</xdr:row>
      <xdr:rowOff>45720</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a:off x="19202400" y="1425067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166370</xdr:rowOff>
    </xdr:from>
    <xdr:to>
      <xdr:col>107</xdr:col>
      <xdr:colOff>101600</xdr:colOff>
      <xdr:row>86</xdr:row>
      <xdr:rowOff>96520</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8345150" y="14206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45720</xdr:rowOff>
    </xdr:from>
    <xdr:to>
      <xdr:col>111</xdr:col>
      <xdr:colOff>177800</xdr:colOff>
      <xdr:row>86</xdr:row>
      <xdr:rowOff>45720</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8395950" y="1425067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7551400" y="14198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45720</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7602200" y="1424305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166370</xdr:rowOff>
    </xdr:from>
    <xdr:to>
      <xdr:col>98</xdr:col>
      <xdr:colOff>38100</xdr:colOff>
      <xdr:row>86</xdr:row>
      <xdr:rowOff>96520</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16757650" y="142062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45720</xdr:rowOff>
    </xdr:to>
    <xdr:cxnSp macro="">
      <xdr:nvCxnSpPr>
        <xdr:cNvPr id="832" name="直線コネクタ 831">
          <a:extLst>
            <a:ext uri="{FF2B5EF4-FFF2-40B4-BE49-F238E27FC236}">
              <a16:creationId xmlns:a16="http://schemas.microsoft.com/office/drawing/2014/main" id="{00000000-0008-0000-0F00-000040030000}"/>
            </a:ext>
          </a:extLst>
        </xdr:cNvPr>
        <xdr:cNvCxnSpPr/>
      </xdr:nvCxnSpPr>
      <xdr:spPr>
        <a:xfrm flipV="1">
          <a:off x="16802100" y="1424305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3" name="n_1aveValue【消防施設】&#10;一人当たり面積">
          <a:extLst>
            <a:ext uri="{FF2B5EF4-FFF2-40B4-BE49-F238E27FC236}">
              <a16:creationId xmlns:a16="http://schemas.microsoft.com/office/drawing/2014/main" id="{00000000-0008-0000-0F00-000041030000}"/>
            </a:ext>
          </a:extLst>
        </xdr:cNvPr>
        <xdr:cNvSpPr txBox="1"/>
      </xdr:nvSpPr>
      <xdr:spPr>
        <a:xfrm>
          <a:off x="18980227" y="1379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86377</xdr:rowOff>
    </xdr:from>
    <xdr:ext cx="469744" cy="259045"/>
    <xdr:sp macro="" textlink="">
      <xdr:nvSpPr>
        <xdr:cNvPr id="834" name="n_2aveValue【消防施設】&#10;一人当たり面積">
          <a:extLst>
            <a:ext uri="{FF2B5EF4-FFF2-40B4-BE49-F238E27FC236}">
              <a16:creationId xmlns:a16="http://schemas.microsoft.com/office/drawing/2014/main" id="{00000000-0008-0000-0F00-000042030000}"/>
            </a:ext>
          </a:extLst>
        </xdr:cNvPr>
        <xdr:cNvSpPr txBox="1"/>
      </xdr:nvSpPr>
      <xdr:spPr>
        <a:xfrm>
          <a:off x="18180127" y="1379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93997</xdr:rowOff>
    </xdr:from>
    <xdr:ext cx="469744" cy="259045"/>
    <xdr:sp macro="" textlink="">
      <xdr:nvSpPr>
        <xdr:cNvPr id="835" name="n_3aveValue【消防施設】&#10;一人当たり面積">
          <a:extLst>
            <a:ext uri="{FF2B5EF4-FFF2-40B4-BE49-F238E27FC236}">
              <a16:creationId xmlns:a16="http://schemas.microsoft.com/office/drawing/2014/main" id="{00000000-0008-0000-0F00-000043030000}"/>
            </a:ext>
          </a:extLst>
        </xdr:cNvPr>
        <xdr:cNvSpPr txBox="1"/>
      </xdr:nvSpPr>
      <xdr:spPr>
        <a:xfrm>
          <a:off x="17386377" y="1380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101616</xdr:rowOff>
    </xdr:from>
    <xdr:ext cx="469744" cy="259045"/>
    <xdr:sp macro="" textlink="">
      <xdr:nvSpPr>
        <xdr:cNvPr id="836" name="n_4aveValue【消防施設】&#10;一人当たり面積">
          <a:extLst>
            <a:ext uri="{FF2B5EF4-FFF2-40B4-BE49-F238E27FC236}">
              <a16:creationId xmlns:a16="http://schemas.microsoft.com/office/drawing/2014/main" id="{00000000-0008-0000-0F00-000044030000}"/>
            </a:ext>
          </a:extLst>
        </xdr:cNvPr>
        <xdr:cNvSpPr txBox="1"/>
      </xdr:nvSpPr>
      <xdr:spPr>
        <a:xfrm>
          <a:off x="16592627" y="13811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87647</xdr:rowOff>
    </xdr:from>
    <xdr:ext cx="469744" cy="259045"/>
    <xdr:sp macro="" textlink="">
      <xdr:nvSpPr>
        <xdr:cNvPr id="837" name="n_1mainValue【消防施設】&#10;一人当たり面積">
          <a:extLst>
            <a:ext uri="{FF2B5EF4-FFF2-40B4-BE49-F238E27FC236}">
              <a16:creationId xmlns:a16="http://schemas.microsoft.com/office/drawing/2014/main" id="{00000000-0008-0000-0F00-000045030000}"/>
            </a:ext>
          </a:extLst>
        </xdr:cNvPr>
        <xdr:cNvSpPr txBox="1"/>
      </xdr:nvSpPr>
      <xdr:spPr>
        <a:xfrm>
          <a:off x="18980227" y="1429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87647</xdr:rowOff>
    </xdr:from>
    <xdr:ext cx="469744" cy="259045"/>
    <xdr:sp macro="" textlink="">
      <xdr:nvSpPr>
        <xdr:cNvPr id="838" name="n_2mainValue【消防施設】&#10;一人当たり面積">
          <a:extLst>
            <a:ext uri="{FF2B5EF4-FFF2-40B4-BE49-F238E27FC236}">
              <a16:creationId xmlns:a16="http://schemas.microsoft.com/office/drawing/2014/main" id="{00000000-0008-0000-0F00-000046030000}"/>
            </a:ext>
          </a:extLst>
        </xdr:cNvPr>
        <xdr:cNvSpPr txBox="1"/>
      </xdr:nvSpPr>
      <xdr:spPr>
        <a:xfrm>
          <a:off x="18180127" y="1429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39" name="n_3mainValue【消防施設】&#10;一人当たり面積">
          <a:extLst>
            <a:ext uri="{FF2B5EF4-FFF2-40B4-BE49-F238E27FC236}">
              <a16:creationId xmlns:a16="http://schemas.microsoft.com/office/drawing/2014/main" id="{00000000-0008-0000-0F00-000047030000}"/>
            </a:ext>
          </a:extLst>
        </xdr:cNvPr>
        <xdr:cNvSpPr txBox="1"/>
      </xdr:nvSpPr>
      <xdr:spPr>
        <a:xfrm>
          <a:off x="17386377"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87647</xdr:rowOff>
    </xdr:from>
    <xdr:ext cx="469744" cy="259045"/>
    <xdr:sp macro="" textlink="">
      <xdr:nvSpPr>
        <xdr:cNvPr id="840" name="n_4mainValue【消防施設】&#10;一人当たり面積">
          <a:extLst>
            <a:ext uri="{FF2B5EF4-FFF2-40B4-BE49-F238E27FC236}">
              <a16:creationId xmlns:a16="http://schemas.microsoft.com/office/drawing/2014/main" id="{00000000-0008-0000-0F00-000048030000}"/>
            </a:ext>
          </a:extLst>
        </xdr:cNvPr>
        <xdr:cNvSpPr txBox="1"/>
      </xdr:nvSpPr>
      <xdr:spPr>
        <a:xfrm>
          <a:off x="16592627" y="1429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0000000-0008-0000-0F00-00006103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flipV="1">
          <a:off x="14699614" y="167035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00000000-0008-0000-0F00-000063030000}"/>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69" name="【庁舎】&#10;有形固定資産減価償却率最大値テキスト">
          <a:extLst>
            <a:ext uri="{FF2B5EF4-FFF2-40B4-BE49-F238E27FC236}">
              <a16:creationId xmlns:a16="http://schemas.microsoft.com/office/drawing/2014/main" id="{00000000-0008-0000-0F00-000065030000}"/>
            </a:ext>
          </a:extLst>
        </xdr:cNvPr>
        <xdr:cNvSpPr txBox="1"/>
      </xdr:nvSpPr>
      <xdr:spPr>
        <a:xfrm>
          <a:off x="14738350" y="16478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a:off x="14611350" y="167035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871" name="【庁舎】&#10;有形固定資産減価償却率平均値テキスト">
          <a:extLst>
            <a:ext uri="{FF2B5EF4-FFF2-40B4-BE49-F238E27FC236}">
              <a16:creationId xmlns:a16="http://schemas.microsoft.com/office/drawing/2014/main" id="{00000000-0008-0000-0F00-000067030000}"/>
            </a:ext>
          </a:extLst>
        </xdr:cNvPr>
        <xdr:cNvSpPr txBox="1"/>
      </xdr:nvSpPr>
      <xdr:spPr>
        <a:xfrm>
          <a:off x="14738350" y="171981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4649450" y="1734674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53158</xdr:rowOff>
    </xdr:from>
    <xdr:to>
      <xdr:col>81</xdr:col>
      <xdr:colOff>101600</xdr:colOff>
      <xdr:row>104</xdr:row>
      <xdr:rowOff>154758</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3887450" y="1731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59689</xdr:rowOff>
    </xdr:from>
    <xdr:to>
      <xdr:col>76</xdr:col>
      <xdr:colOff>165100</xdr:colOff>
      <xdr:row>104</xdr:row>
      <xdr:rowOff>161289</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3093700" y="1731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40095</xdr:rowOff>
    </xdr:from>
    <xdr:to>
      <xdr:col>72</xdr:col>
      <xdr:colOff>38100</xdr:colOff>
      <xdr:row>104</xdr:row>
      <xdr:rowOff>141695</xdr:rowOff>
    </xdr:to>
    <xdr:sp macro="" textlink="">
      <xdr:nvSpPr>
        <xdr:cNvPr id="875" name="フローチャート: 判断 874">
          <a:extLst>
            <a:ext uri="{FF2B5EF4-FFF2-40B4-BE49-F238E27FC236}">
              <a16:creationId xmlns:a16="http://schemas.microsoft.com/office/drawing/2014/main" id="{00000000-0008-0000-0F00-00006B030000}"/>
            </a:ext>
          </a:extLst>
        </xdr:cNvPr>
        <xdr:cNvSpPr/>
      </xdr:nvSpPr>
      <xdr:spPr>
        <a:xfrm>
          <a:off x="12299950" y="172993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51526</xdr:rowOff>
    </xdr:from>
    <xdr:to>
      <xdr:col>67</xdr:col>
      <xdr:colOff>101600</xdr:colOff>
      <xdr:row>104</xdr:row>
      <xdr:rowOff>153126</xdr:rowOff>
    </xdr:to>
    <xdr:sp macro="" textlink="">
      <xdr:nvSpPr>
        <xdr:cNvPr id="876" name="フローチャート: 判断 875">
          <a:extLst>
            <a:ext uri="{FF2B5EF4-FFF2-40B4-BE49-F238E27FC236}">
              <a16:creationId xmlns:a16="http://schemas.microsoft.com/office/drawing/2014/main" id="{00000000-0008-0000-0F00-00006C030000}"/>
            </a:ext>
          </a:extLst>
        </xdr:cNvPr>
        <xdr:cNvSpPr/>
      </xdr:nvSpPr>
      <xdr:spPr>
        <a:xfrm>
          <a:off x="11487150" y="1731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F00-000071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4173</xdr:rowOff>
    </xdr:from>
    <xdr:to>
      <xdr:col>85</xdr:col>
      <xdr:colOff>177800</xdr:colOff>
      <xdr:row>105</xdr:row>
      <xdr:rowOff>105773</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4649450" y="1743492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154050</xdr:rowOff>
    </xdr:from>
    <xdr:ext cx="405111" cy="259045"/>
    <xdr:sp macro="" textlink="">
      <xdr:nvSpPr>
        <xdr:cNvPr id="883" name="【庁舎】&#10;有形固定資産減価償却率該当値テキスト">
          <a:extLst>
            <a:ext uri="{FF2B5EF4-FFF2-40B4-BE49-F238E27FC236}">
              <a16:creationId xmlns:a16="http://schemas.microsoft.com/office/drawing/2014/main" id="{00000000-0008-0000-0F00-000073030000}"/>
            </a:ext>
          </a:extLst>
        </xdr:cNvPr>
        <xdr:cNvSpPr txBox="1"/>
      </xdr:nvSpPr>
      <xdr:spPr>
        <a:xfrm>
          <a:off x="14738350" y="17413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142966</xdr:rowOff>
    </xdr:from>
    <xdr:to>
      <xdr:col>81</xdr:col>
      <xdr:colOff>101600</xdr:colOff>
      <xdr:row>105</xdr:row>
      <xdr:rowOff>73116</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3887450" y="1740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22316</xdr:rowOff>
    </xdr:from>
    <xdr:to>
      <xdr:col>85</xdr:col>
      <xdr:colOff>127000</xdr:colOff>
      <xdr:row>105</xdr:row>
      <xdr:rowOff>54973</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3938250" y="17453066"/>
          <a:ext cx="762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110308</xdr:rowOff>
    </xdr:from>
    <xdr:to>
      <xdr:col>76</xdr:col>
      <xdr:colOff>165100</xdr:colOff>
      <xdr:row>105</xdr:row>
      <xdr:rowOff>40458</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3093700" y="173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161108</xdr:rowOff>
    </xdr:from>
    <xdr:to>
      <xdr:col>81</xdr:col>
      <xdr:colOff>50800</xdr:colOff>
      <xdr:row>105</xdr:row>
      <xdr:rowOff>22316</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3144500" y="17420408"/>
          <a:ext cx="7937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77651</xdr:rowOff>
    </xdr:from>
    <xdr:to>
      <xdr:col>72</xdr:col>
      <xdr:colOff>38100</xdr:colOff>
      <xdr:row>105</xdr:row>
      <xdr:rowOff>7801</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2299950" y="1733695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128451</xdr:rowOff>
    </xdr:from>
    <xdr:to>
      <xdr:col>76</xdr:col>
      <xdr:colOff>114300</xdr:colOff>
      <xdr:row>104</xdr:row>
      <xdr:rowOff>161108</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2344400" y="17387751"/>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44994</xdr:rowOff>
    </xdr:from>
    <xdr:to>
      <xdr:col>67</xdr:col>
      <xdr:colOff>101600</xdr:colOff>
      <xdr:row>104</xdr:row>
      <xdr:rowOff>146594</xdr:rowOff>
    </xdr:to>
    <xdr:sp macro="" textlink="">
      <xdr:nvSpPr>
        <xdr:cNvPr id="890" name="楕円 889">
          <a:extLst>
            <a:ext uri="{FF2B5EF4-FFF2-40B4-BE49-F238E27FC236}">
              <a16:creationId xmlns:a16="http://schemas.microsoft.com/office/drawing/2014/main" id="{00000000-0008-0000-0F00-00007A030000}"/>
            </a:ext>
          </a:extLst>
        </xdr:cNvPr>
        <xdr:cNvSpPr/>
      </xdr:nvSpPr>
      <xdr:spPr>
        <a:xfrm>
          <a:off x="11487150" y="1730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95794</xdr:rowOff>
    </xdr:from>
    <xdr:to>
      <xdr:col>71</xdr:col>
      <xdr:colOff>177800</xdr:colOff>
      <xdr:row>104</xdr:row>
      <xdr:rowOff>128451</xdr:rowOff>
    </xdr:to>
    <xdr:cxnSp macro="">
      <xdr:nvCxnSpPr>
        <xdr:cNvPr id="891" name="直線コネクタ 890">
          <a:extLst>
            <a:ext uri="{FF2B5EF4-FFF2-40B4-BE49-F238E27FC236}">
              <a16:creationId xmlns:a16="http://schemas.microsoft.com/office/drawing/2014/main" id="{00000000-0008-0000-0F00-00007B030000}"/>
            </a:ext>
          </a:extLst>
        </xdr:cNvPr>
        <xdr:cNvCxnSpPr/>
      </xdr:nvCxnSpPr>
      <xdr:spPr>
        <a:xfrm>
          <a:off x="11537950" y="17355094"/>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171285</xdr:rowOff>
    </xdr:from>
    <xdr:ext cx="405111" cy="259045"/>
    <xdr:sp macro="" textlink="">
      <xdr:nvSpPr>
        <xdr:cNvPr id="892" name="n_1aveValue【庁舎】&#10;有形固定資産減価償却率">
          <a:extLst>
            <a:ext uri="{FF2B5EF4-FFF2-40B4-BE49-F238E27FC236}">
              <a16:creationId xmlns:a16="http://schemas.microsoft.com/office/drawing/2014/main" id="{00000000-0008-0000-0F00-00007C030000}"/>
            </a:ext>
          </a:extLst>
        </xdr:cNvPr>
        <xdr:cNvSpPr txBox="1"/>
      </xdr:nvSpPr>
      <xdr:spPr>
        <a:xfrm>
          <a:off x="13742044" y="17087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6366</xdr:rowOff>
    </xdr:from>
    <xdr:ext cx="405111" cy="259045"/>
    <xdr:sp macro="" textlink="">
      <xdr:nvSpPr>
        <xdr:cNvPr id="893" name="n_2aveValue【庁舎】&#10;有形固定資産減価償却率">
          <a:extLst>
            <a:ext uri="{FF2B5EF4-FFF2-40B4-BE49-F238E27FC236}">
              <a16:creationId xmlns:a16="http://schemas.microsoft.com/office/drawing/2014/main" id="{00000000-0008-0000-0F00-00007D030000}"/>
            </a:ext>
          </a:extLst>
        </xdr:cNvPr>
        <xdr:cNvSpPr txBox="1"/>
      </xdr:nvSpPr>
      <xdr:spPr>
        <a:xfrm>
          <a:off x="12960994" y="1709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158222</xdr:rowOff>
    </xdr:from>
    <xdr:ext cx="405111" cy="259045"/>
    <xdr:sp macro="" textlink="">
      <xdr:nvSpPr>
        <xdr:cNvPr id="894" name="n_3aveValue【庁舎】&#10;有形固定資産減価償却率">
          <a:extLst>
            <a:ext uri="{FF2B5EF4-FFF2-40B4-BE49-F238E27FC236}">
              <a16:creationId xmlns:a16="http://schemas.microsoft.com/office/drawing/2014/main" id="{00000000-0008-0000-0F00-00007E030000}"/>
            </a:ext>
          </a:extLst>
        </xdr:cNvPr>
        <xdr:cNvSpPr txBox="1"/>
      </xdr:nvSpPr>
      <xdr:spPr>
        <a:xfrm>
          <a:off x="12167244" y="1707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144253</xdr:rowOff>
    </xdr:from>
    <xdr:ext cx="405111" cy="259045"/>
    <xdr:sp macro="" textlink="">
      <xdr:nvSpPr>
        <xdr:cNvPr id="895" name="n_4aveValue【庁舎】&#10;有形固定資産減価償却率">
          <a:extLst>
            <a:ext uri="{FF2B5EF4-FFF2-40B4-BE49-F238E27FC236}">
              <a16:creationId xmlns:a16="http://schemas.microsoft.com/office/drawing/2014/main" id="{00000000-0008-0000-0F00-00007F030000}"/>
            </a:ext>
          </a:extLst>
        </xdr:cNvPr>
        <xdr:cNvSpPr txBox="1"/>
      </xdr:nvSpPr>
      <xdr:spPr>
        <a:xfrm>
          <a:off x="11354444" y="17403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64243</xdr:rowOff>
    </xdr:from>
    <xdr:ext cx="405111" cy="259045"/>
    <xdr:sp macro="" textlink="">
      <xdr:nvSpPr>
        <xdr:cNvPr id="896" name="n_1mainValue【庁舎】&#10;有形固定資産減価償却率">
          <a:extLst>
            <a:ext uri="{FF2B5EF4-FFF2-40B4-BE49-F238E27FC236}">
              <a16:creationId xmlns:a16="http://schemas.microsoft.com/office/drawing/2014/main" id="{00000000-0008-0000-0F00-000080030000}"/>
            </a:ext>
          </a:extLst>
        </xdr:cNvPr>
        <xdr:cNvSpPr txBox="1"/>
      </xdr:nvSpPr>
      <xdr:spPr>
        <a:xfrm>
          <a:off x="13742044" y="17494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31585</xdr:rowOff>
    </xdr:from>
    <xdr:ext cx="405111" cy="259045"/>
    <xdr:sp macro="" textlink="">
      <xdr:nvSpPr>
        <xdr:cNvPr id="897" name="n_2mainValue【庁舎】&#10;有形固定資産減価償却率">
          <a:extLst>
            <a:ext uri="{FF2B5EF4-FFF2-40B4-BE49-F238E27FC236}">
              <a16:creationId xmlns:a16="http://schemas.microsoft.com/office/drawing/2014/main" id="{00000000-0008-0000-0F00-000081030000}"/>
            </a:ext>
          </a:extLst>
        </xdr:cNvPr>
        <xdr:cNvSpPr txBox="1"/>
      </xdr:nvSpPr>
      <xdr:spPr>
        <a:xfrm>
          <a:off x="12960994" y="17462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170378</xdr:rowOff>
    </xdr:from>
    <xdr:ext cx="405111" cy="259045"/>
    <xdr:sp macro="" textlink="">
      <xdr:nvSpPr>
        <xdr:cNvPr id="898" name="n_3mainValue【庁舎】&#10;有形固定資産減価償却率">
          <a:extLst>
            <a:ext uri="{FF2B5EF4-FFF2-40B4-BE49-F238E27FC236}">
              <a16:creationId xmlns:a16="http://schemas.microsoft.com/office/drawing/2014/main" id="{00000000-0008-0000-0F00-000082030000}"/>
            </a:ext>
          </a:extLst>
        </xdr:cNvPr>
        <xdr:cNvSpPr txBox="1"/>
      </xdr:nvSpPr>
      <xdr:spPr>
        <a:xfrm>
          <a:off x="12167244" y="17429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163121</xdr:rowOff>
    </xdr:from>
    <xdr:ext cx="405111" cy="259045"/>
    <xdr:sp macro="" textlink="">
      <xdr:nvSpPr>
        <xdr:cNvPr id="899" name="n_4mainValue【庁舎】&#10;有形固定資産減価償却率">
          <a:extLst>
            <a:ext uri="{FF2B5EF4-FFF2-40B4-BE49-F238E27FC236}">
              <a16:creationId xmlns:a16="http://schemas.microsoft.com/office/drawing/2014/main" id="{00000000-0008-0000-0F00-000083030000}"/>
            </a:ext>
          </a:extLst>
        </xdr:cNvPr>
        <xdr:cNvSpPr txBox="1"/>
      </xdr:nvSpPr>
      <xdr:spPr>
        <a:xfrm>
          <a:off x="11354444" y="1707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00000000-0008-0000-0F00-00008B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0000000-0008-0000-0F00-00009A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148589</xdr:rowOff>
    </xdr:to>
    <xdr:cxnSp macro="">
      <xdr:nvCxnSpPr>
        <xdr:cNvPr id="923" name="直線コネクタ 922">
          <a:extLst>
            <a:ext uri="{FF2B5EF4-FFF2-40B4-BE49-F238E27FC236}">
              <a16:creationId xmlns:a16="http://schemas.microsoft.com/office/drawing/2014/main" id="{00000000-0008-0000-0F00-00009B030000}"/>
            </a:ext>
          </a:extLst>
        </xdr:cNvPr>
        <xdr:cNvCxnSpPr/>
      </xdr:nvCxnSpPr>
      <xdr:spPr>
        <a:xfrm flipV="1">
          <a:off x="19951064" y="16642080"/>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00000000-0008-0000-0F00-00009C030000}"/>
            </a:ext>
          </a:extLst>
        </xdr:cNvPr>
        <xdr:cNvSpPr txBox="1"/>
      </xdr:nvSpPr>
      <xdr:spPr>
        <a:xfrm>
          <a:off x="19989800" y="1809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a:off x="19881850" y="180936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926" name="【庁舎】&#10;一人当たり面積最大値テキスト">
          <a:extLst>
            <a:ext uri="{FF2B5EF4-FFF2-40B4-BE49-F238E27FC236}">
              <a16:creationId xmlns:a16="http://schemas.microsoft.com/office/drawing/2014/main" id="{00000000-0008-0000-0F00-00009E030000}"/>
            </a:ext>
          </a:extLst>
        </xdr:cNvPr>
        <xdr:cNvSpPr txBox="1"/>
      </xdr:nvSpPr>
      <xdr:spPr>
        <a:xfrm>
          <a:off x="19989800" y="1641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a:off x="19881850" y="16642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28" name="【庁舎】&#10;一人当たり面積平均値テキスト">
          <a:extLst>
            <a:ext uri="{FF2B5EF4-FFF2-40B4-BE49-F238E27FC236}">
              <a16:creationId xmlns:a16="http://schemas.microsoft.com/office/drawing/2014/main" id="{00000000-0008-0000-0F00-0000A0030000}"/>
            </a:ext>
          </a:extLst>
        </xdr:cNvPr>
        <xdr:cNvSpPr txBox="1"/>
      </xdr:nvSpPr>
      <xdr:spPr>
        <a:xfrm>
          <a:off x="19989800" y="17273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9900900" y="1742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162561</xdr:rowOff>
    </xdr:from>
    <xdr:to>
      <xdr:col>112</xdr:col>
      <xdr:colOff>38100</xdr:colOff>
      <xdr:row>105</xdr:row>
      <xdr:rowOff>92711</xdr:rowOff>
    </xdr:to>
    <xdr:sp macro="" textlink="">
      <xdr:nvSpPr>
        <xdr:cNvPr id="930" name="フローチャート: 判断 929">
          <a:extLst>
            <a:ext uri="{FF2B5EF4-FFF2-40B4-BE49-F238E27FC236}">
              <a16:creationId xmlns:a16="http://schemas.microsoft.com/office/drawing/2014/main" id="{00000000-0008-0000-0F00-0000A2030000}"/>
            </a:ext>
          </a:extLst>
        </xdr:cNvPr>
        <xdr:cNvSpPr/>
      </xdr:nvSpPr>
      <xdr:spPr>
        <a:xfrm>
          <a:off x="1915795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48261</xdr:rowOff>
    </xdr:from>
    <xdr:to>
      <xdr:col>107</xdr:col>
      <xdr:colOff>101600</xdr:colOff>
      <xdr:row>104</xdr:row>
      <xdr:rowOff>149861</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18345150" y="173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48261</xdr:rowOff>
    </xdr:from>
    <xdr:to>
      <xdr:col>102</xdr:col>
      <xdr:colOff>165100</xdr:colOff>
      <xdr:row>104</xdr:row>
      <xdr:rowOff>149861</xdr:rowOff>
    </xdr:to>
    <xdr:sp macro="" textlink="">
      <xdr:nvSpPr>
        <xdr:cNvPr id="932" name="フローチャート: 判断 931">
          <a:extLst>
            <a:ext uri="{FF2B5EF4-FFF2-40B4-BE49-F238E27FC236}">
              <a16:creationId xmlns:a16="http://schemas.microsoft.com/office/drawing/2014/main" id="{00000000-0008-0000-0F00-0000A4030000}"/>
            </a:ext>
          </a:extLst>
        </xdr:cNvPr>
        <xdr:cNvSpPr/>
      </xdr:nvSpPr>
      <xdr:spPr>
        <a:xfrm>
          <a:off x="17551400" y="173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63500</xdr:rowOff>
    </xdr:from>
    <xdr:to>
      <xdr:col>98</xdr:col>
      <xdr:colOff>38100</xdr:colOff>
      <xdr:row>104</xdr:row>
      <xdr:rowOff>165100</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16757650" y="17322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F00-0000A7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F00-0000A9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6350</xdr:rowOff>
    </xdr:from>
    <xdr:to>
      <xdr:col>116</xdr:col>
      <xdr:colOff>114300</xdr:colOff>
      <xdr:row>105</xdr:row>
      <xdr:rowOff>107950</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19900900" y="174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156227</xdr:rowOff>
    </xdr:from>
    <xdr:ext cx="469744" cy="259045"/>
    <xdr:sp macro="" textlink="">
      <xdr:nvSpPr>
        <xdr:cNvPr id="940" name="【庁舎】&#10;一人当たり面積該当値テキスト">
          <a:extLst>
            <a:ext uri="{FF2B5EF4-FFF2-40B4-BE49-F238E27FC236}">
              <a16:creationId xmlns:a16="http://schemas.microsoft.com/office/drawing/2014/main" id="{00000000-0008-0000-0F00-0000AC030000}"/>
            </a:ext>
          </a:extLst>
        </xdr:cNvPr>
        <xdr:cNvSpPr txBox="1"/>
      </xdr:nvSpPr>
      <xdr:spPr>
        <a:xfrm>
          <a:off x="19989800" y="1741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2539</xdr:rowOff>
    </xdr:from>
    <xdr:to>
      <xdr:col>112</xdr:col>
      <xdr:colOff>38100</xdr:colOff>
      <xdr:row>105</xdr:row>
      <xdr:rowOff>104139</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19157950" y="174332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53339</xdr:rowOff>
    </xdr:from>
    <xdr:to>
      <xdr:col>116</xdr:col>
      <xdr:colOff>63500</xdr:colOff>
      <xdr:row>105</xdr:row>
      <xdr:rowOff>57150</xdr:rowOff>
    </xdr:to>
    <xdr:cxnSp macro="">
      <xdr:nvCxnSpPr>
        <xdr:cNvPr id="942" name="直線コネクタ 941">
          <a:extLst>
            <a:ext uri="{FF2B5EF4-FFF2-40B4-BE49-F238E27FC236}">
              <a16:creationId xmlns:a16="http://schemas.microsoft.com/office/drawing/2014/main" id="{00000000-0008-0000-0F00-0000AE030000}"/>
            </a:ext>
          </a:extLst>
        </xdr:cNvPr>
        <xdr:cNvCxnSpPr/>
      </xdr:nvCxnSpPr>
      <xdr:spPr>
        <a:xfrm>
          <a:off x="19202400" y="17484089"/>
          <a:ext cx="7493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166370</xdr:rowOff>
    </xdr:from>
    <xdr:to>
      <xdr:col>107</xdr:col>
      <xdr:colOff>101600</xdr:colOff>
      <xdr:row>105</xdr:row>
      <xdr:rowOff>96520</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18345150" y="1742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45720</xdr:rowOff>
    </xdr:from>
    <xdr:to>
      <xdr:col>111</xdr:col>
      <xdr:colOff>177800</xdr:colOff>
      <xdr:row>105</xdr:row>
      <xdr:rowOff>53339</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a:off x="18395950" y="17476470"/>
          <a:ext cx="8064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162561</xdr:rowOff>
    </xdr:from>
    <xdr:to>
      <xdr:col>102</xdr:col>
      <xdr:colOff>165100</xdr:colOff>
      <xdr:row>105</xdr:row>
      <xdr:rowOff>92711</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17551400" y="1742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41911</xdr:rowOff>
    </xdr:from>
    <xdr:to>
      <xdr:col>107</xdr:col>
      <xdr:colOff>50800</xdr:colOff>
      <xdr:row>105</xdr:row>
      <xdr:rowOff>45720</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a:off x="17602200" y="17472661"/>
          <a:ext cx="7937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158750</xdr:rowOff>
    </xdr:from>
    <xdr:to>
      <xdr:col>98</xdr:col>
      <xdr:colOff>38100</xdr:colOff>
      <xdr:row>105</xdr:row>
      <xdr:rowOff>88900</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16757650" y="17418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38100</xdr:rowOff>
    </xdr:from>
    <xdr:to>
      <xdr:col>102</xdr:col>
      <xdr:colOff>114300</xdr:colOff>
      <xdr:row>105</xdr:row>
      <xdr:rowOff>41911</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a:off x="16802100" y="17468850"/>
          <a:ext cx="8001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109238</xdr:rowOff>
    </xdr:from>
    <xdr:ext cx="469744" cy="259045"/>
    <xdr:sp macro="" textlink="">
      <xdr:nvSpPr>
        <xdr:cNvPr id="949" name="n_1aveValue【庁舎】&#10;一人当たり面積">
          <a:extLst>
            <a:ext uri="{FF2B5EF4-FFF2-40B4-BE49-F238E27FC236}">
              <a16:creationId xmlns:a16="http://schemas.microsoft.com/office/drawing/2014/main" id="{00000000-0008-0000-0F00-0000B5030000}"/>
            </a:ext>
          </a:extLst>
        </xdr:cNvPr>
        <xdr:cNvSpPr txBox="1"/>
      </xdr:nvSpPr>
      <xdr:spPr>
        <a:xfrm>
          <a:off x="18980227" y="1719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166388</xdr:rowOff>
    </xdr:from>
    <xdr:ext cx="469744" cy="259045"/>
    <xdr:sp macro="" textlink="">
      <xdr:nvSpPr>
        <xdr:cNvPr id="950" name="n_2aveValue【庁舎】&#10;一人当たり面積">
          <a:extLst>
            <a:ext uri="{FF2B5EF4-FFF2-40B4-BE49-F238E27FC236}">
              <a16:creationId xmlns:a16="http://schemas.microsoft.com/office/drawing/2014/main" id="{00000000-0008-0000-0F00-0000B6030000}"/>
            </a:ext>
          </a:extLst>
        </xdr:cNvPr>
        <xdr:cNvSpPr txBox="1"/>
      </xdr:nvSpPr>
      <xdr:spPr>
        <a:xfrm>
          <a:off x="18180127" y="1708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166388</xdr:rowOff>
    </xdr:from>
    <xdr:ext cx="469744" cy="259045"/>
    <xdr:sp macro="" textlink="">
      <xdr:nvSpPr>
        <xdr:cNvPr id="951" name="n_3aveValue【庁舎】&#10;一人当たり面積">
          <a:extLst>
            <a:ext uri="{FF2B5EF4-FFF2-40B4-BE49-F238E27FC236}">
              <a16:creationId xmlns:a16="http://schemas.microsoft.com/office/drawing/2014/main" id="{00000000-0008-0000-0F00-0000B7030000}"/>
            </a:ext>
          </a:extLst>
        </xdr:cNvPr>
        <xdr:cNvSpPr txBox="1"/>
      </xdr:nvSpPr>
      <xdr:spPr>
        <a:xfrm>
          <a:off x="17386377" y="1708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10177</xdr:rowOff>
    </xdr:from>
    <xdr:ext cx="469744" cy="259045"/>
    <xdr:sp macro="" textlink="">
      <xdr:nvSpPr>
        <xdr:cNvPr id="952" name="n_4aveValue【庁舎】&#10;一人当たり面積">
          <a:extLst>
            <a:ext uri="{FF2B5EF4-FFF2-40B4-BE49-F238E27FC236}">
              <a16:creationId xmlns:a16="http://schemas.microsoft.com/office/drawing/2014/main" id="{00000000-0008-0000-0F00-0000B8030000}"/>
            </a:ext>
          </a:extLst>
        </xdr:cNvPr>
        <xdr:cNvSpPr txBox="1"/>
      </xdr:nvSpPr>
      <xdr:spPr>
        <a:xfrm>
          <a:off x="16592627" y="1709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95266</xdr:rowOff>
    </xdr:from>
    <xdr:ext cx="469744" cy="259045"/>
    <xdr:sp macro="" textlink="">
      <xdr:nvSpPr>
        <xdr:cNvPr id="953" name="n_1mainValue【庁舎】&#10;一人当たり面積">
          <a:extLst>
            <a:ext uri="{FF2B5EF4-FFF2-40B4-BE49-F238E27FC236}">
              <a16:creationId xmlns:a16="http://schemas.microsoft.com/office/drawing/2014/main" id="{00000000-0008-0000-0F00-0000B9030000}"/>
            </a:ext>
          </a:extLst>
        </xdr:cNvPr>
        <xdr:cNvSpPr txBox="1"/>
      </xdr:nvSpPr>
      <xdr:spPr>
        <a:xfrm>
          <a:off x="18980227" y="17526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87647</xdr:rowOff>
    </xdr:from>
    <xdr:ext cx="469744" cy="259045"/>
    <xdr:sp macro="" textlink="">
      <xdr:nvSpPr>
        <xdr:cNvPr id="954" name="n_2mainValue【庁舎】&#10;一人当たり面積">
          <a:extLst>
            <a:ext uri="{FF2B5EF4-FFF2-40B4-BE49-F238E27FC236}">
              <a16:creationId xmlns:a16="http://schemas.microsoft.com/office/drawing/2014/main" id="{00000000-0008-0000-0F00-0000BA030000}"/>
            </a:ext>
          </a:extLst>
        </xdr:cNvPr>
        <xdr:cNvSpPr txBox="1"/>
      </xdr:nvSpPr>
      <xdr:spPr>
        <a:xfrm>
          <a:off x="18180127" y="1751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83838</xdr:rowOff>
    </xdr:from>
    <xdr:ext cx="469744" cy="259045"/>
    <xdr:sp macro="" textlink="">
      <xdr:nvSpPr>
        <xdr:cNvPr id="955" name="n_3mainValue【庁舎】&#10;一人当たり面積">
          <a:extLst>
            <a:ext uri="{FF2B5EF4-FFF2-40B4-BE49-F238E27FC236}">
              <a16:creationId xmlns:a16="http://schemas.microsoft.com/office/drawing/2014/main" id="{00000000-0008-0000-0F00-0000BB030000}"/>
            </a:ext>
          </a:extLst>
        </xdr:cNvPr>
        <xdr:cNvSpPr txBox="1"/>
      </xdr:nvSpPr>
      <xdr:spPr>
        <a:xfrm>
          <a:off x="17386377" y="1751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80027</xdr:rowOff>
    </xdr:from>
    <xdr:ext cx="469744" cy="259045"/>
    <xdr:sp macro="" textlink="">
      <xdr:nvSpPr>
        <xdr:cNvPr id="956" name="n_4mainValue【庁舎】&#10;一人当たり面積">
          <a:extLst>
            <a:ext uri="{FF2B5EF4-FFF2-40B4-BE49-F238E27FC236}">
              <a16:creationId xmlns:a16="http://schemas.microsoft.com/office/drawing/2014/main" id="{00000000-0008-0000-0F00-0000BC030000}"/>
            </a:ext>
          </a:extLst>
        </xdr:cNvPr>
        <xdr:cNvSpPr txBox="1"/>
      </xdr:nvSpPr>
      <xdr:spPr>
        <a:xfrm>
          <a:off x="16592627" y="17510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00000000-0008-0000-0F00-0000BD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00000000-0008-0000-0F00-0000BE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00000000-0008-0000-0F00-0000BF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年度は、指標に大きく影響するような施設の供用開始はなく、また、既存の施設の老朽化が進んだことにより、有形固定資産減価償却率は前年度と比較すると全体的に微増となっている。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138,336
135,047
67.82
55,398,973
54,466,414
668,600
29,143,872
41,609,441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基準財政需要額は、社会福祉費や高齢者保健福祉の増などにより、</a:t>
          </a:r>
          <a:r>
            <a:rPr kumimoji="1" lang="en-US" altLang="ja-JP" sz="1300">
              <a:latin typeface="ＭＳ Ｐゴシック" panose="020B0600070205080204" pitchFamily="50" charset="-128"/>
              <a:ea typeface="ＭＳ Ｐゴシック" panose="020B0600070205080204" pitchFamily="50" charset="-128"/>
            </a:rPr>
            <a:t>1,201</a:t>
          </a:r>
          <a:r>
            <a:rPr kumimoji="1" lang="ja-JP" altLang="en-US" sz="1300">
              <a:latin typeface="ＭＳ Ｐゴシック" panose="020B0600070205080204" pitchFamily="50" charset="-128"/>
              <a:ea typeface="ＭＳ Ｐゴシック" panose="020B0600070205080204" pitchFamily="50" charset="-128"/>
            </a:rPr>
            <a:t>百万円の増となった。一方、基準財政収入額は、市民税（所得割・法人税割）や固定資産税の増などにより</a:t>
          </a:r>
          <a:r>
            <a:rPr kumimoji="1" lang="en-US" altLang="ja-JP" sz="1300">
              <a:latin typeface="ＭＳ Ｐゴシック" panose="020B0600070205080204" pitchFamily="50" charset="-128"/>
              <a:ea typeface="ＭＳ Ｐゴシック" panose="020B0600070205080204" pitchFamily="50" charset="-128"/>
            </a:rPr>
            <a:t>1,382</a:t>
          </a:r>
          <a:r>
            <a:rPr kumimoji="1" lang="ja-JP" altLang="en-US" sz="1300">
              <a:latin typeface="ＭＳ Ｐゴシック" panose="020B0600070205080204" pitchFamily="50" charset="-128"/>
              <a:ea typeface="ＭＳ Ｐゴシック" panose="020B0600070205080204" pitchFamily="50" charset="-128"/>
            </a:rPr>
            <a:t>百万円の増となり、交付基準となる財源不足額は</a:t>
          </a:r>
          <a:r>
            <a:rPr kumimoji="1" lang="en-US" altLang="ja-JP" sz="1300">
              <a:latin typeface="ＭＳ Ｐゴシック" panose="020B0600070205080204" pitchFamily="50" charset="-128"/>
              <a:ea typeface="ＭＳ Ｐゴシック" panose="020B0600070205080204" pitchFamily="50" charset="-128"/>
            </a:rPr>
            <a:t>181</a:t>
          </a:r>
          <a:r>
            <a:rPr kumimoji="1" lang="ja-JP" altLang="en-US" sz="1300">
              <a:latin typeface="ＭＳ Ｐゴシック" panose="020B0600070205080204" pitchFamily="50" charset="-128"/>
              <a:ea typeface="ＭＳ Ｐゴシック" panose="020B0600070205080204" pitchFamily="50" charset="-128"/>
            </a:rPr>
            <a:t>百万円縮小した。その結果、財政力指数は、単年度では</a:t>
          </a:r>
          <a:r>
            <a:rPr kumimoji="1" lang="en-US" altLang="ja-JP" sz="1300">
              <a:latin typeface="ＭＳ Ｐゴシック" panose="020B0600070205080204" pitchFamily="50" charset="-128"/>
              <a:ea typeface="ＭＳ Ｐゴシック" panose="020B0600070205080204" pitchFamily="50" charset="-128"/>
            </a:rPr>
            <a:t>0.910</a:t>
          </a:r>
          <a:r>
            <a:rPr kumimoji="1" lang="ja-JP" altLang="en-US" sz="1300">
              <a:latin typeface="ＭＳ Ｐゴシック" panose="020B0600070205080204" pitchFamily="50" charset="-128"/>
              <a:ea typeface="ＭＳ Ｐゴシック" panose="020B0600070205080204" pitchFamily="50" charset="-128"/>
            </a:rPr>
            <a:t>と、前年度よりも</a:t>
          </a:r>
          <a:r>
            <a:rPr kumimoji="1" lang="en-US" altLang="ja-JP" sz="1300">
              <a:latin typeface="ＭＳ Ｐゴシック" panose="020B0600070205080204" pitchFamily="50" charset="-128"/>
              <a:ea typeface="ＭＳ Ｐゴシック" panose="020B0600070205080204" pitchFamily="50" charset="-128"/>
            </a:rPr>
            <a:t>0.014</a:t>
          </a:r>
          <a:r>
            <a:rPr kumimoji="1" lang="ja-JP" altLang="en-US" sz="1300">
              <a:latin typeface="ＭＳ Ｐゴシック" panose="020B0600070205080204" pitchFamily="50" charset="-128"/>
              <a:ea typeface="ＭＳ Ｐゴシック" panose="020B0600070205080204" pitchFamily="50" charset="-128"/>
            </a:rPr>
            <a:t>ポイント増、３か年平均では</a:t>
          </a:r>
          <a:r>
            <a:rPr kumimoji="1" lang="en-US" altLang="ja-JP" sz="1300">
              <a:latin typeface="ＭＳ Ｐゴシック" panose="020B0600070205080204" pitchFamily="50" charset="-128"/>
              <a:ea typeface="ＭＳ Ｐゴシック" panose="020B0600070205080204" pitchFamily="50" charset="-128"/>
            </a:rPr>
            <a:t>0.019</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0.922</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年連続で交付税の交付団体となった。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58057</xdr:rowOff>
    </xdr:from>
    <xdr:to>
      <xdr:col>23</xdr:col>
      <xdr:colOff>133350</xdr:colOff>
      <xdr:row>40</xdr:row>
      <xdr:rowOff>92528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1605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58057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8643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23585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68643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23585</xdr:rowOff>
    </xdr:from>
    <xdr:to>
      <xdr:col>11</xdr:col>
      <xdr:colOff>31750</xdr:colOff>
      <xdr:row>40</xdr:row>
      <xdr:rowOff>40822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8815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94542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41728</xdr:rowOff>
    </xdr:from>
    <xdr:to>
      <xdr:col>23</xdr:col>
      <xdr:colOff>184150</xdr:colOff>
      <xdr:row>40</xdr:row>
      <xdr:rowOff>143328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58255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4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7257</xdr:rowOff>
    </xdr:from>
    <xdr:to>
      <xdr:col>19</xdr:col>
      <xdr:colOff>184150</xdr:colOff>
      <xdr:row>40</xdr:row>
      <xdr:rowOff>108857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119034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144235</xdr:rowOff>
    </xdr:from>
    <xdr:to>
      <xdr:col>11</xdr:col>
      <xdr:colOff>82550</xdr:colOff>
      <xdr:row>40</xdr:row>
      <xdr:rowOff>74385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84562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経常収支比率は</a:t>
          </a:r>
          <a:r>
            <a:rPr kumimoji="1" lang="en-US" altLang="ja-JP" sz="1000">
              <a:latin typeface="ＭＳ Ｐゴシック" panose="020B0600070205080204" pitchFamily="50" charset="-128"/>
              <a:ea typeface="ＭＳ Ｐゴシック" panose="020B0600070205080204" pitchFamily="50" charset="-128"/>
            </a:rPr>
            <a:t>89.2</a:t>
          </a:r>
          <a:r>
            <a:rPr kumimoji="1" lang="ja-JP" altLang="en-US" sz="1000">
              <a:latin typeface="ＭＳ Ｐゴシック" panose="020B0600070205080204" pitchFamily="50" charset="-128"/>
              <a:ea typeface="ＭＳ Ｐゴシック" panose="020B0600070205080204" pitchFamily="50" charset="-128"/>
            </a:rPr>
            <a:t>％となり、前年度から</a:t>
          </a:r>
          <a:r>
            <a:rPr kumimoji="1" lang="en-US" altLang="ja-JP" sz="1000">
              <a:latin typeface="ＭＳ Ｐゴシック" panose="020B0600070205080204" pitchFamily="50" charset="-128"/>
              <a:ea typeface="ＭＳ Ｐゴシック" panose="020B0600070205080204" pitchFamily="50" charset="-128"/>
            </a:rPr>
            <a:t>0.9</a:t>
          </a:r>
          <a:r>
            <a:rPr kumimoji="1" lang="ja-JP" altLang="en-US" sz="1000">
              <a:latin typeface="ＭＳ Ｐゴシック" panose="020B0600070205080204" pitchFamily="50" charset="-128"/>
              <a:ea typeface="ＭＳ Ｐゴシック" panose="020B0600070205080204" pitchFamily="50" charset="-128"/>
            </a:rPr>
            <a:t>ポイント上昇した。これは、経常一般財源（歳入）において、市税の増などにより、全体で</a:t>
          </a:r>
          <a:r>
            <a:rPr kumimoji="1" lang="en-US" altLang="ja-JP" sz="1000">
              <a:latin typeface="ＭＳ Ｐゴシック" panose="020B0600070205080204" pitchFamily="50" charset="-128"/>
              <a:ea typeface="ＭＳ Ｐゴシック" panose="020B0600070205080204" pitchFamily="50" charset="-128"/>
            </a:rPr>
            <a:t>205</a:t>
          </a:r>
          <a:r>
            <a:rPr kumimoji="1" lang="ja-JP" altLang="en-US" sz="1000">
              <a:latin typeface="ＭＳ Ｐゴシック" panose="020B0600070205080204" pitchFamily="50" charset="-128"/>
              <a:ea typeface="ＭＳ Ｐゴシック" panose="020B0600070205080204" pitchFamily="50" charset="-128"/>
            </a:rPr>
            <a:t>百万円の増（比率への影響</a:t>
          </a:r>
          <a:r>
            <a:rPr kumimoji="1" lang="en-US" altLang="ja-JP" sz="1000">
              <a:latin typeface="ＭＳ Ｐゴシック" panose="020B0600070205080204" pitchFamily="50" charset="-128"/>
              <a:ea typeface="ＭＳ Ｐゴシック" panose="020B0600070205080204" pitchFamily="50" charset="-128"/>
            </a:rPr>
            <a:t>-0.6</a:t>
          </a:r>
          <a:r>
            <a:rPr kumimoji="1" lang="ja-JP" altLang="en-US" sz="1000">
              <a:latin typeface="ＭＳ Ｐゴシック" panose="020B0600070205080204" pitchFamily="50" charset="-128"/>
              <a:ea typeface="ＭＳ Ｐゴシック" panose="020B0600070205080204" pitchFamily="50" charset="-128"/>
            </a:rPr>
            <a:t>ポイント）となった一方で、経常一般財源充当額（歳出）において、光熱費の高騰による物件費の増や社会保障関係経費の増などにより全体で</a:t>
          </a:r>
          <a:r>
            <a:rPr kumimoji="1" lang="en-US" altLang="ja-JP" sz="1000">
              <a:latin typeface="ＭＳ Ｐゴシック" panose="020B0600070205080204" pitchFamily="50" charset="-128"/>
              <a:ea typeface="ＭＳ Ｐゴシック" panose="020B0600070205080204" pitchFamily="50" charset="-128"/>
            </a:rPr>
            <a:t>455</a:t>
          </a:r>
          <a:r>
            <a:rPr kumimoji="1" lang="ja-JP" altLang="en-US" sz="1000">
              <a:latin typeface="ＭＳ Ｐゴシック" panose="020B0600070205080204" pitchFamily="50" charset="-128"/>
              <a:ea typeface="ＭＳ Ｐゴシック" panose="020B0600070205080204" pitchFamily="50" charset="-128"/>
            </a:rPr>
            <a:t>百万円の増（比率への影響</a:t>
          </a:r>
          <a:r>
            <a:rPr kumimoji="1" lang="en-US" altLang="ja-JP" sz="1000">
              <a:latin typeface="ＭＳ Ｐゴシック" panose="020B0600070205080204" pitchFamily="50" charset="-128"/>
              <a:ea typeface="ＭＳ Ｐゴシック" panose="020B0600070205080204" pitchFamily="50" charset="-128"/>
            </a:rPr>
            <a:t>+1.5</a:t>
          </a:r>
          <a:r>
            <a:rPr kumimoji="1" lang="ja-JP" altLang="en-US" sz="1000">
              <a:latin typeface="ＭＳ Ｐゴシック" panose="020B0600070205080204" pitchFamily="50" charset="-128"/>
              <a:ea typeface="ＭＳ Ｐゴシック" panose="020B0600070205080204" pitchFamily="50" charset="-128"/>
            </a:rPr>
            <a:t>ポイント）となったことによる。</a:t>
          </a:r>
        </a:p>
        <a:p>
          <a:r>
            <a:rPr kumimoji="1" lang="ja-JP" altLang="en-US" sz="1000">
              <a:latin typeface="ＭＳ Ｐゴシック" panose="020B0600070205080204" pitchFamily="50" charset="-128"/>
              <a:ea typeface="ＭＳ Ｐゴシック" panose="020B0600070205080204" pitchFamily="50" charset="-128"/>
            </a:rPr>
            <a:t>　今後、大規模事業の実施による公債費の増加を見込んでおり、社会保障関係経費をはじめとする経常経費についても増加する傾向が続いていることに加え、人件費や物価高騰の影響もあり、引き続き、厳しい財政運営が見込まれるところである。</a:t>
          </a:r>
        </a:p>
        <a:p>
          <a:r>
            <a:rPr kumimoji="1" lang="ja-JP" altLang="en-US" sz="1000">
              <a:latin typeface="ＭＳ Ｐゴシック" panose="020B0600070205080204" pitchFamily="50" charset="-128"/>
              <a:ea typeface="ＭＳ Ｐゴシック" panose="020B0600070205080204" pitchFamily="50" charset="-128"/>
            </a:rPr>
            <a:t>　このことから、新規歳入の確保や歳出においては、安易に既存事業を継続するのではなく、市全体を俯瞰し、時代の変化を捉え、長期的な視点で財政負担の抑制を意識しながら、積極的に事業の廃止・見直しを進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38523</xdr:rowOff>
    </xdr:from>
    <xdr:to>
      <xdr:col>23</xdr:col>
      <xdr:colOff>133350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8262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124900</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26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38523</xdr:rowOff>
    </xdr:from>
    <xdr:to>
      <xdr:col>24</xdr:col>
      <xdr:colOff>12700</xdr:colOff>
      <xdr:row>58</xdr:row>
      <xdr:rowOff>38523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8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140546</xdr:rowOff>
    </xdr:from>
    <xdr:to>
      <xdr:col>23</xdr:col>
      <xdr:colOff>133350</xdr:colOff>
      <xdr:row>60</xdr:row>
      <xdr:rowOff>41487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256096"/>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72831</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31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140546</xdr:rowOff>
    </xdr:from>
    <xdr:to>
      <xdr:col>19</xdr:col>
      <xdr:colOff>133350</xdr:colOff>
      <xdr:row>62</xdr:row>
      <xdr:rowOff>157056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256096"/>
          <a:ext cx="889000" cy="5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22860</xdr:rowOff>
    </xdr:from>
    <xdr:to>
      <xdr:col>19</xdr:col>
      <xdr:colOff>184150</xdr:colOff>
      <xdr:row>60</xdr:row>
      <xdr:rowOff>124460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109237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39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132927</xdr:rowOff>
    </xdr:from>
    <xdr:to>
      <xdr:col>15</xdr:col>
      <xdr:colOff>82550</xdr:colOff>
      <xdr:row>62</xdr:row>
      <xdr:rowOff>157056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76282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167640</xdr:rowOff>
    </xdr:from>
    <xdr:to>
      <xdr:col>15</xdr:col>
      <xdr:colOff>133350</xdr:colOff>
      <xdr:row>61</xdr:row>
      <xdr:rowOff>97790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107967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100754</xdr:rowOff>
    </xdr:from>
    <xdr:to>
      <xdr:col>11</xdr:col>
      <xdr:colOff>31750</xdr:colOff>
      <xdr:row>62</xdr:row>
      <xdr:rowOff>132927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7306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143510</xdr:rowOff>
    </xdr:from>
    <xdr:to>
      <xdr:col>11</xdr:col>
      <xdr:colOff>82550</xdr:colOff>
      <xdr:row>61</xdr:row>
      <xdr:rowOff>73660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83837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22860</xdr:rowOff>
    </xdr:from>
    <xdr:to>
      <xdr:col>7</xdr:col>
      <xdr:colOff>31750</xdr:colOff>
      <xdr:row>60</xdr:row>
      <xdr:rowOff>124460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134637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162137</xdr:rowOff>
    </xdr:from>
    <xdr:to>
      <xdr:col>23</xdr:col>
      <xdr:colOff>184150</xdr:colOff>
      <xdr:row>60</xdr:row>
      <xdr:rowOff>92287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7214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122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89746</xdr:rowOff>
    </xdr:from>
    <xdr:to>
      <xdr:col>19</xdr:col>
      <xdr:colOff>184150</xdr:colOff>
      <xdr:row>60</xdr:row>
      <xdr:rowOff>19896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30073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974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106256</xdr:rowOff>
    </xdr:from>
    <xdr:to>
      <xdr:col>15</xdr:col>
      <xdr:colOff>133350</xdr:colOff>
      <xdr:row>63</xdr:row>
      <xdr:rowOff>36406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21183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822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82127</xdr:rowOff>
    </xdr:from>
    <xdr:to>
      <xdr:col>11</xdr:col>
      <xdr:colOff>82550</xdr:colOff>
      <xdr:row>63</xdr:row>
      <xdr:rowOff>12277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168504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49954</xdr:rowOff>
    </xdr:from>
    <xdr:to>
      <xdr:col>7</xdr:col>
      <xdr:colOff>31750</xdr:colOff>
      <xdr:row>62</xdr:row>
      <xdr:rowOff>151554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136331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76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[123,225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人件費は、職員給などの増、物件費は、指定管理者制度の導入やアウトソーシングの推進を積極的に実施していることから、増加傾向にある。また、令和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年度は物価高騰の影響による光熱水費の増などに伴う物件費の増も影響している。</a:t>
          </a:r>
        </a:p>
        <a:p>
          <a:r>
            <a:rPr kumimoji="1" lang="ja-JP" altLang="en-US" sz="13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引き続き、人件費等を含めたトータルコストの概念により行政サービスを点検・検証し、執行体制の見直しや既存事業の廃止・見直し等を図り、更に効率的な事業運営に努めていく。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54625</xdr:rowOff>
    </xdr:from>
    <xdr:to>
      <xdr:col>23</xdr:col>
      <xdr:colOff>133350</xdr:colOff>
      <xdr:row>88</xdr:row>
      <xdr:rowOff>84576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70625"/>
          <a:ext cx="0" cy="1401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56653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4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84576</xdr:rowOff>
    </xdr:from>
    <xdr:to>
      <xdr:col>24</xdr:col>
      <xdr:colOff>12700</xdr:colOff>
      <xdr:row>88</xdr:row>
      <xdr:rowOff>84576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7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141002</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14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54625</xdr:rowOff>
    </xdr:from>
    <xdr:to>
      <xdr:col>24</xdr:col>
      <xdr:colOff>12700</xdr:colOff>
      <xdr:row>80</xdr:row>
      <xdr:rowOff>54625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7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151507</xdr:rowOff>
    </xdr:from>
    <xdr:to>
      <xdr:col>23</xdr:col>
      <xdr:colOff>133350</xdr:colOff>
      <xdr:row>83</xdr:row>
      <xdr:rowOff>15717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10407"/>
          <a:ext cx="838200" cy="3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54587</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8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82510</xdr:rowOff>
    </xdr:from>
    <xdr:to>
      <xdr:col>23</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89722</xdr:rowOff>
    </xdr:from>
    <xdr:to>
      <xdr:col>19</xdr:col>
      <xdr:colOff>133350</xdr:colOff>
      <xdr:row>82</xdr:row>
      <xdr:rowOff>151507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48622"/>
          <a:ext cx="889000" cy="6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20307</xdr:rowOff>
    </xdr:from>
    <xdr:to>
      <xdr:col>19</xdr:col>
      <xdr:colOff>184150</xdr:colOff>
      <xdr:row>83</xdr:row>
      <xdr:rowOff>121907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106684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3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169210</xdr:rowOff>
    </xdr:from>
    <xdr:to>
      <xdr:col>15</xdr:col>
      <xdr:colOff>82550</xdr:colOff>
      <xdr:row>82</xdr:row>
      <xdr:rowOff>89722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56660"/>
          <a:ext cx="889000" cy="9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149557</xdr:rowOff>
    </xdr:from>
    <xdr:to>
      <xdr:col>15</xdr:col>
      <xdr:colOff>133350</xdr:colOff>
      <xdr:row>83</xdr:row>
      <xdr:rowOff>79707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20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64484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9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135012</xdr:rowOff>
    </xdr:from>
    <xdr:to>
      <xdr:col>11</xdr:col>
      <xdr:colOff>31750</xdr:colOff>
      <xdr:row>81</xdr:row>
      <xdr:rowOff>169210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22462"/>
          <a:ext cx="889000" cy="3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56282</xdr:rowOff>
    </xdr:from>
    <xdr:to>
      <xdr:col>11</xdr:col>
      <xdr:colOff>82550</xdr:colOff>
      <xdr:row>82</xdr:row>
      <xdr:rowOff>157882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15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142659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0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1493</xdr:rowOff>
    </xdr:from>
    <xdr:to>
      <xdr:col>7</xdr:col>
      <xdr:colOff>31750</xdr:colOff>
      <xdr:row>82</xdr:row>
      <xdr:rowOff>103093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60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87870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146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136367</xdr:rowOff>
    </xdr:from>
    <xdr:to>
      <xdr:col>23</xdr:col>
      <xdr:colOff>184150</xdr:colOff>
      <xdr:row>83</xdr:row>
      <xdr:rowOff>66517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152894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40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100707</xdr:rowOff>
    </xdr:from>
    <xdr:to>
      <xdr:col>19</xdr:col>
      <xdr:colOff>184150</xdr:colOff>
      <xdr:row>83</xdr:row>
      <xdr:rowOff>30857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5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41034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28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38922</xdr:rowOff>
    </xdr:from>
    <xdr:to>
      <xdr:col>15</xdr:col>
      <xdr:colOff>133350</xdr:colOff>
      <xdr:row>82</xdr:row>
      <xdr:rowOff>140522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9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150699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6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118410</xdr:rowOff>
    </xdr:from>
    <xdr:to>
      <xdr:col>11</xdr:col>
      <xdr:colOff>82550</xdr:colOff>
      <xdr:row>82</xdr:row>
      <xdr:rowOff>48560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0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58737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7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84212</xdr:rowOff>
    </xdr:from>
    <xdr:to>
      <xdr:col>7</xdr:col>
      <xdr:colOff>31750</xdr:colOff>
      <xdr:row>82</xdr:row>
      <xdr:rowOff>14362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7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24539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74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101.1</a:t>
          </a:r>
          <a:r>
            <a:rPr kumimoji="1" lang="ja-JP" altLang="en-US" sz="1300">
              <a:latin typeface="ＭＳ Ｐゴシック" panose="020B0600070205080204" pitchFamily="50" charset="-128"/>
              <a:ea typeface="ＭＳ Ｐゴシック" panose="020B0600070205080204" pitchFamily="50" charset="-128"/>
            </a:rPr>
            <a:t>ポイントと令和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年度から微増となり、国との差は概ね横ばいで推移している。</a:t>
          </a:r>
        </a:p>
        <a:p>
          <a:r>
            <a:rPr kumimoji="1" lang="ja-JP" altLang="en-US" sz="1300">
              <a:latin typeface="ＭＳ Ｐゴシック" panose="020B0600070205080204" pitchFamily="50" charset="-128"/>
              <a:ea typeface="ＭＳ Ｐゴシック" panose="020B0600070205080204" pitchFamily="50" charset="-128"/>
            </a:rPr>
            <a:t>　国と地方の職員年齢構成や昇格する年齢に差が生じていること等が、国を上回る要因の一つとなっているが、引き続き、人事院や地域の民間給与を反映した県人事委員会の勧告に準拠し、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35379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94921"/>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3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9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50800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949714"/>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151691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8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102507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9497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85271</xdr:rowOff>
    </xdr:from>
    <xdr:to>
      <xdr:col>72</xdr:col>
      <xdr:colOff>203200</xdr:colOff>
      <xdr:row>87</xdr:row>
      <xdr:rowOff>102507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500142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85271</xdr:rowOff>
    </xdr:from>
    <xdr:to>
      <xdr:col>68</xdr:col>
      <xdr:colOff>152400</xdr:colOff>
      <xdr:row>87</xdr:row>
      <xdr:rowOff>154214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500142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93634</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34471</xdr:rowOff>
    </xdr:from>
    <xdr:to>
      <xdr:col>68</xdr:col>
      <xdr:colOff>203200</xdr:colOff>
      <xdr:row>87</xdr:row>
      <xdr:rowOff>136071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120848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103414</xdr:rowOff>
    </xdr:from>
    <xdr:to>
      <xdr:col>64</xdr:col>
      <xdr:colOff>152400</xdr:colOff>
      <xdr:row>88</xdr:row>
      <xdr:rowOff>33564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18341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積極的な導入や事務のアウトソーシング等、執行体制の見直しを進めているほか、市民との協働による市政運営を進め、職員数の適正管理に取り組んでいることから、類似団体と比較して少ない職員数となっている。</a:t>
          </a:r>
        </a:p>
        <a:p>
          <a:r>
            <a:rPr kumimoji="1" lang="ja-JP" altLang="en-US" sz="13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引き続き、「草津市健全で持続可能な財政運営および財政規律に関する条例」、「草津市財政規律ガイドライン」に基づき、適正な定員管理による人件費の抑制に努めていく。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67</xdr:row>
      <xdr:rowOff>13653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223923"/>
          <a:ext cx="0" cy="127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157180</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7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13653</xdr:rowOff>
    </xdr:from>
    <xdr:to>
      <xdr:col>81</xdr:col>
      <xdr:colOff>133350</xdr:colOff>
      <xdr:row>67</xdr:row>
      <xdr:rowOff>13653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0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42439</xdr:rowOff>
    </xdr:from>
    <xdr:to>
      <xdr:col>81</xdr:col>
      <xdr:colOff>44450</xdr:colOff>
      <xdr:row>62</xdr:row>
      <xdr:rowOff>46461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672339"/>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118550</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74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46461</xdr:rowOff>
    </xdr:from>
    <xdr:to>
      <xdr:col>77</xdr:col>
      <xdr:colOff>44450</xdr:colOff>
      <xdr:row>62</xdr:row>
      <xdr:rowOff>56515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67636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134408</xdr:rowOff>
    </xdr:from>
    <xdr:to>
      <xdr:col>77</xdr:col>
      <xdr:colOff>95250</xdr:colOff>
      <xdr:row>63</xdr:row>
      <xdr:rowOff>64558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49335</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85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34396</xdr:rowOff>
    </xdr:from>
    <xdr:to>
      <xdr:col>72</xdr:col>
      <xdr:colOff>203200</xdr:colOff>
      <xdr:row>62</xdr:row>
      <xdr:rowOff>56515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664296"/>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63</xdr:row>
      <xdr:rowOff>53446</xdr:rowOff>
    </xdr:from>
    <xdr:to>
      <xdr:col>73</xdr:col>
      <xdr:colOff>44450</xdr:colOff>
      <xdr:row>63</xdr:row>
      <xdr:rowOff>155046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85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139823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94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28363</xdr:rowOff>
    </xdr:from>
    <xdr:to>
      <xdr:col>68</xdr:col>
      <xdr:colOff>152400</xdr:colOff>
      <xdr:row>62</xdr:row>
      <xdr:rowOff>34396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658263"/>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75565</xdr:rowOff>
    </xdr:from>
    <xdr:to>
      <xdr:col>68</xdr:col>
      <xdr:colOff>203200</xdr:colOff>
      <xdr:row>64</xdr:row>
      <xdr:rowOff>5715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161942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45403</xdr:rowOff>
    </xdr:from>
    <xdr:to>
      <xdr:col>64</xdr:col>
      <xdr:colOff>152400</xdr:colOff>
      <xdr:row>63</xdr:row>
      <xdr:rowOff>147003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131780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933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163089</xdr:rowOff>
    </xdr:from>
    <xdr:to>
      <xdr:col>81</xdr:col>
      <xdr:colOff>95250</xdr:colOff>
      <xdr:row>62</xdr:row>
      <xdr:rowOff>93239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62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8166</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46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167111</xdr:rowOff>
    </xdr:from>
    <xdr:to>
      <xdr:col>77</xdr:col>
      <xdr:colOff>95250</xdr:colOff>
      <xdr:row>62</xdr:row>
      <xdr:rowOff>97261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62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107438</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394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5715</xdr:rowOff>
    </xdr:from>
    <xdr:to>
      <xdr:col>73</xdr:col>
      <xdr:colOff>44450</xdr:colOff>
      <xdr:row>62</xdr:row>
      <xdr:rowOff>107315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117492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155046</xdr:rowOff>
    </xdr:from>
    <xdr:to>
      <xdr:col>68</xdr:col>
      <xdr:colOff>203200</xdr:colOff>
      <xdr:row>62</xdr:row>
      <xdr:rowOff>85196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61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95373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38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89340</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実質公債費比率は、過去の大規模事業に伴う建設事業債や公営企業債の償還が終了したことにより、ベースとなる公債費が減少したことなどから、単年度では前年から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％となり、３か年平均では、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％となった。　</a:t>
          </a:r>
        </a:p>
        <a:p>
          <a:r>
            <a:rPr kumimoji="1" lang="ja-JP" altLang="en-US" sz="13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今後も、「草津市健全で持続可能な財政運営および財政規律に関する条例」、「草津市財政規律ガイドライン」に基づき、将来の財政負担を見通し、健全な財政運営に努めていく。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05427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81945</xdr:rowOff>
    </xdr:from>
    <xdr:to>
      <xdr:col>81</xdr:col>
      <xdr:colOff>44450</xdr:colOff>
      <xdr:row>42</xdr:row>
      <xdr:rowOff>2419</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111395"/>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104218</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790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87691</xdr:rowOff>
    </xdr:from>
    <xdr:to>
      <xdr:col>81</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2419</xdr:rowOff>
    </xdr:from>
    <xdr:to>
      <xdr:col>77</xdr:col>
      <xdr:colOff>44450</xdr:colOff>
      <xdr:row>42</xdr:row>
      <xdr:rowOff>25400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720331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13909</xdr:rowOff>
    </xdr:from>
    <xdr:to>
      <xdr:col>72</xdr:col>
      <xdr:colOff>203200</xdr:colOff>
      <xdr:row>42</xdr:row>
      <xdr:rowOff>25400</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2148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156633</xdr:rowOff>
    </xdr:from>
    <xdr:to>
      <xdr:col>73</xdr:col>
      <xdr:colOff>44450</xdr:colOff>
      <xdr:row>41</xdr:row>
      <xdr:rowOff>86783</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96960</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162378</xdr:rowOff>
    </xdr:from>
    <xdr:to>
      <xdr:col>68</xdr:col>
      <xdr:colOff>152400</xdr:colOff>
      <xdr:row>42</xdr:row>
      <xdr:rowOff>13909</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1918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145143</xdr:rowOff>
    </xdr:from>
    <xdr:to>
      <xdr:col>68</xdr:col>
      <xdr:colOff>203200</xdr:colOff>
      <xdr:row>41</xdr:row>
      <xdr:rowOff>75293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85470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133652</xdr:rowOff>
    </xdr:from>
    <xdr:to>
      <xdr:col>64</xdr:col>
      <xdr:colOff>152400</xdr:colOff>
      <xdr:row>41</xdr:row>
      <xdr:rowOff>63802</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73979</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3222</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032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123069</xdr:rowOff>
    </xdr:from>
    <xdr:to>
      <xdr:col>77</xdr:col>
      <xdr:colOff>95250</xdr:colOff>
      <xdr:row>42</xdr:row>
      <xdr:rowOff>53219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37996</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238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134559</xdr:rowOff>
    </xdr:from>
    <xdr:to>
      <xdr:col>68</xdr:col>
      <xdr:colOff>203200</xdr:colOff>
      <xdr:row>42</xdr:row>
      <xdr:rowOff>64709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111578</xdr:rowOff>
    </xdr:from>
    <xdr:to>
      <xdr:col>64</xdr:col>
      <xdr:colOff>152400</xdr:colOff>
      <xdr:row>42</xdr:row>
      <xdr:rowOff>41728</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26505</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将来負担比率は、将来負担すべき負担額に対し、基金などの負担額に充当できる財源が上回り、分子がマイナスとなったため、</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３セクターとの損失補償契約を行っていないことなどによる。</a:t>
          </a:r>
        </a:p>
        <a:p>
          <a:r>
            <a:rPr kumimoji="1" lang="ja-JP" altLang="en-US" sz="1300">
              <a:latin typeface="ＭＳ Ｐゴシック" panose="020B0600070205080204" pitchFamily="50" charset="-128"/>
              <a:ea typeface="ＭＳ Ｐゴシック" panose="020B0600070205080204" pitchFamily="50" charset="-128"/>
            </a:rPr>
            <a:t>　今後も、「草津市財政規律ガイドライン」に基づき、将来の財政負担を見通し、引き続き健全な財政運営に努めていく。</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94252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529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66329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3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94252</xdr:rowOff>
    </xdr:from>
    <xdr:to>
      <xdr:col>81</xdr:col>
      <xdr:colOff>133350</xdr:colOff>
      <xdr:row>22</xdr:row>
      <xdr:rowOff>94252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135255</xdr:rowOff>
    </xdr:from>
    <xdr:to>
      <xdr:col>73</xdr:col>
      <xdr:colOff>44450</xdr:colOff>
      <xdr:row>14</xdr:row>
      <xdr:rowOff>65405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36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75582</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132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42182</xdr:rowOff>
    </xdr:from>
    <xdr:to>
      <xdr:col>68</xdr:col>
      <xdr:colOff>203200</xdr:colOff>
      <xdr:row>13</xdr:row>
      <xdr:rowOff>143782</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71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153959</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80101</xdr:rowOff>
    </xdr:from>
    <xdr:to>
      <xdr:col>64</xdr:col>
      <xdr:colOff>152400</xdr:colOff>
      <xdr:row>14</xdr:row>
      <xdr:rowOff>10251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308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20428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077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138,336
135,047
67.82
55,398,973
54,466,414
668,600
29,143,872
41,609,441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職員給などの増により、人件費における経常経費は対前年度比で</a:t>
          </a:r>
          <a:r>
            <a:rPr kumimoji="1" lang="en-US" altLang="ja-JP" sz="1200">
              <a:latin typeface="ＭＳ Ｐゴシック" panose="020B0600070205080204" pitchFamily="50" charset="-128"/>
              <a:ea typeface="ＭＳ Ｐゴシック" panose="020B0600070205080204" pitchFamily="50" charset="-128"/>
            </a:rPr>
            <a:t>40</a:t>
          </a:r>
          <a:r>
            <a:rPr kumimoji="1" lang="ja-JP" altLang="en-US" sz="1200">
              <a:latin typeface="ＭＳ Ｐゴシック" panose="020B0600070205080204" pitchFamily="50" charset="-128"/>
              <a:ea typeface="ＭＳ Ｐゴシック" panose="020B0600070205080204" pitchFamily="50" charset="-128"/>
            </a:rPr>
            <a:t>百万円の増となった一方で、市税の増などにより分母の経常一般財源が増えたなどから比率としては横ばいとなった。</a:t>
          </a:r>
        </a:p>
        <a:p>
          <a:r>
            <a:rPr kumimoji="1" lang="ja-JP" altLang="en-US" sz="12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業務のアウトソーシング等を進めながら、適正な定員管理を行うことで、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124714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8198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14986</xdr:rowOff>
    </xdr:from>
    <xdr:to>
      <xdr:col>24</xdr:col>
      <xdr:colOff>25400</xdr:colOff>
      <xdr:row>37</xdr:row>
      <xdr:rowOff>14986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86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119143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62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14986</xdr:rowOff>
    </xdr:from>
    <xdr:to>
      <xdr:col>19</xdr:col>
      <xdr:colOff>187325</xdr:colOff>
      <xdr:row>38</xdr:row>
      <xdr:rowOff>8128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5863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104140</xdr:rowOff>
    </xdr:from>
    <xdr:to>
      <xdr:col>15</xdr:col>
      <xdr:colOff>98425</xdr:colOff>
      <xdr:row>38</xdr:row>
      <xdr:rowOff>8128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76340"/>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12192</xdr:rowOff>
    </xdr:from>
    <xdr:to>
      <xdr:col>15</xdr:col>
      <xdr:colOff>149225</xdr:colOff>
      <xdr:row>38</xdr:row>
      <xdr:rowOff>113792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52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98569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104140</xdr:rowOff>
    </xdr:from>
    <xdr:to>
      <xdr:col>11</xdr:col>
      <xdr:colOff>9525</xdr:colOff>
      <xdr:row>36</xdr:row>
      <xdr:rowOff>113284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152163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5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135636</xdr:rowOff>
    </xdr:from>
    <xdr:to>
      <xdr:col>20</xdr:col>
      <xdr:colOff>38100</xdr:colOff>
      <xdr:row>37</xdr:row>
      <xdr:rowOff>65786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128778</xdr:rowOff>
    </xdr:from>
    <xdr:to>
      <xdr:col>15</xdr:col>
      <xdr:colOff>149225</xdr:colOff>
      <xdr:row>38</xdr:row>
      <xdr:rowOff>58928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69105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24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62484</xdr:rowOff>
    </xdr:from>
    <xdr:to>
      <xdr:col>6</xdr:col>
      <xdr:colOff>171450</xdr:colOff>
      <xdr:row>36</xdr:row>
      <xdr:rowOff>164084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2811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光熱水費の増や中学校給食の通年化の影響などにより、物件費における経常経費は対前年度比で</a:t>
          </a:r>
          <a:r>
            <a:rPr kumimoji="1" lang="en-US" altLang="ja-JP" sz="1300">
              <a:latin typeface="ＭＳ Ｐゴシック" panose="020B0600070205080204" pitchFamily="50" charset="-128"/>
              <a:ea typeface="ＭＳ Ｐゴシック" panose="020B0600070205080204" pitchFamily="50" charset="-128"/>
            </a:rPr>
            <a:t>424</a:t>
          </a:r>
          <a:r>
            <a:rPr kumimoji="1" lang="ja-JP" altLang="en-US" sz="1300">
              <a:latin typeface="ＭＳ Ｐゴシック" panose="020B0600070205080204" pitchFamily="50" charset="-128"/>
              <a:ea typeface="ＭＳ Ｐゴシック" panose="020B0600070205080204" pitchFamily="50" charset="-128"/>
            </a:rPr>
            <a:t>百万円の増となったことなどから、比率としては</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22</xdr:row>
      <xdr:rowOff>72572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55157"/>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56243</xdr:rowOff>
    </xdr:from>
    <xdr:to>
      <xdr:col>82</xdr:col>
      <xdr:colOff>107950</xdr:colOff>
      <xdr:row>17</xdr:row>
      <xdr:rowOff>26307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99443"/>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34670</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4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56243</xdr:rowOff>
    </xdr:from>
    <xdr:to>
      <xdr:col>78</xdr:col>
      <xdr:colOff>69850</xdr:colOff>
      <xdr:row>16</xdr:row>
      <xdr:rowOff>88900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799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88900</xdr:rowOff>
    </xdr:from>
    <xdr:to>
      <xdr:col>73</xdr:col>
      <xdr:colOff>180975</xdr:colOff>
      <xdr:row>17</xdr:row>
      <xdr:rowOff>146050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832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103414</xdr:rowOff>
    </xdr:from>
    <xdr:to>
      <xdr:col>74</xdr:col>
      <xdr:colOff>31750</xdr:colOff>
      <xdr:row>17</xdr:row>
      <xdr:rowOff>33564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18341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124279</xdr:rowOff>
    </xdr:from>
    <xdr:to>
      <xdr:col>69</xdr:col>
      <xdr:colOff>92075</xdr:colOff>
      <xdr:row>17</xdr:row>
      <xdr:rowOff>146050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0389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84364</xdr:rowOff>
    </xdr:from>
    <xdr:to>
      <xdr:col>69</xdr:col>
      <xdr:colOff>142875</xdr:colOff>
      <xdr:row>18</xdr:row>
      <xdr:rowOff>14514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24691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73479</xdr:rowOff>
    </xdr:from>
    <xdr:to>
      <xdr:col>65</xdr:col>
      <xdr:colOff>53975</xdr:colOff>
      <xdr:row>18</xdr:row>
      <xdr:rowOff>3629</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8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13806</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5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146957</xdr:rowOff>
    </xdr:from>
    <xdr:to>
      <xdr:col>82</xdr:col>
      <xdr:colOff>158750</xdr:colOff>
      <xdr:row>17</xdr:row>
      <xdr:rowOff>77107</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163484</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3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5443</xdr:rowOff>
    </xdr:from>
    <xdr:to>
      <xdr:col>78</xdr:col>
      <xdr:colOff>120650</xdr:colOff>
      <xdr:row>16</xdr:row>
      <xdr:rowOff>107043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117220</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17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38100</xdr:rowOff>
    </xdr:from>
    <xdr:to>
      <xdr:col>74</xdr:col>
      <xdr:colOff>31750</xdr:colOff>
      <xdr:row>16</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95250</xdr:rowOff>
    </xdr:from>
    <xdr:to>
      <xdr:col>69</xdr:col>
      <xdr:colOff>142875</xdr:colOff>
      <xdr:row>18</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10177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73479</xdr:rowOff>
    </xdr:from>
    <xdr:to>
      <xdr:col>65</xdr:col>
      <xdr:colOff>53975</xdr:colOff>
      <xdr:row>18</xdr:row>
      <xdr:rowOff>3629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159856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7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障害福祉費の増や児童数増に伴う民間保育所・認定こども園運営費等の増、医療助成費などの増により、扶助費における経常経費は対前年度で</a:t>
          </a:r>
          <a:r>
            <a:rPr kumimoji="1" lang="en-US" altLang="ja-JP" sz="1200">
              <a:latin typeface="ＭＳ Ｐゴシック" panose="020B0600070205080204" pitchFamily="50" charset="-128"/>
              <a:ea typeface="ＭＳ Ｐゴシック" panose="020B0600070205080204" pitchFamily="50" charset="-128"/>
            </a:rPr>
            <a:t>258</a:t>
          </a:r>
          <a:r>
            <a:rPr kumimoji="1" lang="ja-JP" altLang="en-US" sz="1200">
              <a:latin typeface="ＭＳ Ｐゴシック" panose="020B0600070205080204" pitchFamily="50" charset="-128"/>
              <a:ea typeface="ＭＳ Ｐゴシック" panose="020B0600070205080204" pitchFamily="50" charset="-128"/>
            </a:rPr>
            <a:t>百万円の増となったことなどから、比率としては</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ポイント増加した。</a:t>
          </a:r>
        </a:p>
        <a:p>
          <a:r>
            <a:rPr kumimoji="1" lang="ja-JP" altLang="en-US" sz="1200">
              <a:latin typeface="ＭＳ Ｐゴシック" panose="020B0600070205080204" pitchFamily="50" charset="-128"/>
              <a:ea typeface="ＭＳ Ｐゴシック" panose="020B0600070205080204" pitchFamily="50" charset="-128"/>
            </a:rPr>
            <a:t>　今後も高齢者や児童数の増加に伴う社会保障関係経費の増加は継続していくと予想されることから、「草津市健全で持続可能な財政運営および財政規律に関する条例」、「草津市財政規律ガイドライン」に基づき、財政規律の確保と、強固な財政基盤の確立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27940</xdr:rowOff>
    </xdr:from>
    <xdr:to>
      <xdr:col>24</xdr:col>
      <xdr:colOff>25400</xdr:colOff>
      <xdr:row>56</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291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101617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02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27940</xdr:rowOff>
    </xdr:from>
    <xdr:to>
      <xdr:col>19</xdr:col>
      <xdr:colOff>187325</xdr:colOff>
      <xdr:row>56</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629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6367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9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104140</xdr:rowOff>
    </xdr:from>
    <xdr:to>
      <xdr:col>11</xdr:col>
      <xdr:colOff>9525</xdr:colOff>
      <xdr:row>56</xdr:row>
      <xdr:rowOff>127000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7053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148590</xdr:rowOff>
    </xdr:from>
    <xdr:to>
      <xdr:col>11</xdr:col>
      <xdr:colOff>60325</xdr:colOff>
      <xdr:row>56</xdr:row>
      <xdr:rowOff>78740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88917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110490</xdr:rowOff>
    </xdr:from>
    <xdr:to>
      <xdr:col>6</xdr:col>
      <xdr:colOff>171450</xdr:colOff>
      <xdr:row>56</xdr:row>
      <xdr:rowOff>40640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4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50817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54627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148590</xdr:rowOff>
    </xdr:from>
    <xdr:to>
      <xdr:col>20</xdr:col>
      <xdr:colOff>38100</xdr:colOff>
      <xdr:row>56</xdr:row>
      <xdr:rowOff>78740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88917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4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124477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53340</xdr:rowOff>
    </xdr:from>
    <xdr:to>
      <xdr:col>6</xdr:col>
      <xdr:colOff>171450</xdr:colOff>
      <xdr:row>56</xdr:row>
      <xdr:rowOff>154940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139717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介護保険事業、後期高齢者医療事業など各種特別会計への繰出金の増などにより、その他における経常経費は対前年度で</a:t>
          </a:r>
          <a:r>
            <a:rPr kumimoji="1" lang="en-US" altLang="ja-JP" sz="1300">
              <a:latin typeface="ＭＳ Ｐゴシック" panose="020B0600070205080204" pitchFamily="50" charset="-128"/>
              <a:ea typeface="ＭＳ Ｐゴシック" panose="020B0600070205080204" pitchFamily="50" charset="-128"/>
            </a:rPr>
            <a:t>168</a:t>
          </a:r>
          <a:r>
            <a:rPr kumimoji="1" lang="ja-JP" altLang="en-US" sz="1300">
              <a:latin typeface="ＭＳ Ｐゴシック" panose="020B0600070205080204" pitchFamily="50" charset="-128"/>
              <a:ea typeface="ＭＳ Ｐゴシック" panose="020B0600070205080204" pitchFamily="50" charset="-128"/>
            </a:rPr>
            <a:t>百万円の増となったことなどから、比率としては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今後、引き続き、一般会計の基準外繰出等について、適正化を図っていく。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151493</xdr:rowOff>
    </xdr:from>
    <xdr:to>
      <xdr:col>82</xdr:col>
      <xdr:colOff>107950</xdr:colOff>
      <xdr:row>56</xdr:row>
      <xdr:rowOff>23585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812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151493</xdr:rowOff>
    </xdr:from>
    <xdr:to>
      <xdr:col>78</xdr:col>
      <xdr:colOff>69850</xdr:colOff>
      <xdr:row>56</xdr:row>
      <xdr:rowOff>99785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81243"/>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81643</xdr:rowOff>
    </xdr:from>
    <xdr:to>
      <xdr:col>78</xdr:col>
      <xdr:colOff>120650</xdr:colOff>
      <xdr:row>57</xdr:row>
      <xdr:rowOff>11793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168020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67128</xdr:rowOff>
    </xdr:from>
    <xdr:to>
      <xdr:col>73</xdr:col>
      <xdr:colOff>180975</xdr:colOff>
      <xdr:row>56</xdr:row>
      <xdr:rowOff>99785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6683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56</xdr:row>
      <xdr:rowOff>67128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6139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73478</xdr:rowOff>
    </xdr:from>
    <xdr:to>
      <xdr:col>69</xdr:col>
      <xdr:colOff>142875</xdr:colOff>
      <xdr:row>58</xdr:row>
      <xdr:rowOff>3628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159855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29935</xdr:rowOff>
    </xdr:from>
    <xdr:to>
      <xdr:col>65</xdr:col>
      <xdr:colOff>53975</xdr:colOff>
      <xdr:row>57</xdr:row>
      <xdr:rowOff>131535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116312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8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144235</xdr:rowOff>
    </xdr:from>
    <xdr:to>
      <xdr:col>82</xdr:col>
      <xdr:colOff>158750</xdr:colOff>
      <xdr:row>56</xdr:row>
      <xdr:rowOff>74385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160762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100693</xdr:rowOff>
    </xdr:from>
    <xdr:to>
      <xdr:col>78</xdr:col>
      <xdr:colOff>120650</xdr:colOff>
      <xdr:row>56</xdr:row>
      <xdr:rowOff>30843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41020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48985</xdr:rowOff>
    </xdr:from>
    <xdr:to>
      <xdr:col>74</xdr:col>
      <xdr:colOff>31750</xdr:colOff>
      <xdr:row>56</xdr:row>
      <xdr:rowOff>150585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160762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16328</xdr:rowOff>
    </xdr:from>
    <xdr:to>
      <xdr:col>69</xdr:col>
      <xdr:colOff>142875</xdr:colOff>
      <xdr:row>56</xdr:row>
      <xdr:rowOff>117928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128105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下水道事業繰出金の減などにより、補助費等における経常経費は対前年度比で</a:t>
          </a:r>
          <a:r>
            <a:rPr kumimoji="1" lang="en-US" altLang="ja-JP" sz="1300">
              <a:latin typeface="ＭＳ Ｐゴシック" panose="020B0600070205080204" pitchFamily="50" charset="-128"/>
              <a:ea typeface="ＭＳ Ｐゴシック" panose="020B0600070205080204" pitchFamily="50" charset="-128"/>
            </a:rPr>
            <a:t>272</a:t>
          </a:r>
          <a:r>
            <a:rPr kumimoji="1" lang="ja-JP" altLang="en-US" sz="1300">
              <a:latin typeface="ＭＳ Ｐゴシック" panose="020B0600070205080204" pitchFamily="50" charset="-128"/>
              <a:ea typeface="ＭＳ Ｐゴシック" panose="020B0600070205080204" pitchFamily="50" charset="-128"/>
            </a:rPr>
            <a:t>百万円の減となったことなどから、比率としては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今後、引き続き、一部事務組合の負担金や市独自で実施している各種団体への補助金について、事業内容や執行体制を精査し、適正な交付となるよう努めていく。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36260"/>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88138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34034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15003</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15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170434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4317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170434</xdr:rowOff>
    </xdr:from>
    <xdr:to>
      <xdr:col>73</xdr:col>
      <xdr:colOff>180975</xdr:colOff>
      <xdr:row>37</xdr:row>
      <xdr:rowOff>170434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514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170434</xdr:rowOff>
    </xdr:from>
    <xdr:to>
      <xdr:col>69</xdr:col>
      <xdr:colOff>92075</xdr:colOff>
      <xdr:row>38</xdr:row>
      <xdr:rowOff>53848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514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35052</xdr:rowOff>
    </xdr:from>
    <xdr:to>
      <xdr:col>69</xdr:col>
      <xdr:colOff>142875</xdr:colOff>
      <xdr:row>36</xdr:row>
      <xdr:rowOff>136652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0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146829</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119397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89425</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119634</xdr:rowOff>
    </xdr:from>
    <xdr:to>
      <xdr:col>74</xdr:col>
      <xdr:colOff>31750</xdr:colOff>
      <xdr:row>38</xdr:row>
      <xdr:rowOff>49785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34561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119634</xdr:rowOff>
    </xdr:from>
    <xdr:to>
      <xdr:col>69</xdr:col>
      <xdr:colOff>142875</xdr:colOff>
      <xdr:row>38</xdr:row>
      <xdr:rowOff>49785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34561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xdr:rowOff>
    </xdr:from>
    <xdr:to>
      <xdr:col>65</xdr:col>
      <xdr:colOff>53975</xdr:colOff>
      <xdr:row>38</xdr:row>
      <xdr:rowOff>104648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89425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過去の大規模事業に伴う建設事業債や公営企業債の償還が終了したことなどにより、公債費における経常経費は対前年度で</a:t>
          </a:r>
          <a:r>
            <a:rPr kumimoji="1" lang="en-US" altLang="ja-JP" sz="1200">
              <a:latin typeface="ＭＳ Ｐゴシック" panose="020B0600070205080204" pitchFamily="50" charset="-128"/>
              <a:ea typeface="ＭＳ Ｐゴシック" panose="020B0600070205080204" pitchFamily="50" charset="-128"/>
            </a:rPr>
            <a:t>164</a:t>
          </a:r>
          <a:r>
            <a:rPr kumimoji="1" lang="ja-JP" altLang="en-US" sz="1200">
              <a:latin typeface="ＭＳ Ｐゴシック" panose="020B0600070205080204" pitchFamily="50" charset="-128"/>
              <a:ea typeface="ＭＳ Ｐゴシック" panose="020B0600070205080204" pitchFamily="50" charset="-128"/>
            </a:rPr>
            <a:t>百万円の減となったことなどから、比率としては</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ポイント減少した。</a:t>
          </a:r>
        </a:p>
        <a:p>
          <a:r>
            <a:rPr kumimoji="1" lang="ja-JP" altLang="en-US" sz="1200">
              <a:latin typeface="ＭＳ Ｐゴシック" panose="020B0600070205080204" pitchFamily="50" charset="-128"/>
              <a:ea typeface="ＭＳ Ｐゴシック" panose="020B0600070205080204" pitchFamily="50" charset="-128"/>
            </a:rPr>
            <a:t>　今後も、建設事業の実施により公債費負担は生じることから、引き続き、「草津市健全で持続可能な財政運営および財政規律に関する条例」、「草津市財政規律ガイドライン」に基づき、事業・施策の優先順位の的確な選択により、過度な市債発行の抑制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00940"/>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69850</xdr:rowOff>
    </xdr:from>
    <xdr:to>
      <xdr:col>24</xdr:col>
      <xdr:colOff>25400</xdr:colOff>
      <xdr:row>77</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2715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138447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115570</xdr:rowOff>
    </xdr:from>
    <xdr:to>
      <xdr:col>19</xdr:col>
      <xdr:colOff>187325</xdr:colOff>
      <xdr:row>78</xdr:row>
      <xdr:rowOff>73661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317220"/>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39387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89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73661</xdr:rowOff>
    </xdr:from>
    <xdr:to>
      <xdr:col>15</xdr:col>
      <xdr:colOff>98425</xdr:colOff>
      <xdr:row>78</xdr:row>
      <xdr:rowOff>81280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446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49530</xdr:rowOff>
    </xdr:from>
    <xdr:to>
      <xdr:col>15</xdr:col>
      <xdr:colOff>149225</xdr:colOff>
      <xdr:row>77</xdr:row>
      <xdr:rowOff>151130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161307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73661</xdr:rowOff>
    </xdr:from>
    <xdr:to>
      <xdr:col>11</xdr:col>
      <xdr:colOff>9525</xdr:colOff>
      <xdr:row>78</xdr:row>
      <xdr:rowOff>81280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446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115588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162577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64770</xdr:rowOff>
    </xdr:from>
    <xdr:to>
      <xdr:col>20</xdr:col>
      <xdr:colOff>38100</xdr:colOff>
      <xdr:row>77</xdr:row>
      <xdr:rowOff>166370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151147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22861</xdr:rowOff>
    </xdr:from>
    <xdr:to>
      <xdr:col>15</xdr:col>
      <xdr:colOff>149225</xdr:colOff>
      <xdr:row>78</xdr:row>
      <xdr:rowOff>124461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109238</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30480</xdr:rowOff>
    </xdr:from>
    <xdr:to>
      <xdr:col>11</xdr:col>
      <xdr:colOff>60325</xdr:colOff>
      <xdr:row>78</xdr:row>
      <xdr:rowOff>132080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116857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22861</xdr:rowOff>
    </xdr:from>
    <xdr:to>
      <xdr:col>6</xdr:col>
      <xdr:colOff>171450</xdr:colOff>
      <xdr:row>78</xdr:row>
      <xdr:rowOff>124461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109238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公債費以外の比率については、物件費や扶助費が増加した一方で市税の増などにより分母の経常一般財源が増加したことから、比率としては、類似団体平均を</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ポイント下回っており、類似団体と比較して低い水準となった。</a:t>
          </a:r>
        </a:p>
        <a:p>
          <a:r>
            <a:rPr kumimoji="1" lang="ja-JP" altLang="en-US" sz="1300">
              <a:latin typeface="ＭＳ Ｐゴシック" panose="020B0600070205080204" pitchFamily="50" charset="-128"/>
              <a:ea typeface="ＭＳ Ｐゴシック" panose="020B0600070205080204" pitchFamily="50" charset="-128"/>
            </a:rPr>
            <a:t>　引き続き、歳出全般にわたる徹底した見直しにより、一般行政経費の経費節減に努めていく。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54611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27940</xdr:rowOff>
    </xdr:from>
    <xdr:to>
      <xdr:col>82</xdr:col>
      <xdr:colOff>107950</xdr:colOff>
      <xdr:row>74</xdr:row>
      <xdr:rowOff>142240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27152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55897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6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27940</xdr:rowOff>
    </xdr:from>
    <xdr:to>
      <xdr:col>78</xdr:col>
      <xdr:colOff>69850</xdr:colOff>
      <xdr:row>76</xdr:row>
      <xdr:rowOff>58420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2715240"/>
          <a:ext cx="8890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41910</xdr:rowOff>
    </xdr:from>
    <xdr:to>
      <xdr:col>78</xdr:col>
      <xdr:colOff>120650</xdr:colOff>
      <xdr:row>75</xdr:row>
      <xdr:rowOff>143510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128288</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987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27939</xdr:rowOff>
    </xdr:from>
    <xdr:to>
      <xdr:col>73</xdr:col>
      <xdr:colOff>180975</xdr:colOff>
      <xdr:row>76</xdr:row>
      <xdr:rowOff>58420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30581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57150</xdr:rowOff>
    </xdr:from>
    <xdr:to>
      <xdr:col>74</xdr:col>
      <xdr:colOff>31750</xdr:colOff>
      <xdr:row>75</xdr:row>
      <xdr:rowOff>158750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168927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5080</xdr:rowOff>
    </xdr:from>
    <xdr:to>
      <xdr:col>69</xdr:col>
      <xdr:colOff>92075</xdr:colOff>
      <xdr:row>76</xdr:row>
      <xdr:rowOff>27939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0352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64770</xdr:rowOff>
    </xdr:from>
    <xdr:to>
      <xdr:col>69</xdr:col>
      <xdr:colOff>142875</xdr:colOff>
      <xdr:row>75</xdr:row>
      <xdr:rowOff>166370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137160</xdr:rowOff>
    </xdr:from>
    <xdr:to>
      <xdr:col>65</xdr:col>
      <xdr:colOff>53975</xdr:colOff>
      <xdr:row>75</xdr:row>
      <xdr:rowOff>67310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77487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91440</xdr:rowOff>
    </xdr:from>
    <xdr:to>
      <xdr:col>82</xdr:col>
      <xdr:colOff>158750</xdr:colOff>
      <xdr:row>75</xdr:row>
      <xdr:rowOff>21590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107967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148590</xdr:rowOff>
    </xdr:from>
    <xdr:to>
      <xdr:col>78</xdr:col>
      <xdr:colOff>120650</xdr:colOff>
      <xdr:row>74</xdr:row>
      <xdr:rowOff>78740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88917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43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7620</xdr:rowOff>
    </xdr:from>
    <xdr:to>
      <xdr:col>74</xdr:col>
      <xdr:colOff>31750</xdr:colOff>
      <xdr:row>76</xdr:row>
      <xdr:rowOff>109220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148589</xdr:rowOff>
    </xdr:from>
    <xdr:to>
      <xdr:col>69</xdr:col>
      <xdr:colOff>142875</xdr:colOff>
      <xdr:row>76</xdr:row>
      <xdr:rowOff>78739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63516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09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125730</xdr:rowOff>
    </xdr:from>
    <xdr:to>
      <xdr:col>65</xdr:col>
      <xdr:colOff>53975</xdr:colOff>
      <xdr:row>76</xdr:row>
      <xdr:rowOff>55880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40657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78087</xdr:rowOff>
    </xdr:from>
    <xdr:to>
      <xdr:col>29</xdr:col>
      <xdr:colOff>127000</xdr:colOff>
      <xdr:row>19</xdr:row>
      <xdr:rowOff>50267</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83112"/>
          <a:ext cx="0" cy="11723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22344</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32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50267</xdr:rowOff>
    </xdr:from>
    <xdr:to>
      <xdr:col>30</xdr:col>
      <xdr:colOff>25400</xdr:colOff>
      <xdr:row>19</xdr:row>
      <xdr:rowOff>50267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355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92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78087</xdr:rowOff>
    </xdr:from>
    <xdr:to>
      <xdr:col>30</xdr:col>
      <xdr:colOff>25400</xdr:colOff>
      <xdr:row>12</xdr:row>
      <xdr:rowOff>78087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8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70155</xdr:rowOff>
    </xdr:from>
    <xdr:to>
      <xdr:col>29</xdr:col>
      <xdr:colOff>127000</xdr:colOff>
      <xdr:row>16</xdr:row>
      <xdr:rowOff>71069</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2860980"/>
          <a:ext cx="647700" cy="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55847</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46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23150</xdr:rowOff>
    </xdr:from>
    <xdr:to>
      <xdr:col>29</xdr:col>
      <xdr:colOff>177800</xdr:colOff>
      <xdr:row>16</xdr:row>
      <xdr:rowOff>124750</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66452</xdr:rowOff>
    </xdr:from>
    <xdr:to>
      <xdr:col>26</xdr:col>
      <xdr:colOff>50800</xdr:colOff>
      <xdr:row>16</xdr:row>
      <xdr:rowOff>70155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2857277"/>
          <a:ext cx="698500" cy="37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33780</xdr:rowOff>
    </xdr:from>
    <xdr:to>
      <xdr:col>26</xdr:col>
      <xdr:colOff>101600</xdr:colOff>
      <xdr:row>16</xdr:row>
      <xdr:rowOff>135380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120157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10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66452</xdr:rowOff>
    </xdr:from>
    <xdr:to>
      <xdr:col>22</xdr:col>
      <xdr:colOff>114300</xdr:colOff>
      <xdr:row>16</xdr:row>
      <xdr:rowOff>132448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857277"/>
          <a:ext cx="698500" cy="65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149062</xdr:rowOff>
    </xdr:from>
    <xdr:to>
      <xdr:col>22</xdr:col>
      <xdr:colOff>165100</xdr:colOff>
      <xdr:row>16</xdr:row>
      <xdr:rowOff>79212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768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89389</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3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132448</xdr:rowOff>
    </xdr:from>
    <xdr:to>
      <xdr:col>18</xdr:col>
      <xdr:colOff>177800</xdr:colOff>
      <xdr:row>16</xdr:row>
      <xdr:rowOff>136929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923273"/>
          <a:ext cx="698500" cy="44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2941</xdr:rowOff>
    </xdr:from>
    <xdr:to>
      <xdr:col>19</xdr:col>
      <xdr:colOff>38100</xdr:colOff>
      <xdr:row>16</xdr:row>
      <xdr:rowOff>104541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793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114718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56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50193</xdr:rowOff>
    </xdr:from>
    <xdr:to>
      <xdr:col>15</xdr:col>
      <xdr:colOff>101600</xdr:colOff>
      <xdr:row>16</xdr:row>
      <xdr:rowOff>151793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410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161970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09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20269</xdr:rowOff>
    </xdr:from>
    <xdr:to>
      <xdr:col>29</xdr:col>
      <xdr:colOff>177800</xdr:colOff>
      <xdr:row>16</xdr:row>
      <xdr:rowOff>121869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811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36796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65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19355</xdr:rowOff>
    </xdr:from>
    <xdr:to>
      <xdr:col>26</xdr:col>
      <xdr:colOff>101600</xdr:colOff>
      <xdr:row>16</xdr:row>
      <xdr:rowOff>120955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810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131132</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57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15652</xdr:rowOff>
    </xdr:from>
    <xdr:to>
      <xdr:col>22</xdr:col>
      <xdr:colOff>165100</xdr:colOff>
      <xdr:row>16</xdr:row>
      <xdr:rowOff>117252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8064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102029</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89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81648</xdr:rowOff>
    </xdr:from>
    <xdr:to>
      <xdr:col>19</xdr:col>
      <xdr:colOff>38100</xdr:colOff>
      <xdr:row>17</xdr:row>
      <xdr:rowOff>11798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872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168025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95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86129</xdr:rowOff>
    </xdr:from>
    <xdr:to>
      <xdr:col>15</xdr:col>
      <xdr:colOff>101600</xdr:colOff>
      <xdr:row>17</xdr:row>
      <xdr:rowOff>16279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76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963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195351</xdr:rowOff>
    </xdr:from>
    <xdr:to>
      <xdr:col>29</xdr:col>
      <xdr:colOff>127000</xdr:colOff>
      <xdr:row>37</xdr:row>
      <xdr:rowOff>223507</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19901"/>
          <a:ext cx="0" cy="1228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195584</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2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223507</xdr:rowOff>
    </xdr:from>
    <xdr:to>
      <xdr:col>30</xdr:col>
      <xdr:colOff>25400</xdr:colOff>
      <xdr:row>37</xdr:row>
      <xdr:rowOff>223507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482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110278</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63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195351</xdr:rowOff>
    </xdr:from>
    <xdr:to>
      <xdr:col>30</xdr:col>
      <xdr:colOff>25400</xdr:colOff>
      <xdr:row>33</xdr:row>
      <xdr:rowOff>195351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199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164833</xdr:rowOff>
    </xdr:from>
    <xdr:to>
      <xdr:col>29</xdr:col>
      <xdr:colOff>127000</xdr:colOff>
      <xdr:row>35</xdr:row>
      <xdr:rowOff>235662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775183"/>
          <a:ext cx="647700" cy="70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336414</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603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148437</xdr:rowOff>
    </xdr:from>
    <xdr:to>
      <xdr:col>29</xdr:col>
      <xdr:colOff>177800</xdr:colOff>
      <xdr:row>35</xdr:row>
      <xdr:rowOff>250037</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93853</xdr:rowOff>
    </xdr:from>
    <xdr:to>
      <xdr:col>26</xdr:col>
      <xdr:colOff>50800</xdr:colOff>
      <xdr:row>35</xdr:row>
      <xdr:rowOff>164833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704203"/>
          <a:ext cx="698500" cy="70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166574</xdr:rowOff>
    </xdr:from>
    <xdr:to>
      <xdr:col>26</xdr:col>
      <xdr:colOff>101600</xdr:colOff>
      <xdr:row>35</xdr:row>
      <xdr:rowOff>268174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252951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63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93853</xdr:rowOff>
    </xdr:from>
    <xdr:to>
      <xdr:col>22</xdr:col>
      <xdr:colOff>114300</xdr:colOff>
      <xdr:row>35</xdr:row>
      <xdr:rowOff>110655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704203"/>
          <a:ext cx="698500" cy="16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132017</xdr:rowOff>
    </xdr:from>
    <xdr:to>
      <xdr:col>22</xdr:col>
      <xdr:colOff>165100</xdr:colOff>
      <xdr:row>35</xdr:row>
      <xdr:rowOff>233617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218394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110655</xdr:rowOff>
    </xdr:from>
    <xdr:to>
      <xdr:col>18</xdr:col>
      <xdr:colOff>177800</xdr:colOff>
      <xdr:row>35</xdr:row>
      <xdr:rowOff>144031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721005"/>
          <a:ext cx="698500" cy="33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140780</xdr:rowOff>
    </xdr:from>
    <xdr:to>
      <xdr:col>19</xdr:col>
      <xdr:colOff>38100</xdr:colOff>
      <xdr:row>35</xdr:row>
      <xdr:rowOff>242380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511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227157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171603</xdr:rowOff>
    </xdr:from>
    <xdr:to>
      <xdr:col>15</xdr:col>
      <xdr:colOff>101600</xdr:colOff>
      <xdr:row>35</xdr:row>
      <xdr:rowOff>273203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81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257980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184862</xdr:rowOff>
    </xdr:from>
    <xdr:to>
      <xdr:col>29</xdr:col>
      <xdr:colOff>177800</xdr:colOff>
      <xdr:row>35</xdr:row>
      <xdr:rowOff>286462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95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156939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67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114033</xdr:rowOff>
    </xdr:from>
    <xdr:to>
      <xdr:col>26</xdr:col>
      <xdr:colOff>101600</xdr:colOff>
      <xdr:row>35</xdr:row>
      <xdr:rowOff>215633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24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225810</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493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43053</xdr:rowOff>
    </xdr:from>
    <xdr:to>
      <xdr:col>22</xdr:col>
      <xdr:colOff>165100</xdr:colOff>
      <xdr:row>35</xdr:row>
      <xdr:rowOff>144653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653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154830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422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59855</xdr:rowOff>
    </xdr:from>
    <xdr:to>
      <xdr:col>19</xdr:col>
      <xdr:colOff>38100</xdr:colOff>
      <xdr:row>35</xdr:row>
      <xdr:rowOff>161455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670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171632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439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93231</xdr:rowOff>
    </xdr:from>
    <xdr:to>
      <xdr:col>15</xdr:col>
      <xdr:colOff>101600</xdr:colOff>
      <xdr:row>35</xdr:row>
      <xdr:rowOff>194831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0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205008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472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138,336
135,047
67.82
55,398,973
54,466,414
668,600
29,143,872
41,609,441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160937</xdr:rowOff>
    </xdr:from>
    <xdr:to>
      <xdr:col>24</xdr:col>
      <xdr:colOff>62865</xdr:colOff>
      <xdr:row>38</xdr:row>
      <xdr:rowOff>163292</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437"/>
          <a:ext cx="1270" cy="137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167119</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163292</xdr:rowOff>
    </xdr:from>
    <xdr:to>
      <xdr:col>24</xdr:col>
      <xdr:colOff>152400</xdr:colOff>
      <xdr:row>38</xdr:row>
      <xdr:rowOff>163292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7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107614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160937</xdr:rowOff>
    </xdr:from>
    <xdr:to>
      <xdr:col>24</xdr:col>
      <xdr:colOff>152400</xdr:colOff>
      <xdr:row>30</xdr:row>
      <xdr:rowOff>160937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108336</xdr:rowOff>
    </xdr:from>
    <xdr:to>
      <xdr:col>24</xdr:col>
      <xdr:colOff>63500</xdr:colOff>
      <xdr:row>36</xdr:row>
      <xdr:rowOff>114280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80536"/>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114657</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4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91780</xdr:rowOff>
    </xdr:from>
    <xdr:to>
      <xdr:col>24</xdr:col>
      <xdr:colOff>114300</xdr:colOff>
      <xdr:row>36</xdr:row>
      <xdr:rowOff>21930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114280</xdr:rowOff>
    </xdr:from>
    <xdr:to>
      <xdr:col>19</xdr:col>
      <xdr:colOff>177800</xdr:colOff>
      <xdr:row>36</xdr:row>
      <xdr:rowOff>119012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286480"/>
          <a:ext cx="889000" cy="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99850</xdr:rowOff>
    </xdr:from>
    <xdr:to>
      <xdr:col>20</xdr:col>
      <xdr:colOff>38100</xdr:colOff>
      <xdr:row>36</xdr:row>
      <xdr:rowOff>30000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46527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119012</xdr:rowOff>
    </xdr:from>
    <xdr:to>
      <xdr:col>15</xdr:col>
      <xdr:colOff>50800</xdr:colOff>
      <xdr:row>37</xdr:row>
      <xdr:rowOff>121778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291212"/>
          <a:ext cx="889000" cy="17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69583</xdr:rowOff>
    </xdr:from>
    <xdr:to>
      <xdr:col>15</xdr:col>
      <xdr:colOff>101600</xdr:colOff>
      <xdr:row>35</xdr:row>
      <xdr:rowOff>171183</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7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16260</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90254</xdr:rowOff>
    </xdr:from>
    <xdr:to>
      <xdr:col>10</xdr:col>
      <xdr:colOff>114300</xdr:colOff>
      <xdr:row>37</xdr:row>
      <xdr:rowOff>121778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433904"/>
          <a:ext cx="889000" cy="3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50655</xdr:rowOff>
    </xdr:from>
    <xdr:to>
      <xdr:col>10</xdr:col>
      <xdr:colOff>165100</xdr:colOff>
      <xdr:row>36</xdr:row>
      <xdr:rowOff>152255</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2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168782</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99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65148</xdr:rowOff>
    </xdr:from>
    <xdr:to>
      <xdr:col>6</xdr:col>
      <xdr:colOff>38100</xdr:colOff>
      <xdr:row>36</xdr:row>
      <xdr:rowOff>166748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3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11825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01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57536</xdr:rowOff>
    </xdr:from>
    <xdr:to>
      <xdr:col>24</xdr:col>
      <xdr:colOff>114300</xdr:colOff>
      <xdr:row>36</xdr:row>
      <xdr:rowOff>159136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2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35963</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63480</xdr:rowOff>
    </xdr:from>
    <xdr:to>
      <xdr:col>20</xdr:col>
      <xdr:colOff>38100</xdr:colOff>
      <xdr:row>36</xdr:row>
      <xdr:rowOff>165080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3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156207</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2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68212</xdr:rowOff>
    </xdr:from>
    <xdr:to>
      <xdr:col>15</xdr:col>
      <xdr:colOff>101600</xdr:colOff>
      <xdr:row>36</xdr:row>
      <xdr:rowOff>169812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4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160939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3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70978</xdr:rowOff>
    </xdr:from>
    <xdr:to>
      <xdr:col>10</xdr:col>
      <xdr:colOff>165100</xdr:colOff>
      <xdr:row>38</xdr:row>
      <xdr:rowOff>1128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41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163705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50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39454</xdr:rowOff>
    </xdr:from>
    <xdr:to>
      <xdr:col>6</xdr:col>
      <xdr:colOff>38100</xdr:colOff>
      <xdr:row>37</xdr:row>
      <xdr:rowOff>141054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3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132181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129446</xdr:rowOff>
    </xdr:from>
    <xdr:to>
      <xdr:col>24</xdr:col>
      <xdr:colOff>62865</xdr:colOff>
      <xdr:row>59</xdr:row>
      <xdr:rowOff>22102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01946"/>
          <a:ext cx="1270" cy="143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25929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22102</xdr:rowOff>
    </xdr:from>
    <xdr:to>
      <xdr:col>24</xdr:col>
      <xdr:colOff>152400</xdr:colOff>
      <xdr:row>59</xdr:row>
      <xdr:rowOff>22102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7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76123</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129446</xdr:rowOff>
    </xdr:from>
    <xdr:to>
      <xdr:col>24</xdr:col>
      <xdr:colOff>152400</xdr:colOff>
      <xdr:row>50</xdr:row>
      <xdr:rowOff>129446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0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69128</xdr:rowOff>
    </xdr:from>
    <xdr:to>
      <xdr:col>24</xdr:col>
      <xdr:colOff>63500</xdr:colOff>
      <xdr:row>57</xdr:row>
      <xdr:rowOff>95384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41778"/>
          <a:ext cx="838200" cy="2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119288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9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96411</xdr:rowOff>
    </xdr:from>
    <xdr:to>
      <xdr:col>24</xdr:col>
      <xdr:colOff>114300</xdr:colOff>
      <xdr:row>57</xdr:row>
      <xdr:rowOff>26561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95384</xdr:rowOff>
    </xdr:from>
    <xdr:to>
      <xdr:col>19</xdr:col>
      <xdr:colOff>177800</xdr:colOff>
      <xdr:row>57</xdr:row>
      <xdr:rowOff>170202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68034"/>
          <a:ext cx="889000" cy="7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162966</xdr:rowOff>
    </xdr:from>
    <xdr:to>
      <xdr:col>20</xdr:col>
      <xdr:colOff>38100</xdr:colOff>
      <xdr:row>57</xdr:row>
      <xdr:rowOff>93116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109643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147930</xdr:rowOff>
    </xdr:from>
    <xdr:to>
      <xdr:col>15</xdr:col>
      <xdr:colOff>50800</xdr:colOff>
      <xdr:row>57</xdr:row>
      <xdr:rowOff>170202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920580"/>
          <a:ext cx="889000" cy="2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79560</xdr:rowOff>
    </xdr:from>
    <xdr:to>
      <xdr:col>15</xdr:col>
      <xdr:colOff>101600</xdr:colOff>
      <xdr:row>58</xdr:row>
      <xdr:rowOff>9710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26237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62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147930</xdr:rowOff>
    </xdr:from>
    <xdr:to>
      <xdr:col>10</xdr:col>
      <xdr:colOff>114300</xdr:colOff>
      <xdr:row>58</xdr:row>
      <xdr:rowOff>24910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20580"/>
          <a:ext cx="889000" cy="4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79919</xdr:rowOff>
    </xdr:from>
    <xdr:to>
      <xdr:col>10</xdr:col>
      <xdr:colOff>165100</xdr:colOff>
      <xdr:row>58</xdr:row>
      <xdr:rowOff>10069</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26596</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2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127991</xdr:rowOff>
    </xdr:from>
    <xdr:to>
      <xdr:col>6</xdr:col>
      <xdr:colOff>38100</xdr:colOff>
      <xdr:row>58</xdr:row>
      <xdr:rowOff>58141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0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74668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7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18328</xdr:rowOff>
    </xdr:from>
    <xdr:to>
      <xdr:col>24</xdr:col>
      <xdr:colOff>114300</xdr:colOff>
      <xdr:row>57</xdr:row>
      <xdr:rowOff>119928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9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168205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6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44584</xdr:rowOff>
    </xdr:from>
    <xdr:to>
      <xdr:col>20</xdr:col>
      <xdr:colOff>38100</xdr:colOff>
      <xdr:row>57</xdr:row>
      <xdr:rowOff>146184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137311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119402</xdr:rowOff>
    </xdr:from>
    <xdr:to>
      <xdr:col>15</xdr:col>
      <xdr:colOff>101600</xdr:colOff>
      <xdr:row>58</xdr:row>
      <xdr:rowOff>49552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40679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97130</xdr:rowOff>
    </xdr:from>
    <xdr:to>
      <xdr:col>10</xdr:col>
      <xdr:colOff>165100</xdr:colOff>
      <xdr:row>58</xdr:row>
      <xdr:rowOff>27280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18407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6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145560</xdr:rowOff>
    </xdr:from>
    <xdr:to>
      <xdr:col>6</xdr:col>
      <xdr:colOff>38100</xdr:colOff>
      <xdr:row>58</xdr:row>
      <xdr:rowOff>75710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1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66837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1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104313</xdr:rowOff>
    </xdr:from>
    <xdr:to>
      <xdr:col>24</xdr:col>
      <xdr:colOff>62865</xdr:colOff>
      <xdr:row>78</xdr:row>
      <xdr:rowOff>96814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48713"/>
          <a:ext cx="1270" cy="1021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100641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96814</xdr:rowOff>
    </xdr:from>
    <xdr:to>
      <xdr:col>24</xdr:col>
      <xdr:colOff>152400</xdr:colOff>
      <xdr:row>78</xdr:row>
      <xdr:rowOff>96814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69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50990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104313</xdr:rowOff>
    </xdr:from>
    <xdr:to>
      <xdr:col>24</xdr:col>
      <xdr:colOff>152400</xdr:colOff>
      <xdr:row>72</xdr:row>
      <xdr:rowOff>104313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4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159863</xdr:rowOff>
    </xdr:from>
    <xdr:to>
      <xdr:col>24</xdr:col>
      <xdr:colOff>63500</xdr:colOff>
      <xdr:row>78</xdr:row>
      <xdr:rowOff>23662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61513"/>
          <a:ext cx="838200" cy="3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102359</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32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79482</xdr:rowOff>
    </xdr:from>
    <xdr:to>
      <xdr:col>24</xdr:col>
      <xdr:colOff>114300</xdr:colOff>
      <xdr:row>78</xdr:row>
      <xdr:rowOff>9632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6334</xdr:rowOff>
    </xdr:from>
    <xdr:to>
      <xdr:col>19</xdr:col>
      <xdr:colOff>177800</xdr:colOff>
      <xdr:row>78</xdr:row>
      <xdr:rowOff>23662</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379434"/>
          <a:ext cx="889000" cy="1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82545</xdr:rowOff>
    </xdr:from>
    <xdr:to>
      <xdr:col>20</xdr:col>
      <xdr:colOff>38100</xdr:colOff>
      <xdr:row>78</xdr:row>
      <xdr:rowOff>12695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8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29222</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5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6334</xdr:rowOff>
    </xdr:from>
    <xdr:to>
      <xdr:col>15</xdr:col>
      <xdr:colOff>50800</xdr:colOff>
      <xdr:row>78</xdr:row>
      <xdr:rowOff>17948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79434"/>
          <a:ext cx="889000" cy="1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69286</xdr:rowOff>
    </xdr:from>
    <xdr:to>
      <xdr:col>15</xdr:col>
      <xdr:colOff>101600</xdr:colOff>
      <xdr:row>77</xdr:row>
      <xdr:rowOff>170886</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15963</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6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170698</xdr:rowOff>
    </xdr:from>
    <xdr:to>
      <xdr:col>10</xdr:col>
      <xdr:colOff>114300</xdr:colOff>
      <xdr:row>78</xdr:row>
      <xdr:rowOff>17948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372348"/>
          <a:ext cx="889000" cy="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72075</xdr:rowOff>
    </xdr:from>
    <xdr:to>
      <xdr:col>10</xdr:col>
      <xdr:colOff>165100</xdr:colOff>
      <xdr:row>78</xdr:row>
      <xdr:rowOff>2225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18752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4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66039</xdr:rowOff>
    </xdr:from>
    <xdr:to>
      <xdr:col>6</xdr:col>
      <xdr:colOff>38100</xdr:colOff>
      <xdr:row>77</xdr:row>
      <xdr:rowOff>167639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6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12716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4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109063</xdr:rowOff>
    </xdr:from>
    <xdr:to>
      <xdr:col>24</xdr:col>
      <xdr:colOff>114300</xdr:colOff>
      <xdr:row>78</xdr:row>
      <xdr:rowOff>39213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57909</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59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144312</xdr:rowOff>
    </xdr:from>
    <xdr:to>
      <xdr:col>20</xdr:col>
      <xdr:colOff>38100</xdr:colOff>
      <xdr:row>78</xdr:row>
      <xdr:rowOff>74462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45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65589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38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126984</xdr:rowOff>
    </xdr:from>
    <xdr:to>
      <xdr:col>15</xdr:col>
      <xdr:colOff>101600</xdr:colOff>
      <xdr:row>78</xdr:row>
      <xdr:rowOff>57134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2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48261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2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138598</xdr:rowOff>
    </xdr:from>
    <xdr:to>
      <xdr:col>10</xdr:col>
      <xdr:colOff>165100</xdr:colOff>
      <xdr:row>78</xdr:row>
      <xdr:rowOff>68748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59875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119898</xdr:rowOff>
    </xdr:from>
    <xdr:to>
      <xdr:col>6</xdr:col>
      <xdr:colOff>38100</xdr:colOff>
      <xdr:row>78</xdr:row>
      <xdr:rowOff>50048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2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41175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14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12385</xdr:rowOff>
    </xdr:from>
    <xdr:to>
      <xdr:col>24</xdr:col>
      <xdr:colOff>62865</xdr:colOff>
      <xdr:row>97</xdr:row>
      <xdr:rowOff>169585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14335"/>
          <a:ext cx="1270" cy="11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1962</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169585</xdr:rowOff>
    </xdr:from>
    <xdr:to>
      <xdr:col>24</xdr:col>
      <xdr:colOff>152400</xdr:colOff>
      <xdr:row>97</xdr:row>
      <xdr:rowOff>169585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0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130512</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8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12385</xdr:rowOff>
    </xdr:from>
    <xdr:to>
      <xdr:col>24</xdr:col>
      <xdr:colOff>152400</xdr:colOff>
      <xdr:row>91</xdr:row>
      <xdr:rowOff>12385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1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164838</xdr:rowOff>
    </xdr:from>
    <xdr:to>
      <xdr:col>24</xdr:col>
      <xdr:colOff>63500</xdr:colOff>
      <xdr:row>96</xdr:row>
      <xdr:rowOff>85446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452588"/>
          <a:ext cx="838200" cy="9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106084</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22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83207</xdr:rowOff>
    </xdr:from>
    <xdr:to>
      <xdr:col>24</xdr:col>
      <xdr:colOff>114300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164838</xdr:rowOff>
    </xdr:from>
    <xdr:to>
      <xdr:col>19</xdr:col>
      <xdr:colOff>177800</xdr:colOff>
      <xdr:row>97</xdr:row>
      <xdr:rowOff>17010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452588"/>
          <a:ext cx="889000" cy="19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3130</xdr:rowOff>
    </xdr:from>
    <xdr:to>
      <xdr:col>20</xdr:col>
      <xdr:colOff>38100</xdr:colOff>
      <xdr:row>95</xdr:row>
      <xdr:rowOff>104730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121257</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17010</xdr:rowOff>
    </xdr:from>
    <xdr:to>
      <xdr:col>15</xdr:col>
      <xdr:colOff>50800</xdr:colOff>
      <xdr:row>97</xdr:row>
      <xdr:rowOff>49975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647660"/>
          <a:ext cx="889000" cy="3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39142</xdr:rowOff>
    </xdr:from>
    <xdr:to>
      <xdr:col>15</xdr:col>
      <xdr:colOff>101600</xdr:colOff>
      <xdr:row>97</xdr:row>
      <xdr:rowOff>140742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66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131869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49975</xdr:rowOff>
    </xdr:from>
    <xdr:to>
      <xdr:col>10</xdr:col>
      <xdr:colOff>114300</xdr:colOff>
      <xdr:row>97</xdr:row>
      <xdr:rowOff>80012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80625"/>
          <a:ext cx="889000" cy="3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68349</xdr:rowOff>
    </xdr:from>
    <xdr:to>
      <xdr:col>10</xdr:col>
      <xdr:colOff>165100</xdr:colOff>
      <xdr:row>97</xdr:row>
      <xdr:rowOff>169949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69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161076</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79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109604</xdr:rowOff>
    </xdr:from>
    <xdr:to>
      <xdr:col>6</xdr:col>
      <xdr:colOff>38100</xdr:colOff>
      <xdr:row>98</xdr:row>
      <xdr:rowOff>39754</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74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30881</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83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34646</xdr:rowOff>
    </xdr:from>
    <xdr:to>
      <xdr:col>24</xdr:col>
      <xdr:colOff>114300</xdr:colOff>
      <xdr:row>96</xdr:row>
      <xdr:rowOff>136246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49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13073</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472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114038</xdr:rowOff>
    </xdr:from>
    <xdr:to>
      <xdr:col>20</xdr:col>
      <xdr:colOff>38100</xdr:colOff>
      <xdr:row>96</xdr:row>
      <xdr:rowOff>44188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40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35315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49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137660</xdr:rowOff>
    </xdr:from>
    <xdr:to>
      <xdr:col>15</xdr:col>
      <xdr:colOff>101600</xdr:colOff>
      <xdr:row>97</xdr:row>
      <xdr:rowOff>67810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5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84337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372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170625</xdr:rowOff>
    </xdr:from>
    <xdr:to>
      <xdr:col>10</xdr:col>
      <xdr:colOff>165100</xdr:colOff>
      <xdr:row>97</xdr:row>
      <xdr:rowOff>100775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2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117302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40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29212</xdr:rowOff>
    </xdr:from>
    <xdr:to>
      <xdr:col>6</xdr:col>
      <xdr:colOff>38100</xdr:colOff>
      <xdr:row>97</xdr:row>
      <xdr:rowOff>130812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147339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43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21035</xdr:rowOff>
    </xdr:from>
    <xdr:to>
      <xdr:col>54</xdr:col>
      <xdr:colOff>189865</xdr:colOff>
      <xdr:row>38</xdr:row>
      <xdr:rowOff>50840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35985"/>
          <a:ext cx="1270" cy="122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54667</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6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50840</xdr:rowOff>
    </xdr:from>
    <xdr:to>
      <xdr:col>55</xdr:col>
      <xdr:colOff>88900</xdr:colOff>
      <xdr:row>38</xdr:row>
      <xdr:rowOff>50840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6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139162</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11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21035</xdr:rowOff>
    </xdr:from>
    <xdr:to>
      <xdr:col>55</xdr:col>
      <xdr:colOff>88900</xdr:colOff>
      <xdr:row>31</xdr:row>
      <xdr:rowOff>21035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134943</xdr:rowOff>
    </xdr:from>
    <xdr:to>
      <xdr:col>55</xdr:col>
      <xdr:colOff>0</xdr:colOff>
      <xdr:row>36</xdr:row>
      <xdr:rowOff>168961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307143"/>
          <a:ext cx="83820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58491</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059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35614</xdr:rowOff>
    </xdr:from>
    <xdr:to>
      <xdr:col>55</xdr:col>
      <xdr:colOff>50800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56838</xdr:rowOff>
    </xdr:from>
    <xdr:to>
      <xdr:col>50</xdr:col>
      <xdr:colOff>114300</xdr:colOff>
      <xdr:row>36</xdr:row>
      <xdr:rowOff>168961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200338"/>
          <a:ext cx="889000" cy="11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73714</xdr:rowOff>
    </xdr:from>
    <xdr:to>
      <xdr:col>50</xdr:col>
      <xdr:colOff>165100</xdr:colOff>
      <xdr:row>37</xdr:row>
      <xdr:rowOff>3864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20391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56838</xdr:rowOff>
    </xdr:from>
    <xdr:to>
      <xdr:col>45</xdr:col>
      <xdr:colOff>177800</xdr:colOff>
      <xdr:row>37</xdr:row>
      <xdr:rowOff>27360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200338"/>
          <a:ext cx="889000" cy="1170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123538</xdr:rowOff>
    </xdr:from>
    <xdr:to>
      <xdr:col>46</xdr:col>
      <xdr:colOff>38100</xdr:colOff>
      <xdr:row>30</xdr:row>
      <xdr:rowOff>53688</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09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70215</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487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27360</xdr:rowOff>
    </xdr:from>
    <xdr:to>
      <xdr:col>41</xdr:col>
      <xdr:colOff>50800</xdr:colOff>
      <xdr:row>37</xdr:row>
      <xdr:rowOff>35535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371010"/>
          <a:ext cx="889000" cy="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120469</xdr:rowOff>
    </xdr:from>
    <xdr:to>
      <xdr:col>41</xdr:col>
      <xdr:colOff>101600</xdr:colOff>
      <xdr:row>37</xdr:row>
      <xdr:rowOff>50619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29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67146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06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151874</xdr:rowOff>
    </xdr:from>
    <xdr:to>
      <xdr:col>36</xdr:col>
      <xdr:colOff>165100</xdr:colOff>
      <xdr:row>37</xdr:row>
      <xdr:rowOff>82024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24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98551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09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84143</xdr:rowOff>
    </xdr:from>
    <xdr:to>
      <xdr:col>55</xdr:col>
      <xdr:colOff>50800</xdr:colOff>
      <xdr:row>37</xdr:row>
      <xdr:rowOff>14293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5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62570</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23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118161</xdr:rowOff>
    </xdr:from>
    <xdr:to>
      <xdr:col>50</xdr:col>
      <xdr:colOff>165100</xdr:colOff>
      <xdr:row>37</xdr:row>
      <xdr:rowOff>48311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39438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8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6038</xdr:rowOff>
    </xdr:from>
    <xdr:to>
      <xdr:col>46</xdr:col>
      <xdr:colOff>38100</xdr:colOff>
      <xdr:row>30</xdr:row>
      <xdr:rowOff>107638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1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98765</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242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148010</xdr:rowOff>
    </xdr:from>
    <xdr:to>
      <xdr:col>41</xdr:col>
      <xdr:colOff>101600</xdr:colOff>
      <xdr:row>37</xdr:row>
      <xdr:rowOff>78160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2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69287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41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156185</xdr:rowOff>
    </xdr:from>
    <xdr:to>
      <xdr:col>36</xdr:col>
      <xdr:colOff>165100</xdr:colOff>
      <xdr:row>37</xdr:row>
      <xdr:rowOff>86335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77462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42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86398</xdr:rowOff>
    </xdr:from>
    <xdr:to>
      <xdr:col>54</xdr:col>
      <xdr:colOff>189865</xdr:colOff>
      <xdr:row>58</xdr:row>
      <xdr:rowOff>67348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58898"/>
          <a:ext cx="127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71175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67348</xdr:rowOff>
    </xdr:from>
    <xdr:to>
      <xdr:col>55</xdr:col>
      <xdr:colOff>88900</xdr:colOff>
      <xdr:row>58</xdr:row>
      <xdr:rowOff>67348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33075</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86398</xdr:rowOff>
    </xdr:from>
    <xdr:to>
      <xdr:col>55</xdr:col>
      <xdr:colOff>88900</xdr:colOff>
      <xdr:row>50</xdr:row>
      <xdr:rowOff>86398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58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136372</xdr:rowOff>
    </xdr:from>
    <xdr:to>
      <xdr:col>55</xdr:col>
      <xdr:colOff>0</xdr:colOff>
      <xdr:row>57</xdr:row>
      <xdr:rowOff>2451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394672"/>
          <a:ext cx="838200" cy="38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169930</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428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147053</xdr:rowOff>
    </xdr:from>
    <xdr:to>
      <xdr:col>55</xdr:col>
      <xdr:colOff>50800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124143</xdr:rowOff>
    </xdr:from>
    <xdr:to>
      <xdr:col>50</xdr:col>
      <xdr:colOff>114300</xdr:colOff>
      <xdr:row>54</xdr:row>
      <xdr:rowOff>136372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210993"/>
          <a:ext cx="889000" cy="18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121221</xdr:rowOff>
    </xdr:from>
    <xdr:to>
      <xdr:col>50</xdr:col>
      <xdr:colOff>165100</xdr:colOff>
      <xdr:row>56</xdr:row>
      <xdr:rowOff>51371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42498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6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124143</xdr:rowOff>
    </xdr:from>
    <xdr:to>
      <xdr:col>45</xdr:col>
      <xdr:colOff>177800</xdr:colOff>
      <xdr:row>54</xdr:row>
      <xdr:rowOff>116713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210993"/>
          <a:ext cx="889000" cy="164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134417</xdr:rowOff>
    </xdr:from>
    <xdr:to>
      <xdr:col>46</xdr:col>
      <xdr:colOff>38100</xdr:colOff>
      <xdr:row>55</xdr:row>
      <xdr:rowOff>64567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39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55694</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48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116713</xdr:rowOff>
    </xdr:from>
    <xdr:to>
      <xdr:col>41</xdr:col>
      <xdr:colOff>50800</xdr:colOff>
      <xdr:row>55</xdr:row>
      <xdr:rowOff>50546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375013"/>
          <a:ext cx="889000" cy="10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8344</xdr:rowOff>
    </xdr:from>
    <xdr:to>
      <xdr:col>41</xdr:col>
      <xdr:colOff>101600</xdr:colOff>
      <xdr:row>54</xdr:row>
      <xdr:rowOff>109944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26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126471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04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90145</xdr:rowOff>
    </xdr:from>
    <xdr:to>
      <xdr:col>36</xdr:col>
      <xdr:colOff>165100</xdr:colOff>
      <xdr:row>56</xdr:row>
      <xdr:rowOff>20295</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1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11422</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612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123101</xdr:rowOff>
    </xdr:from>
    <xdr:to>
      <xdr:col>55</xdr:col>
      <xdr:colOff>50800</xdr:colOff>
      <xdr:row>57</xdr:row>
      <xdr:rowOff>53251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2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101528</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0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85572</xdr:rowOff>
    </xdr:from>
    <xdr:to>
      <xdr:col>50</xdr:col>
      <xdr:colOff>165100</xdr:colOff>
      <xdr:row>55</xdr:row>
      <xdr:rowOff>15722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34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32249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11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73343</xdr:rowOff>
    </xdr:from>
    <xdr:to>
      <xdr:col>46</xdr:col>
      <xdr:colOff>38100</xdr:colOff>
      <xdr:row>54</xdr:row>
      <xdr:rowOff>3493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16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20020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893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65913</xdr:rowOff>
    </xdr:from>
    <xdr:to>
      <xdr:col>41</xdr:col>
      <xdr:colOff>101600</xdr:colOff>
      <xdr:row>54</xdr:row>
      <xdr:rowOff>167513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32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158640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416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171196</xdr:rowOff>
    </xdr:from>
    <xdr:to>
      <xdr:col>36</xdr:col>
      <xdr:colOff>165100</xdr:colOff>
      <xdr:row>55</xdr:row>
      <xdr:rowOff>101346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42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117873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20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113754</xdr:rowOff>
    </xdr:from>
    <xdr:to>
      <xdr:col>54</xdr:col>
      <xdr:colOff>189865</xdr:colOff>
      <xdr:row>78</xdr:row>
      <xdr:rowOff>139402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286704"/>
          <a:ext cx="1270" cy="1225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143229</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63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139402</xdr:rowOff>
    </xdr:from>
    <xdr:to>
      <xdr:col>55</xdr:col>
      <xdr:colOff>88900</xdr:colOff>
      <xdr:row>78</xdr:row>
      <xdr:rowOff>139402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60431</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06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113754</xdr:rowOff>
    </xdr:from>
    <xdr:to>
      <xdr:col>55</xdr:col>
      <xdr:colOff>88900</xdr:colOff>
      <xdr:row>71</xdr:row>
      <xdr:rowOff>113754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28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131563</xdr:rowOff>
    </xdr:from>
    <xdr:to>
      <xdr:col>55</xdr:col>
      <xdr:colOff>0</xdr:colOff>
      <xdr:row>78</xdr:row>
      <xdr:rowOff>13055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333213"/>
          <a:ext cx="838200" cy="5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22531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52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171104</xdr:rowOff>
    </xdr:from>
    <xdr:to>
      <xdr:col>55</xdr:col>
      <xdr:colOff>50800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113526</xdr:rowOff>
    </xdr:from>
    <xdr:to>
      <xdr:col>50</xdr:col>
      <xdr:colOff>114300</xdr:colOff>
      <xdr:row>77</xdr:row>
      <xdr:rowOff>131563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2457926"/>
          <a:ext cx="889000" cy="87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14788</xdr:rowOff>
    </xdr:from>
    <xdr:to>
      <xdr:col>50</xdr:col>
      <xdr:colOff>165100</xdr:colOff>
      <xdr:row>77</xdr:row>
      <xdr:rowOff>116388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132915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113526</xdr:rowOff>
    </xdr:from>
    <xdr:to>
      <xdr:col>45</xdr:col>
      <xdr:colOff>177800</xdr:colOff>
      <xdr:row>77</xdr:row>
      <xdr:rowOff>159176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2457926"/>
          <a:ext cx="889000" cy="90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71230</xdr:rowOff>
    </xdr:from>
    <xdr:to>
      <xdr:col>46</xdr:col>
      <xdr:colOff>38100</xdr:colOff>
      <xdr:row>77</xdr:row>
      <xdr:rowOff>1380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10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163957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19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106690</xdr:rowOff>
    </xdr:from>
    <xdr:to>
      <xdr:col>41</xdr:col>
      <xdr:colOff>50800</xdr:colOff>
      <xdr:row>77</xdr:row>
      <xdr:rowOff>159176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2965440"/>
          <a:ext cx="889000" cy="395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49238</xdr:rowOff>
    </xdr:from>
    <xdr:to>
      <xdr:col>41</xdr:col>
      <xdr:colOff>101600</xdr:colOff>
      <xdr:row>75</xdr:row>
      <xdr:rowOff>150837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29079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167365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268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138964</xdr:rowOff>
    </xdr:from>
    <xdr:to>
      <xdr:col>36</xdr:col>
      <xdr:colOff>165100</xdr:colOff>
      <xdr:row>77</xdr:row>
      <xdr:rowOff>69114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16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60241</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261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133705</xdr:rowOff>
    </xdr:from>
    <xdr:to>
      <xdr:col>55</xdr:col>
      <xdr:colOff>50800</xdr:colOff>
      <xdr:row>78</xdr:row>
      <xdr:rowOff>63855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33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48632</xdr:rowOff>
    </xdr:from>
    <xdr:ext cx="469744"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25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80763</xdr:rowOff>
    </xdr:from>
    <xdr:to>
      <xdr:col>50</xdr:col>
      <xdr:colOff>165100</xdr:colOff>
      <xdr:row>78</xdr:row>
      <xdr:rowOff>10913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28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2040</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375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62726</xdr:rowOff>
    </xdr:from>
    <xdr:to>
      <xdr:col>46</xdr:col>
      <xdr:colOff>38100</xdr:colOff>
      <xdr:row>72</xdr:row>
      <xdr:rowOff>164326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24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9403</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18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108376</xdr:rowOff>
    </xdr:from>
    <xdr:to>
      <xdr:col>41</xdr:col>
      <xdr:colOff>101600</xdr:colOff>
      <xdr:row>78</xdr:row>
      <xdr:rowOff>38526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31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29653</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26428" y="1340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55890</xdr:rowOff>
    </xdr:from>
    <xdr:to>
      <xdr:col>36</xdr:col>
      <xdr:colOff>165100</xdr:colOff>
      <xdr:row>75</xdr:row>
      <xdr:rowOff>157491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291464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2567</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268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78572</xdr:rowOff>
    </xdr:from>
    <xdr:to>
      <xdr:col>54</xdr:col>
      <xdr:colOff>189865</xdr:colOff>
      <xdr:row>98</xdr:row>
      <xdr:rowOff>40396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9072"/>
          <a:ext cx="1270" cy="1333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44223</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4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40396</xdr:rowOff>
    </xdr:from>
    <xdr:to>
      <xdr:col>55</xdr:col>
      <xdr:colOff>88900</xdr:colOff>
      <xdr:row>98</xdr:row>
      <xdr:rowOff>40396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42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25249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78572</xdr:rowOff>
    </xdr:from>
    <xdr:to>
      <xdr:col>55</xdr:col>
      <xdr:colOff>88900</xdr:colOff>
      <xdr:row>90</xdr:row>
      <xdr:rowOff>78572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21400</xdr:rowOff>
    </xdr:from>
    <xdr:to>
      <xdr:col>55</xdr:col>
      <xdr:colOff>0</xdr:colOff>
      <xdr:row>95</xdr:row>
      <xdr:rowOff>167407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5794800"/>
          <a:ext cx="838200" cy="66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122041</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238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99164</xdr:rowOff>
    </xdr:from>
    <xdr:to>
      <xdr:col>55</xdr:col>
      <xdr:colOff>50800</xdr:colOff>
      <xdr:row>96</xdr:row>
      <xdr:rowOff>29314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21400</xdr:rowOff>
    </xdr:from>
    <xdr:to>
      <xdr:col>50</xdr:col>
      <xdr:colOff>114300</xdr:colOff>
      <xdr:row>96</xdr:row>
      <xdr:rowOff>89453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5794800"/>
          <a:ext cx="889000" cy="75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82224</xdr:rowOff>
    </xdr:from>
    <xdr:to>
      <xdr:col>50</xdr:col>
      <xdr:colOff>165100</xdr:colOff>
      <xdr:row>96</xdr:row>
      <xdr:rowOff>12374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3501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42157</xdr:rowOff>
    </xdr:from>
    <xdr:to>
      <xdr:col>45</xdr:col>
      <xdr:colOff>177800</xdr:colOff>
      <xdr:row>96</xdr:row>
      <xdr:rowOff>89453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501357"/>
          <a:ext cx="889000" cy="4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52301</xdr:rowOff>
    </xdr:from>
    <xdr:to>
      <xdr:col>46</xdr:col>
      <xdr:colOff>38100</xdr:colOff>
      <xdr:row>94</xdr:row>
      <xdr:rowOff>153901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16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170428</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594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42157</xdr:rowOff>
    </xdr:from>
    <xdr:to>
      <xdr:col>41</xdr:col>
      <xdr:colOff>50800</xdr:colOff>
      <xdr:row>96</xdr:row>
      <xdr:rowOff>113914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501357"/>
          <a:ext cx="889000" cy="7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147582</xdr:rowOff>
    </xdr:from>
    <xdr:to>
      <xdr:col>41</xdr:col>
      <xdr:colOff>101600</xdr:colOff>
      <xdr:row>95</xdr:row>
      <xdr:rowOff>77732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26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94259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03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84945</xdr:rowOff>
    </xdr:from>
    <xdr:to>
      <xdr:col>36</xdr:col>
      <xdr:colOff>165100</xdr:colOff>
      <xdr:row>96</xdr:row>
      <xdr:rowOff>15095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37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31622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14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116607</xdr:rowOff>
    </xdr:from>
    <xdr:to>
      <xdr:col>55</xdr:col>
      <xdr:colOff>50800</xdr:colOff>
      <xdr:row>96</xdr:row>
      <xdr:rowOff>46757</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40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95034</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38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142050</xdr:rowOff>
    </xdr:from>
    <xdr:to>
      <xdr:col>50</xdr:col>
      <xdr:colOff>165100</xdr:colOff>
      <xdr:row>92</xdr:row>
      <xdr:rowOff>72200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57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88727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551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38653</xdr:rowOff>
    </xdr:from>
    <xdr:to>
      <xdr:col>46</xdr:col>
      <xdr:colOff>38100</xdr:colOff>
      <xdr:row>96</xdr:row>
      <xdr:rowOff>140253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4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131380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59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162807</xdr:rowOff>
    </xdr:from>
    <xdr:to>
      <xdr:col>41</xdr:col>
      <xdr:colOff>101600</xdr:colOff>
      <xdr:row>96</xdr:row>
      <xdr:rowOff>92957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45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84084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54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63114</xdr:rowOff>
    </xdr:from>
    <xdr:to>
      <xdr:col>36</xdr:col>
      <xdr:colOff>165100</xdr:colOff>
      <xdr:row>96</xdr:row>
      <xdr:rowOff>164714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52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155841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1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48006</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362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166133</xdr:rowOff>
    </xdr:from>
    <xdr:ext cx="534377"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513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48006</xdr:rowOff>
    </xdr:from>
    <xdr:to>
      <xdr:col>86</xdr:col>
      <xdr:colOff>25400</xdr:colOff>
      <xdr:row>31</xdr:row>
      <xdr:rowOff>48006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362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98823</xdr:rowOff>
    </xdr:from>
    <xdr:ext cx="378565"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42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75946</xdr:rowOff>
    </xdr:from>
    <xdr:to>
      <xdr:col>85</xdr:col>
      <xdr:colOff>177800</xdr:colOff>
      <xdr:row>39</xdr:row>
      <xdr:rowOff>6096</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43053</xdr:rowOff>
    </xdr:from>
    <xdr:to>
      <xdr:col>81</xdr:col>
      <xdr:colOff>50800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29603"/>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75692</xdr:rowOff>
    </xdr:from>
    <xdr:to>
      <xdr:col>81</xdr:col>
      <xdr:colOff>101600</xdr:colOff>
      <xdr:row>39</xdr:row>
      <xdr:rowOff>5842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22369</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2017" y="636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41148</xdr:rowOff>
    </xdr:from>
    <xdr:to>
      <xdr:col>76</xdr:col>
      <xdr:colOff>114300</xdr:colOff>
      <xdr:row>39</xdr:row>
      <xdr:rowOff>43053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72769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112395</xdr:rowOff>
    </xdr:from>
    <xdr:to>
      <xdr:col>76</xdr:col>
      <xdr:colOff>165100</xdr:colOff>
      <xdr:row>38</xdr:row>
      <xdr:rowOff>42545</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45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59072</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231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41148</xdr:rowOff>
    </xdr:from>
    <xdr:to>
      <xdr:col>71</xdr:col>
      <xdr:colOff>177800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727698"/>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7493</xdr:rowOff>
    </xdr:from>
    <xdr:to>
      <xdr:col>72</xdr:col>
      <xdr:colOff>38100</xdr:colOff>
      <xdr:row>34</xdr:row>
      <xdr:rowOff>109093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583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32</xdr:row>
      <xdr:rowOff>125620</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5612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508</xdr:rowOff>
    </xdr:from>
    <xdr:to>
      <xdr:col>67</xdr:col>
      <xdr:colOff>101600</xdr:colOff>
      <xdr:row>38</xdr:row>
      <xdr:rowOff>102108</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51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118635</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290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163703</xdr:rowOff>
    </xdr:from>
    <xdr:to>
      <xdr:col>76</xdr:col>
      <xdr:colOff>165100</xdr:colOff>
      <xdr:row>39</xdr:row>
      <xdr:rowOff>93853</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84980</xdr:rowOff>
    </xdr:from>
    <xdr:ext cx="313932"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35333" y="67715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161798</xdr:rowOff>
    </xdr:from>
    <xdr:to>
      <xdr:col>72</xdr:col>
      <xdr:colOff>38100</xdr:colOff>
      <xdr:row>39</xdr:row>
      <xdr:rowOff>91948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7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83075</xdr:rowOff>
    </xdr:from>
    <xdr:ext cx="313932"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46333" y="67696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26505</xdr:rowOff>
    </xdr:from>
    <xdr:to>
      <xdr:col>85</xdr:col>
      <xdr:colOff>126364</xdr:colOff>
      <xdr:row>77</xdr:row>
      <xdr:rowOff>112497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028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116324</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3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112497</xdr:rowOff>
    </xdr:from>
    <xdr:to>
      <xdr:col>86</xdr:col>
      <xdr:colOff>25400</xdr:colOff>
      <xdr:row>77</xdr:row>
      <xdr:rowOff>112497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31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144632</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80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26505</xdr:rowOff>
    </xdr:from>
    <xdr:to>
      <xdr:col>86</xdr:col>
      <xdr:colOff>25400</xdr:colOff>
      <xdr:row>70</xdr:row>
      <xdr:rowOff>26505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0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55594</xdr:rowOff>
    </xdr:from>
    <xdr:to>
      <xdr:col>85</xdr:col>
      <xdr:colOff>127000</xdr:colOff>
      <xdr:row>75</xdr:row>
      <xdr:rowOff>82017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5481300" y="12914344"/>
          <a:ext cx="8382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43330</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730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20453</xdr:rowOff>
    </xdr:from>
    <xdr:to>
      <xdr:col>85</xdr:col>
      <xdr:colOff>177800</xdr:colOff>
      <xdr:row>75</xdr:row>
      <xdr:rowOff>122053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51975</xdr:rowOff>
    </xdr:from>
    <xdr:to>
      <xdr:col>81</xdr:col>
      <xdr:colOff>50800</xdr:colOff>
      <xdr:row>75</xdr:row>
      <xdr:rowOff>55594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2910725"/>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30797</xdr:rowOff>
    </xdr:from>
    <xdr:to>
      <xdr:col>81</xdr:col>
      <xdr:colOff>101600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123525</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51975</xdr:rowOff>
    </xdr:from>
    <xdr:to>
      <xdr:col>76</xdr:col>
      <xdr:colOff>114300</xdr:colOff>
      <xdr:row>75</xdr:row>
      <xdr:rowOff>51994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3703300" y="12910725"/>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157328</xdr:rowOff>
    </xdr:from>
    <xdr:to>
      <xdr:col>76</xdr:col>
      <xdr:colOff>165100</xdr:colOff>
      <xdr:row>75</xdr:row>
      <xdr:rowOff>87478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104005</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51994</xdr:rowOff>
    </xdr:from>
    <xdr:to>
      <xdr:col>71</xdr:col>
      <xdr:colOff>177800</xdr:colOff>
      <xdr:row>75</xdr:row>
      <xdr:rowOff>63271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2814300" y="12910744"/>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168510</xdr:rowOff>
    </xdr:from>
    <xdr:to>
      <xdr:col>72</xdr:col>
      <xdr:colOff>38100</xdr:colOff>
      <xdr:row>75</xdr:row>
      <xdr:rowOff>98660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115187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63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17043</xdr:rowOff>
    </xdr:from>
    <xdr:to>
      <xdr:col>67</xdr:col>
      <xdr:colOff>101600</xdr:colOff>
      <xdr:row>75</xdr:row>
      <xdr:rowOff>118643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28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109770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96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31217</xdr:rowOff>
    </xdr:from>
    <xdr:to>
      <xdr:col>85</xdr:col>
      <xdr:colOff>177800</xdr:colOff>
      <xdr:row>75</xdr:row>
      <xdr:rowOff>132817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288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9644</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28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4794</xdr:rowOff>
    </xdr:from>
    <xdr:to>
      <xdr:col>81</xdr:col>
      <xdr:colOff>101600</xdr:colOff>
      <xdr:row>75</xdr:row>
      <xdr:rowOff>106394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286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122921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63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1175</xdr:rowOff>
    </xdr:from>
    <xdr:to>
      <xdr:col>76</xdr:col>
      <xdr:colOff>165100</xdr:colOff>
      <xdr:row>75</xdr:row>
      <xdr:rowOff>102775</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285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93902</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95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1194</xdr:rowOff>
    </xdr:from>
    <xdr:to>
      <xdr:col>72</xdr:col>
      <xdr:colOff>38100</xdr:colOff>
      <xdr:row>75</xdr:row>
      <xdr:rowOff>102794</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285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93921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95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12471</xdr:rowOff>
    </xdr:from>
    <xdr:to>
      <xdr:col>67</xdr:col>
      <xdr:colOff>101600</xdr:colOff>
      <xdr:row>75</xdr:row>
      <xdr:rowOff>114071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287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130598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646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81429</xdr:rowOff>
    </xdr:from>
    <xdr:to>
      <xdr:col>85</xdr:col>
      <xdr:colOff>126364</xdr:colOff>
      <xdr:row>99</xdr:row>
      <xdr:rowOff>90377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511929"/>
          <a:ext cx="1269" cy="1551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94204</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67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90377</xdr:rowOff>
    </xdr:from>
    <xdr:to>
      <xdr:col>86</xdr:col>
      <xdr:colOff>25400</xdr:colOff>
      <xdr:row>99</xdr:row>
      <xdr:rowOff>90377</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63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28106</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28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81429</xdr:rowOff>
    </xdr:from>
    <xdr:to>
      <xdr:col>86</xdr:col>
      <xdr:colOff>25400</xdr:colOff>
      <xdr:row>90</xdr:row>
      <xdr:rowOff>81429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511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59048</xdr:rowOff>
    </xdr:from>
    <xdr:to>
      <xdr:col>85</xdr:col>
      <xdr:colOff>127000</xdr:colOff>
      <xdr:row>98</xdr:row>
      <xdr:rowOff>64001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861148"/>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4847</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3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153420</xdr:rowOff>
    </xdr:from>
    <xdr:to>
      <xdr:col>85</xdr:col>
      <xdr:colOff>177800</xdr:colOff>
      <xdr:row>98</xdr:row>
      <xdr:rowOff>83570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8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59048</xdr:rowOff>
    </xdr:from>
    <xdr:to>
      <xdr:col>81</xdr:col>
      <xdr:colOff>50800</xdr:colOff>
      <xdr:row>99</xdr:row>
      <xdr:rowOff>52614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861148"/>
          <a:ext cx="889000" cy="16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155434</xdr:rowOff>
    </xdr:from>
    <xdr:to>
      <xdr:col>81</xdr:col>
      <xdr:colOff>101600</xdr:colOff>
      <xdr:row>98</xdr:row>
      <xdr:rowOff>85584</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78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102111</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6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50132</xdr:rowOff>
    </xdr:from>
    <xdr:to>
      <xdr:col>76</xdr:col>
      <xdr:colOff>114300</xdr:colOff>
      <xdr:row>99</xdr:row>
      <xdr:rowOff>52614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7023682"/>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77699</xdr:rowOff>
    </xdr:from>
    <xdr:to>
      <xdr:col>76</xdr:col>
      <xdr:colOff>165100</xdr:colOff>
      <xdr:row>99</xdr:row>
      <xdr:rowOff>7849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7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24376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65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30941</xdr:rowOff>
    </xdr:from>
    <xdr:to>
      <xdr:col>71</xdr:col>
      <xdr:colOff>177800</xdr:colOff>
      <xdr:row>99</xdr:row>
      <xdr:rowOff>50132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7004491"/>
          <a:ext cx="889000" cy="19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142229</xdr:rowOff>
    </xdr:from>
    <xdr:to>
      <xdr:col>72</xdr:col>
      <xdr:colOff>38100</xdr:colOff>
      <xdr:row>98</xdr:row>
      <xdr:rowOff>72379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772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88906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54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104913</xdr:rowOff>
    </xdr:from>
    <xdr:to>
      <xdr:col>67</xdr:col>
      <xdr:colOff>101600</xdr:colOff>
      <xdr:row>99</xdr:row>
      <xdr:rowOff>35063</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90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51590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82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13201</xdr:rowOff>
    </xdr:from>
    <xdr:to>
      <xdr:col>85</xdr:col>
      <xdr:colOff>177800</xdr:colOff>
      <xdr:row>98</xdr:row>
      <xdr:rowOff>114801</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1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163078</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9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8248</xdr:rowOff>
    </xdr:from>
    <xdr:to>
      <xdr:col>81</xdr:col>
      <xdr:colOff>101600</xdr:colOff>
      <xdr:row>98</xdr:row>
      <xdr:rowOff>109848</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1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100975</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0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1814</xdr:rowOff>
    </xdr:from>
    <xdr:to>
      <xdr:col>76</xdr:col>
      <xdr:colOff>165100</xdr:colOff>
      <xdr:row>99</xdr:row>
      <xdr:rowOff>103414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97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94541</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57428" y="1706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170782</xdr:rowOff>
    </xdr:from>
    <xdr:to>
      <xdr:col>72</xdr:col>
      <xdr:colOff>38100</xdr:colOff>
      <xdr:row>99</xdr:row>
      <xdr:rowOff>100932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97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92059</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7065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151591</xdr:rowOff>
    </xdr:from>
    <xdr:to>
      <xdr:col>67</xdr:col>
      <xdr:colOff>101600</xdr:colOff>
      <xdr:row>99</xdr:row>
      <xdr:rowOff>81741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95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72868</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704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83312</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26812"/>
          <a:ext cx="1269"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29989</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0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83312</xdr:rowOff>
    </xdr:from>
    <xdr:to>
      <xdr:col>116</xdr:col>
      <xdr:colOff>152400</xdr:colOff>
      <xdr:row>30</xdr:row>
      <xdr:rowOff>83312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2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80835</xdr:rowOff>
    </xdr:from>
    <xdr:to>
      <xdr:col>116</xdr:col>
      <xdr:colOff>63500</xdr:colOff>
      <xdr:row>38</xdr:row>
      <xdr:rowOff>159703</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1323300" y="6595935"/>
          <a:ext cx="838200" cy="7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30053</xdr:rowOff>
    </xdr:from>
    <xdr:ext cx="378565"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737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7176</xdr:rowOff>
    </xdr:from>
    <xdr:to>
      <xdr:col>116</xdr:col>
      <xdr:colOff>114300</xdr:colOff>
      <xdr:row>38</xdr:row>
      <xdr:rowOff>108776</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137795</xdr:rowOff>
    </xdr:from>
    <xdr:to>
      <xdr:col>111</xdr:col>
      <xdr:colOff>177800</xdr:colOff>
      <xdr:row>38</xdr:row>
      <xdr:rowOff>159703</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652895"/>
          <a:ext cx="8890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154432</xdr:rowOff>
    </xdr:from>
    <xdr:to>
      <xdr:col>112</xdr:col>
      <xdr:colOff>38100</xdr:colOff>
      <xdr:row>38</xdr:row>
      <xdr:rowOff>84582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101109</xdr:rowOff>
    </xdr:from>
    <xdr:ext cx="378565"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4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38735</xdr:rowOff>
    </xdr:from>
    <xdr:to>
      <xdr:col>107</xdr:col>
      <xdr:colOff>50800</xdr:colOff>
      <xdr:row>38</xdr:row>
      <xdr:rowOff>137795</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382385"/>
          <a:ext cx="8890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11938</xdr:rowOff>
    </xdr:from>
    <xdr:to>
      <xdr:col>107</xdr:col>
      <xdr:colOff>101600</xdr:colOff>
      <xdr:row>36</xdr:row>
      <xdr:rowOff>113538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130065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38735</xdr:rowOff>
    </xdr:from>
    <xdr:to>
      <xdr:col>102</xdr:col>
      <xdr:colOff>114300</xdr:colOff>
      <xdr:row>37</xdr:row>
      <xdr:rowOff>152083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8656300" y="6382385"/>
          <a:ext cx="889000" cy="113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57086</xdr:rowOff>
    </xdr:from>
    <xdr:to>
      <xdr:col>102</xdr:col>
      <xdr:colOff>165100</xdr:colOff>
      <xdr:row>36</xdr:row>
      <xdr:rowOff>158686</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2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3763</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10428" y="600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108141</xdr:rowOff>
    </xdr:from>
    <xdr:to>
      <xdr:col>98</xdr:col>
      <xdr:colOff>38100</xdr:colOff>
      <xdr:row>37</xdr:row>
      <xdr:rowOff>38291</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2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54818</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21428" y="605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30035</xdr:rowOff>
    </xdr:from>
    <xdr:to>
      <xdr:col>116</xdr:col>
      <xdr:colOff>114300</xdr:colOff>
      <xdr:row>38</xdr:row>
      <xdr:rowOff>131635</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54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8462</xdr:rowOff>
    </xdr:from>
    <xdr:ext cx="378565"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235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108903</xdr:rowOff>
    </xdr:from>
    <xdr:to>
      <xdr:col>112</xdr:col>
      <xdr:colOff>38100</xdr:colOff>
      <xdr:row>39</xdr:row>
      <xdr:rowOff>39053</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2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30180</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4017" y="6716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86995</xdr:rowOff>
    </xdr:from>
    <xdr:to>
      <xdr:col>107</xdr:col>
      <xdr:colOff>101600</xdr:colOff>
      <xdr:row>39</xdr:row>
      <xdr:rowOff>17145</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0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8272</xdr:rowOff>
    </xdr:from>
    <xdr:ext cx="378565"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5017" y="6694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159385</xdr:rowOff>
    </xdr:from>
    <xdr:to>
      <xdr:col>102</xdr:col>
      <xdr:colOff>165100</xdr:colOff>
      <xdr:row>37</xdr:row>
      <xdr:rowOff>89535</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33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80662</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10428" y="642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101283</xdr:rowOff>
    </xdr:from>
    <xdr:to>
      <xdr:col>98</xdr:col>
      <xdr:colOff>38100</xdr:colOff>
      <xdr:row>38</xdr:row>
      <xdr:rowOff>31432</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4449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22559</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21428" y="653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164865</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737365"/>
          <a:ext cx="1269" cy="142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111542</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51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164865</xdr:rowOff>
    </xdr:from>
    <xdr:to>
      <xdr:col>116</xdr:col>
      <xdr:colOff>152400</xdr:colOff>
      <xdr:row>50</xdr:row>
      <xdr:rowOff>164865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737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169208</xdr:rowOff>
    </xdr:from>
    <xdr:to>
      <xdr:col>116</xdr:col>
      <xdr:colOff>63500</xdr:colOff>
      <xdr:row>59</xdr:row>
      <xdr:rowOff>18809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113308"/>
          <a:ext cx="838200" cy="2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109682</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88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86805</xdr:rowOff>
    </xdr:from>
    <xdr:to>
      <xdr:col>116</xdr:col>
      <xdr:colOff>114300</xdr:colOff>
      <xdr:row>59</xdr:row>
      <xdr:rowOff>16955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15570</xdr:rowOff>
    </xdr:from>
    <xdr:to>
      <xdr:col>111</xdr:col>
      <xdr:colOff>177800</xdr:colOff>
      <xdr:row>59</xdr:row>
      <xdr:rowOff>18809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131120"/>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80804</xdr:rowOff>
    </xdr:from>
    <xdr:to>
      <xdr:col>112</xdr:col>
      <xdr:colOff>38100</xdr:colOff>
      <xdr:row>59</xdr:row>
      <xdr:rowOff>10954</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27481</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10770</xdr:rowOff>
    </xdr:from>
    <xdr:to>
      <xdr:col>107</xdr:col>
      <xdr:colOff>50800</xdr:colOff>
      <xdr:row>59</xdr:row>
      <xdr:rowOff>15570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126320"/>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69774</xdr:rowOff>
    </xdr:from>
    <xdr:to>
      <xdr:col>107</xdr:col>
      <xdr:colOff>101600</xdr:colOff>
      <xdr:row>58</xdr:row>
      <xdr:rowOff>171374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1001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16451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78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5150</xdr:rowOff>
    </xdr:from>
    <xdr:to>
      <xdr:col>102</xdr:col>
      <xdr:colOff>114300</xdr:colOff>
      <xdr:row>59</xdr:row>
      <xdr:rowOff>10770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120700"/>
          <a:ext cx="8890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75184</xdr:rowOff>
    </xdr:from>
    <xdr:to>
      <xdr:col>102</xdr:col>
      <xdr:colOff>165100</xdr:colOff>
      <xdr:row>59</xdr:row>
      <xdr:rowOff>5334</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1001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21861</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794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59296</xdr:rowOff>
    </xdr:from>
    <xdr:to>
      <xdr:col>98</xdr:col>
      <xdr:colOff>38100</xdr:colOff>
      <xdr:row>58</xdr:row>
      <xdr:rowOff>160896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10003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5973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77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118408</xdr:rowOff>
    </xdr:from>
    <xdr:to>
      <xdr:col>116</xdr:col>
      <xdr:colOff>114300</xdr:colOff>
      <xdr:row>59</xdr:row>
      <xdr:rowOff>48558</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0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65231</xdr:rowOff>
    </xdr:from>
    <xdr:ext cx="469744"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0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139459</xdr:rowOff>
    </xdr:from>
    <xdr:to>
      <xdr:col>112</xdr:col>
      <xdr:colOff>38100</xdr:colOff>
      <xdr:row>59</xdr:row>
      <xdr:rowOff>69609</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08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60736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088428" y="10176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136220</xdr:rowOff>
    </xdr:from>
    <xdr:to>
      <xdr:col>107</xdr:col>
      <xdr:colOff>101600</xdr:colOff>
      <xdr:row>59</xdr:row>
      <xdr:rowOff>66370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0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57497</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1017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131420</xdr:rowOff>
    </xdr:from>
    <xdr:to>
      <xdr:col>102</xdr:col>
      <xdr:colOff>165100</xdr:colOff>
      <xdr:row>59</xdr:row>
      <xdr:rowOff>61570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0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52697</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10428" y="10168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125800</xdr:rowOff>
    </xdr:from>
    <xdr:to>
      <xdr:col>98</xdr:col>
      <xdr:colOff>38100</xdr:colOff>
      <xdr:row>59</xdr:row>
      <xdr:rowOff>55950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06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47077</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21428" y="101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114859</xdr:rowOff>
    </xdr:from>
    <xdr:to>
      <xdr:col>116</xdr:col>
      <xdr:colOff>62864</xdr:colOff>
      <xdr:row>79</xdr:row>
      <xdr:rowOff>24028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6359"/>
          <a:ext cx="1269" cy="14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27855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7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24028</xdr:rowOff>
    </xdr:from>
    <xdr:to>
      <xdr:col>116</xdr:col>
      <xdr:colOff>152400</xdr:colOff>
      <xdr:row>79</xdr:row>
      <xdr:rowOff>24028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6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61536</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9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114859</xdr:rowOff>
    </xdr:from>
    <xdr:to>
      <xdr:col>116</xdr:col>
      <xdr:colOff>152400</xdr:colOff>
      <xdr:row>70</xdr:row>
      <xdr:rowOff>114859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6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55156</xdr:rowOff>
    </xdr:from>
    <xdr:to>
      <xdr:col>116</xdr:col>
      <xdr:colOff>63500</xdr:colOff>
      <xdr:row>77</xdr:row>
      <xdr:rowOff>67614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256806"/>
          <a:ext cx="8382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43502</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73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20625</xdr:rowOff>
    </xdr:from>
    <xdr:to>
      <xdr:col>116</xdr:col>
      <xdr:colOff>114300</xdr:colOff>
      <xdr:row>75</xdr:row>
      <xdr:rowOff>122225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67614</xdr:rowOff>
    </xdr:from>
    <xdr:to>
      <xdr:col>111</xdr:col>
      <xdr:colOff>177800</xdr:colOff>
      <xdr:row>77</xdr:row>
      <xdr:rowOff>101257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3269264"/>
          <a:ext cx="889000" cy="3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67602</xdr:rowOff>
    </xdr:from>
    <xdr:to>
      <xdr:col>112</xdr:col>
      <xdr:colOff>38100</xdr:colOff>
      <xdr:row>75</xdr:row>
      <xdr:rowOff>169202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14279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101257</xdr:rowOff>
    </xdr:from>
    <xdr:to>
      <xdr:col>107</xdr:col>
      <xdr:colOff>50800</xdr:colOff>
      <xdr:row>77</xdr:row>
      <xdr:rowOff>124764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3302907"/>
          <a:ext cx="889000" cy="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136068</xdr:rowOff>
    </xdr:from>
    <xdr:to>
      <xdr:col>107</xdr:col>
      <xdr:colOff>101600</xdr:colOff>
      <xdr:row>76</xdr:row>
      <xdr:rowOff>66218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82745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7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124764</xdr:rowOff>
    </xdr:from>
    <xdr:to>
      <xdr:col>102</xdr:col>
      <xdr:colOff>114300</xdr:colOff>
      <xdr:row>78</xdr:row>
      <xdr:rowOff>2387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3326414"/>
          <a:ext cx="889000" cy="4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1956</xdr:rowOff>
    </xdr:from>
    <xdr:to>
      <xdr:col>102</xdr:col>
      <xdr:colOff>165100</xdr:colOff>
      <xdr:row>73</xdr:row>
      <xdr:rowOff>103556</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120083</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29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146469</xdr:rowOff>
    </xdr:from>
    <xdr:to>
      <xdr:col>98</xdr:col>
      <xdr:colOff>38100</xdr:colOff>
      <xdr:row>75</xdr:row>
      <xdr:rowOff>76619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83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93146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608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4356</xdr:rowOff>
    </xdr:from>
    <xdr:to>
      <xdr:col>116</xdr:col>
      <xdr:colOff>114300</xdr:colOff>
      <xdr:row>77</xdr:row>
      <xdr:rowOff>105956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20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154233</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18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16814</xdr:rowOff>
    </xdr:from>
    <xdr:to>
      <xdr:col>112</xdr:col>
      <xdr:colOff>38100</xdr:colOff>
      <xdr:row>77</xdr:row>
      <xdr:rowOff>118414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21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109541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311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50457</xdr:rowOff>
    </xdr:from>
    <xdr:to>
      <xdr:col>107</xdr:col>
      <xdr:colOff>101600</xdr:colOff>
      <xdr:row>77</xdr:row>
      <xdr:rowOff>152057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25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143184</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34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73964</xdr:rowOff>
    </xdr:from>
    <xdr:to>
      <xdr:col>102</xdr:col>
      <xdr:colOff>165100</xdr:colOff>
      <xdr:row>78</xdr:row>
      <xdr:rowOff>4114</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166691</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36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123037</xdr:rowOff>
    </xdr:from>
    <xdr:to>
      <xdr:col>98</xdr:col>
      <xdr:colOff>38100</xdr:colOff>
      <xdr:row>78</xdr:row>
      <xdr:rowOff>53187</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32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44314</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41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393,725</a:t>
          </a:r>
          <a:r>
            <a:rPr kumimoji="1" lang="ja-JP" altLang="en-US" sz="1100">
              <a:latin typeface="ＭＳ Ｐゴシック" panose="020B0600070205080204" pitchFamily="50" charset="-128"/>
              <a:ea typeface="ＭＳ Ｐゴシック" panose="020B0600070205080204" pitchFamily="50" charset="-128"/>
            </a:rPr>
            <a:t>円となり、令和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年度に実施した「子育て世帯への臨時特別給付金」等が大きく影響し、前年度比</a:t>
          </a:r>
          <a:r>
            <a:rPr kumimoji="1" lang="en-US" altLang="ja-JP" sz="1100">
              <a:latin typeface="ＭＳ Ｐゴシック" panose="020B0600070205080204" pitchFamily="50" charset="-128"/>
              <a:ea typeface="ＭＳ Ｐゴシック" panose="020B0600070205080204" pitchFamily="50" charset="-128"/>
            </a:rPr>
            <a:t>36,270</a:t>
          </a:r>
          <a:r>
            <a:rPr kumimoji="1" lang="ja-JP" altLang="en-US" sz="1100">
              <a:latin typeface="ＭＳ Ｐゴシック" panose="020B0600070205080204" pitchFamily="50" charset="-128"/>
              <a:ea typeface="ＭＳ Ｐゴシック" panose="020B0600070205080204" pitchFamily="50" charset="-128"/>
            </a:rPr>
            <a:t>円の減となっている。</a:t>
          </a:r>
        </a:p>
        <a:p>
          <a:r>
            <a:rPr kumimoji="1" lang="ja-JP" altLang="en-US" sz="1100">
              <a:latin typeface="ＭＳ Ｐゴシック" panose="020B0600070205080204" pitchFamily="50" charset="-128"/>
              <a:ea typeface="ＭＳ Ｐゴシック" panose="020B0600070205080204" pitchFamily="50" charset="-128"/>
            </a:rPr>
            <a:t>人件費は、住民一人当たり</a:t>
          </a:r>
          <a:r>
            <a:rPr kumimoji="1" lang="en-US" altLang="ja-JP" sz="1100">
              <a:latin typeface="ＭＳ Ｐゴシック" panose="020B0600070205080204" pitchFamily="50" charset="-128"/>
              <a:ea typeface="ＭＳ Ｐゴシック" panose="020B0600070205080204" pitchFamily="50" charset="-128"/>
            </a:rPr>
            <a:t>56,372</a:t>
          </a:r>
          <a:r>
            <a:rPr kumimoji="1" lang="ja-JP" altLang="en-US" sz="1100">
              <a:latin typeface="ＭＳ Ｐゴシック" panose="020B0600070205080204" pitchFamily="50" charset="-128"/>
              <a:ea typeface="ＭＳ Ｐゴシック" panose="020B0600070205080204" pitchFamily="50" charset="-128"/>
            </a:rPr>
            <a:t>円となっており、類似団体平均と比較して低い水準となっている。これは、過去から職員数の削減に努め、人口当たりの正規職員数が類似団体と比較して少ないこと、また、消防や衛生（ごみ・し尿処理）業務を広域で実施していることなどが影響しており、今後も引き続き、指定管理者制度の導入や適正な定員管理を行うことで、人件費の抑制に努めていく。</a:t>
          </a:r>
        </a:p>
        <a:p>
          <a:r>
            <a:rPr kumimoji="1" lang="ja-JP" altLang="en-US" sz="1100">
              <a:latin typeface="ＭＳ Ｐゴシック" panose="020B0600070205080204" pitchFamily="50" charset="-128"/>
              <a:ea typeface="ＭＳ Ｐゴシック" panose="020B0600070205080204" pitchFamily="50" charset="-128"/>
            </a:rPr>
            <a:t>扶助費は、住民一人当たり</a:t>
          </a:r>
          <a:r>
            <a:rPr kumimoji="1" lang="en-US" altLang="ja-JP" sz="1100">
              <a:latin typeface="ＭＳ Ｐゴシック" panose="020B0600070205080204" pitchFamily="50" charset="-128"/>
              <a:ea typeface="ＭＳ Ｐゴシック" panose="020B0600070205080204" pitchFamily="50" charset="-128"/>
            </a:rPr>
            <a:t>112,120</a:t>
          </a:r>
          <a:r>
            <a:rPr kumimoji="1" lang="ja-JP" altLang="en-US" sz="1100">
              <a:latin typeface="ＭＳ Ｐゴシック" panose="020B0600070205080204" pitchFamily="50" charset="-128"/>
              <a:ea typeface="ＭＳ Ｐゴシック" panose="020B0600070205080204" pitchFamily="50" charset="-128"/>
            </a:rPr>
            <a:t>円となっており、前年度比で</a:t>
          </a:r>
          <a:r>
            <a:rPr kumimoji="1" lang="en-US" altLang="ja-JP" sz="1100">
              <a:latin typeface="ＭＳ Ｐゴシック" panose="020B0600070205080204" pitchFamily="50" charset="-128"/>
              <a:ea typeface="ＭＳ Ｐゴシック" panose="020B0600070205080204" pitchFamily="50" charset="-128"/>
            </a:rPr>
            <a:t>12,081</a:t>
          </a:r>
          <a:r>
            <a:rPr kumimoji="1" lang="ja-JP" altLang="en-US" sz="1100">
              <a:latin typeface="ＭＳ Ｐゴシック" panose="020B0600070205080204" pitchFamily="50" charset="-128"/>
              <a:ea typeface="ＭＳ Ｐゴシック" panose="020B0600070205080204" pitchFamily="50" charset="-128"/>
            </a:rPr>
            <a:t>円の減となっており、これは令和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年度に実施した住民税非課税世帯や子育て世帯への臨時特例給付金などコロナ関連の交付金の減少が影響しているものである。</a:t>
          </a:r>
        </a:p>
        <a:p>
          <a:r>
            <a:rPr kumimoji="1" lang="ja-JP" altLang="en-US" sz="11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100">
              <a:latin typeface="ＭＳ Ｐゴシック" panose="020B0600070205080204" pitchFamily="50" charset="-128"/>
              <a:ea typeface="ＭＳ Ｐゴシック" panose="020B0600070205080204" pitchFamily="50" charset="-128"/>
            </a:rPr>
            <a:t>30,307</a:t>
          </a:r>
          <a:r>
            <a:rPr kumimoji="1" lang="ja-JP" altLang="en-US" sz="1100">
              <a:latin typeface="ＭＳ Ｐゴシック" panose="020B0600070205080204" pitchFamily="50" charset="-128"/>
              <a:ea typeface="ＭＳ Ｐゴシック" panose="020B0600070205080204" pitchFamily="50" charset="-128"/>
            </a:rPr>
            <a:t>円となっており、対前年度で</a:t>
          </a:r>
          <a:r>
            <a:rPr kumimoji="1" lang="en-US" altLang="ja-JP" sz="1100">
              <a:latin typeface="ＭＳ Ｐゴシック" panose="020B0600070205080204" pitchFamily="50" charset="-128"/>
              <a:ea typeface="ＭＳ Ｐゴシック" panose="020B0600070205080204" pitchFamily="50" charset="-128"/>
            </a:rPr>
            <a:t>29,955</a:t>
          </a:r>
          <a:r>
            <a:rPr kumimoji="1" lang="ja-JP" altLang="en-US" sz="1100">
              <a:latin typeface="ＭＳ Ｐゴシック" panose="020B0600070205080204" pitchFamily="50" charset="-128"/>
              <a:ea typeface="ＭＳ Ｐゴシック" panose="020B0600070205080204" pitchFamily="50" charset="-128"/>
            </a:rPr>
            <a:t>円の減となっている。これは、（仮称）草津市立プール整備費の減や、中学校給食センター整備事業が令和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年度に完了したことなどが影響しているものである。</a:t>
          </a:r>
        </a:p>
        <a:p>
          <a:r>
            <a:rPr kumimoji="1" lang="ja-JP" altLang="en-US" sz="1100">
              <a:latin typeface="ＭＳ Ｐゴシック" panose="020B0600070205080204" pitchFamily="50" charset="-128"/>
              <a:ea typeface="ＭＳ Ｐゴシック" panose="020B0600070205080204" pitchFamily="50" charset="-128"/>
            </a:rPr>
            <a:t>今後、可能な限り事業の平準化を図ることで、単年度における財政負担を減らすとともに、引き続き、「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138,336
135,047
67.82
55,398,973
54,466,414
668,600
29,143,872
41,609,441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134801</xdr:rowOff>
    </xdr:from>
    <xdr:to>
      <xdr:col>24</xdr:col>
      <xdr:colOff>62865</xdr:colOff>
      <xdr:row>38</xdr:row>
      <xdr:rowOff>142966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06851"/>
          <a:ext cx="127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146793</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6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142966</xdr:rowOff>
    </xdr:from>
    <xdr:to>
      <xdr:col>24</xdr:col>
      <xdr:colOff>152400</xdr:colOff>
      <xdr:row>38</xdr:row>
      <xdr:rowOff>142966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5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81478</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88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134801</xdr:rowOff>
    </xdr:from>
    <xdr:to>
      <xdr:col>24</xdr:col>
      <xdr:colOff>152400</xdr:colOff>
      <xdr:row>29</xdr:row>
      <xdr:rowOff>134801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0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57513</xdr:rowOff>
    </xdr:from>
    <xdr:to>
      <xdr:col>24</xdr:col>
      <xdr:colOff>63500</xdr:colOff>
      <xdr:row>37</xdr:row>
      <xdr:rowOff>144599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401163"/>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112866</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770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89989</xdr:rowOff>
    </xdr:from>
    <xdr:to>
      <xdr:col>24</xdr:col>
      <xdr:colOff>114300</xdr:colOff>
      <xdr:row>35</xdr:row>
      <xdr:rowOff>20139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154940</xdr:rowOff>
    </xdr:from>
    <xdr:to>
      <xdr:col>19</xdr:col>
      <xdr:colOff>177800</xdr:colOff>
      <xdr:row>37</xdr:row>
      <xdr:rowOff>57513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327140"/>
          <a:ext cx="889000" cy="7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70394</xdr:rowOff>
    </xdr:from>
    <xdr:to>
      <xdr:col>20</xdr:col>
      <xdr:colOff>38100</xdr:colOff>
      <xdr:row>35</xdr:row>
      <xdr:rowOff>544</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17071</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6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129903</xdr:rowOff>
    </xdr:from>
    <xdr:to>
      <xdr:col>15</xdr:col>
      <xdr:colOff>50800</xdr:colOff>
      <xdr:row>36</xdr:row>
      <xdr:rowOff>154940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302103"/>
          <a:ext cx="88900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81824</xdr:rowOff>
    </xdr:from>
    <xdr:to>
      <xdr:col>15</xdr:col>
      <xdr:colOff>101600</xdr:colOff>
      <xdr:row>36</xdr:row>
      <xdr:rowOff>11974</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28501</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68943</xdr:rowOff>
    </xdr:from>
    <xdr:to>
      <xdr:col>10</xdr:col>
      <xdr:colOff>114300</xdr:colOff>
      <xdr:row>36</xdr:row>
      <xdr:rowOff>129903</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241143"/>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157480</xdr:rowOff>
    </xdr:from>
    <xdr:to>
      <xdr:col>10</xdr:col>
      <xdr:colOff>165100</xdr:colOff>
      <xdr:row>35</xdr:row>
      <xdr:rowOff>87630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104157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37193</xdr:rowOff>
    </xdr:from>
    <xdr:to>
      <xdr:col>6</xdr:col>
      <xdr:colOff>38100</xdr:colOff>
      <xdr:row>35</xdr:row>
      <xdr:rowOff>138793</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155320</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1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93799</xdr:rowOff>
    </xdr:from>
    <xdr:to>
      <xdr:col>24</xdr:col>
      <xdr:colOff>114300</xdr:colOff>
      <xdr:row>38</xdr:row>
      <xdr:rowOff>23949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43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72226</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41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6713</xdr:rowOff>
    </xdr:from>
    <xdr:to>
      <xdr:col>20</xdr:col>
      <xdr:colOff>38100</xdr:colOff>
      <xdr:row>37</xdr:row>
      <xdr:rowOff>108313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35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99440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44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104140</xdr:rowOff>
    </xdr:from>
    <xdr:to>
      <xdr:col>15</xdr:col>
      <xdr:colOff>101600</xdr:colOff>
      <xdr:row>37</xdr:row>
      <xdr:rowOff>34290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25417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36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79103</xdr:rowOff>
    </xdr:from>
    <xdr:to>
      <xdr:col>10</xdr:col>
      <xdr:colOff>165100</xdr:colOff>
      <xdr:row>37</xdr:row>
      <xdr:rowOff>9253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25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380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344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18143</xdr:rowOff>
    </xdr:from>
    <xdr:to>
      <xdr:col>6</xdr:col>
      <xdr:colOff>38100</xdr:colOff>
      <xdr:row>36</xdr:row>
      <xdr:rowOff>119743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9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110870</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8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79277</xdr:rowOff>
    </xdr:from>
    <xdr:to>
      <xdr:col>24</xdr:col>
      <xdr:colOff>62865</xdr:colOff>
      <xdr:row>57</xdr:row>
      <xdr:rowOff>164704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23227"/>
          <a:ext cx="1270" cy="1114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168531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164704</xdr:rowOff>
    </xdr:from>
    <xdr:to>
      <xdr:col>24</xdr:col>
      <xdr:colOff>152400</xdr:colOff>
      <xdr:row>57</xdr:row>
      <xdr:rowOff>164704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25954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9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275,716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79277</xdr:rowOff>
    </xdr:from>
    <xdr:to>
      <xdr:col>24</xdr:col>
      <xdr:colOff>152400</xdr:colOff>
      <xdr:row>51</xdr:row>
      <xdr:rowOff>79277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69369</xdr:rowOff>
    </xdr:from>
    <xdr:to>
      <xdr:col>24</xdr:col>
      <xdr:colOff>63500</xdr:colOff>
      <xdr:row>57</xdr:row>
      <xdr:rowOff>71970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42019"/>
          <a:ext cx="838200" cy="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2337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03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150910</xdr:rowOff>
    </xdr:from>
    <xdr:to>
      <xdr:col>24</xdr:col>
      <xdr:colOff>114300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71047</xdr:rowOff>
    </xdr:from>
    <xdr:to>
      <xdr:col>19</xdr:col>
      <xdr:colOff>177800</xdr:colOff>
      <xdr:row>57</xdr:row>
      <xdr:rowOff>71970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329347"/>
          <a:ext cx="889000" cy="51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158015</xdr:rowOff>
    </xdr:from>
    <xdr:to>
      <xdr:col>20</xdr:col>
      <xdr:colOff>38100</xdr:colOff>
      <xdr:row>57</xdr:row>
      <xdr:rowOff>88165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104692</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71047</xdr:rowOff>
    </xdr:from>
    <xdr:to>
      <xdr:col>15</xdr:col>
      <xdr:colOff>50800</xdr:colOff>
      <xdr:row>57</xdr:row>
      <xdr:rowOff>136957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329347"/>
          <a:ext cx="889000" cy="58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72665</xdr:rowOff>
    </xdr:from>
    <xdr:to>
      <xdr:col>15</xdr:col>
      <xdr:colOff>101600</xdr:colOff>
      <xdr:row>55</xdr:row>
      <xdr:rowOff>2815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33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165392</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42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129660</xdr:rowOff>
    </xdr:from>
    <xdr:to>
      <xdr:col>10</xdr:col>
      <xdr:colOff>114300</xdr:colOff>
      <xdr:row>57</xdr:row>
      <xdr:rowOff>136957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02310"/>
          <a:ext cx="889000" cy="7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161316</xdr:rowOff>
    </xdr:from>
    <xdr:to>
      <xdr:col>10</xdr:col>
      <xdr:colOff>165100</xdr:colOff>
      <xdr:row>57</xdr:row>
      <xdr:rowOff>91466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107993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3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63100</xdr:rowOff>
    </xdr:from>
    <xdr:to>
      <xdr:col>6</xdr:col>
      <xdr:colOff>38100</xdr:colOff>
      <xdr:row>57</xdr:row>
      <xdr:rowOff>164700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9777</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1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18569</xdr:rowOff>
    </xdr:from>
    <xdr:to>
      <xdr:col>24</xdr:col>
      <xdr:colOff>114300</xdr:colOff>
      <xdr:row>57</xdr:row>
      <xdr:rowOff>120169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9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129337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3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21170</xdr:rowOff>
    </xdr:from>
    <xdr:to>
      <xdr:col>20</xdr:col>
      <xdr:colOff>38100</xdr:colOff>
      <xdr:row>57</xdr:row>
      <xdr:rowOff>122770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9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113897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8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20247</xdr:rowOff>
    </xdr:from>
    <xdr:to>
      <xdr:col>15</xdr:col>
      <xdr:colOff>101600</xdr:colOff>
      <xdr:row>54</xdr:row>
      <xdr:rowOff>121847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27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138374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0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86157</xdr:rowOff>
    </xdr:from>
    <xdr:to>
      <xdr:col>10</xdr:col>
      <xdr:colOff>165100</xdr:colOff>
      <xdr:row>58</xdr:row>
      <xdr:rowOff>16307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5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7434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5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78860</xdr:rowOff>
    </xdr:from>
    <xdr:to>
      <xdr:col>6</xdr:col>
      <xdr:colOff>38100</xdr:colOff>
      <xdr:row>58</xdr:row>
      <xdr:rowOff>9010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5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4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140081</xdr:rowOff>
    </xdr:from>
    <xdr:to>
      <xdr:col>24</xdr:col>
      <xdr:colOff>62865</xdr:colOff>
      <xdr:row>77</xdr:row>
      <xdr:rowOff>137857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0131"/>
          <a:ext cx="1270" cy="1369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141684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137857</xdr:rowOff>
    </xdr:from>
    <xdr:to>
      <xdr:col>24</xdr:col>
      <xdr:colOff>152400</xdr:colOff>
      <xdr:row>77</xdr:row>
      <xdr:rowOff>137857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9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86758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312,450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140081</xdr:rowOff>
    </xdr:from>
    <xdr:to>
      <xdr:col>24</xdr:col>
      <xdr:colOff>152400</xdr:colOff>
      <xdr:row>69</xdr:row>
      <xdr:rowOff>140081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81445</xdr:rowOff>
    </xdr:from>
    <xdr:to>
      <xdr:col>24</xdr:col>
      <xdr:colOff>63500</xdr:colOff>
      <xdr:row>75</xdr:row>
      <xdr:rowOff>145728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940195"/>
          <a:ext cx="838200" cy="6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155577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71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132700</xdr:rowOff>
    </xdr:from>
    <xdr:to>
      <xdr:col>24</xdr:col>
      <xdr:colOff>114300</xdr:colOff>
      <xdr:row>75</xdr:row>
      <xdr:rowOff>62850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81445</xdr:rowOff>
    </xdr:from>
    <xdr:to>
      <xdr:col>19</xdr:col>
      <xdr:colOff>177800</xdr:colOff>
      <xdr:row>76</xdr:row>
      <xdr:rowOff>63278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40195"/>
          <a:ext cx="889000" cy="15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84130</xdr:rowOff>
    </xdr:from>
    <xdr:to>
      <xdr:col>20</xdr:col>
      <xdr:colOff>38100</xdr:colOff>
      <xdr:row>75</xdr:row>
      <xdr:rowOff>14280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30807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546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63278</xdr:rowOff>
    </xdr:from>
    <xdr:to>
      <xdr:col>15</xdr:col>
      <xdr:colOff>50800</xdr:colOff>
      <xdr:row>76</xdr:row>
      <xdr:rowOff>108930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093478"/>
          <a:ext cx="889000" cy="45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160330</xdr:rowOff>
    </xdr:from>
    <xdr:to>
      <xdr:col>15</xdr:col>
      <xdr:colOff>101600</xdr:colOff>
      <xdr:row>77</xdr:row>
      <xdr:rowOff>90480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9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81607</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8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108930</xdr:rowOff>
    </xdr:from>
    <xdr:to>
      <xdr:col>10</xdr:col>
      <xdr:colOff>114300</xdr:colOff>
      <xdr:row>77</xdr:row>
      <xdr:rowOff>25301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39130"/>
          <a:ext cx="889000" cy="8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27254</xdr:rowOff>
    </xdr:from>
    <xdr:to>
      <xdr:col>10</xdr:col>
      <xdr:colOff>165100</xdr:colOff>
      <xdr:row>77</xdr:row>
      <xdr:rowOff>128854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8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119981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21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88587</xdr:rowOff>
    </xdr:from>
    <xdr:to>
      <xdr:col>6</xdr:col>
      <xdr:colOff>38100</xdr:colOff>
      <xdr:row>78</xdr:row>
      <xdr:rowOff>18737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9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9864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8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94928</xdr:rowOff>
    </xdr:from>
    <xdr:to>
      <xdr:col>24</xdr:col>
      <xdr:colOff>114300</xdr:colOff>
      <xdr:row>76</xdr:row>
      <xdr:rowOff>25078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5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73355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32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30645</xdr:rowOff>
    </xdr:from>
    <xdr:to>
      <xdr:col>20</xdr:col>
      <xdr:colOff>38100</xdr:colOff>
      <xdr:row>75</xdr:row>
      <xdr:rowOff>132245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8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123372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982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12478</xdr:rowOff>
    </xdr:from>
    <xdr:to>
      <xdr:col>15</xdr:col>
      <xdr:colOff>101600</xdr:colOff>
      <xdr:row>76</xdr:row>
      <xdr:rowOff>114078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4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130606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17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58130</xdr:rowOff>
    </xdr:from>
    <xdr:to>
      <xdr:col>10</xdr:col>
      <xdr:colOff>165100</xdr:colOff>
      <xdr:row>76</xdr:row>
      <xdr:rowOff>159730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8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4808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63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145951</xdr:rowOff>
    </xdr:from>
    <xdr:to>
      <xdr:col>6</xdr:col>
      <xdr:colOff>38100</xdr:colOff>
      <xdr:row>77</xdr:row>
      <xdr:rowOff>76101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7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92628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51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164046</xdr:rowOff>
    </xdr:from>
    <xdr:to>
      <xdr:col>24</xdr:col>
      <xdr:colOff>62865</xdr:colOff>
      <xdr:row>97</xdr:row>
      <xdr:rowOff>160023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94546"/>
          <a:ext cx="1270" cy="119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79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160023</xdr:rowOff>
    </xdr:from>
    <xdr:to>
      <xdr:col>24</xdr:col>
      <xdr:colOff>152400</xdr:colOff>
      <xdr:row>97</xdr:row>
      <xdr:rowOff>160023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79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110723</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164046</xdr:rowOff>
    </xdr:from>
    <xdr:to>
      <xdr:col>24</xdr:col>
      <xdr:colOff>152400</xdr:colOff>
      <xdr:row>90</xdr:row>
      <xdr:rowOff>164046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94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91398</xdr:rowOff>
    </xdr:from>
    <xdr:to>
      <xdr:col>24</xdr:col>
      <xdr:colOff>63500</xdr:colOff>
      <xdr:row>97</xdr:row>
      <xdr:rowOff>94300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722048"/>
          <a:ext cx="838200" cy="2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115938</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232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93061</xdr:rowOff>
    </xdr:from>
    <xdr:to>
      <xdr:col>24</xdr:col>
      <xdr:colOff>114300</xdr:colOff>
      <xdr:row>96</xdr:row>
      <xdr:rowOff>23211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94300</xdr:rowOff>
    </xdr:from>
    <xdr:to>
      <xdr:col>19</xdr:col>
      <xdr:colOff>177800</xdr:colOff>
      <xdr:row>98</xdr:row>
      <xdr:rowOff>69086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724950"/>
          <a:ext cx="889000" cy="14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119853</xdr:rowOff>
    </xdr:from>
    <xdr:to>
      <xdr:col>20</xdr:col>
      <xdr:colOff>38100</xdr:colOff>
      <xdr:row>96</xdr:row>
      <xdr:rowOff>50003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66530</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18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69086</xdr:rowOff>
    </xdr:from>
    <xdr:to>
      <xdr:col>15</xdr:col>
      <xdr:colOff>50800</xdr:colOff>
      <xdr:row>98</xdr:row>
      <xdr:rowOff>97295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871186"/>
          <a:ext cx="889000" cy="2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53649</xdr:rowOff>
    </xdr:from>
    <xdr:to>
      <xdr:col>15</xdr:col>
      <xdr:colOff>101600</xdr:colOff>
      <xdr:row>96</xdr:row>
      <xdr:rowOff>155249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1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326</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28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97295</xdr:rowOff>
    </xdr:from>
    <xdr:to>
      <xdr:col>10</xdr:col>
      <xdr:colOff>114300</xdr:colOff>
      <xdr:row>98</xdr:row>
      <xdr:rowOff>125549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899395"/>
          <a:ext cx="889000" cy="2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87506</xdr:rowOff>
    </xdr:from>
    <xdr:to>
      <xdr:col>10</xdr:col>
      <xdr:colOff>165100</xdr:colOff>
      <xdr:row>97</xdr:row>
      <xdr:rowOff>17656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34183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2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77608</xdr:rowOff>
    </xdr:from>
    <xdr:to>
      <xdr:col>6</xdr:col>
      <xdr:colOff>38100</xdr:colOff>
      <xdr:row>97</xdr:row>
      <xdr:rowOff>7758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24285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1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40598</xdr:rowOff>
    </xdr:from>
    <xdr:to>
      <xdr:col>24</xdr:col>
      <xdr:colOff>114300</xdr:colOff>
      <xdr:row>97</xdr:row>
      <xdr:rowOff>142198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7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126975</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58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43500</xdr:rowOff>
    </xdr:from>
    <xdr:to>
      <xdr:col>20</xdr:col>
      <xdr:colOff>38100</xdr:colOff>
      <xdr:row>97</xdr:row>
      <xdr:rowOff>145100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67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136227</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76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18286</xdr:rowOff>
    </xdr:from>
    <xdr:to>
      <xdr:col>15</xdr:col>
      <xdr:colOff>101600</xdr:colOff>
      <xdr:row>98</xdr:row>
      <xdr:rowOff>119886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2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111013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1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46495</xdr:rowOff>
    </xdr:from>
    <xdr:to>
      <xdr:col>10</xdr:col>
      <xdr:colOff>165100</xdr:colOff>
      <xdr:row>98</xdr:row>
      <xdr:rowOff>148095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139222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4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74749</xdr:rowOff>
    </xdr:from>
    <xdr:to>
      <xdr:col>6</xdr:col>
      <xdr:colOff>38100</xdr:colOff>
      <xdr:row>99</xdr:row>
      <xdr:rowOff>4899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7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167476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6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134366</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49316"/>
          <a:ext cx="127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81043</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134366</xdr:rowOff>
    </xdr:from>
    <xdr:to>
      <xdr:col>55</xdr:col>
      <xdr:colOff>88900</xdr:colOff>
      <xdr:row>31</xdr:row>
      <xdr:rowOff>134366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4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91694</xdr:rowOff>
    </xdr:from>
    <xdr:to>
      <xdr:col>55</xdr:col>
      <xdr:colOff>0</xdr:colOff>
      <xdr:row>37</xdr:row>
      <xdr:rowOff>125222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35344"/>
          <a:ext cx="8382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21988</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6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43561</xdr:rowOff>
    </xdr:from>
    <xdr:to>
      <xdr:col>55</xdr:col>
      <xdr:colOff>50800</xdr:colOff>
      <xdr:row>37</xdr:row>
      <xdr:rowOff>145161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111506</xdr:rowOff>
    </xdr:from>
    <xdr:to>
      <xdr:col>50</xdr:col>
      <xdr:colOff>114300</xdr:colOff>
      <xdr:row>37</xdr:row>
      <xdr:rowOff>125222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4551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44704</xdr:rowOff>
    </xdr:from>
    <xdr:to>
      <xdr:col>50</xdr:col>
      <xdr:colOff>165100</xdr:colOff>
      <xdr:row>37</xdr:row>
      <xdr:rowOff>146304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162831</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111506</xdr:rowOff>
    </xdr:from>
    <xdr:to>
      <xdr:col>45</xdr:col>
      <xdr:colOff>177800</xdr:colOff>
      <xdr:row>37</xdr:row>
      <xdr:rowOff>132461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455156"/>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22987</xdr:rowOff>
    </xdr:from>
    <xdr:to>
      <xdr:col>46</xdr:col>
      <xdr:colOff>38100</xdr:colOff>
      <xdr:row>34</xdr:row>
      <xdr:rowOff>124587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585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141114</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562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132461</xdr:rowOff>
    </xdr:from>
    <xdr:to>
      <xdr:col>41</xdr:col>
      <xdr:colOff>50800</xdr:colOff>
      <xdr:row>37</xdr:row>
      <xdr:rowOff>133985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47611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117856</xdr:rowOff>
    </xdr:from>
    <xdr:to>
      <xdr:col>41</xdr:col>
      <xdr:colOff>101600</xdr:colOff>
      <xdr:row>34</xdr:row>
      <xdr:rowOff>48006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577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64533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555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119761</xdr:rowOff>
    </xdr:from>
    <xdr:to>
      <xdr:col>36</xdr:col>
      <xdr:colOff>165100</xdr:colOff>
      <xdr:row>34</xdr:row>
      <xdr:rowOff>49911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577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66438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555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40894</xdr:rowOff>
    </xdr:from>
    <xdr:to>
      <xdr:col>55</xdr:col>
      <xdr:colOff>50800</xdr:colOff>
      <xdr:row>37</xdr:row>
      <xdr:rowOff>142494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38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63771</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235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74422</xdr:rowOff>
    </xdr:from>
    <xdr:to>
      <xdr:col>50</xdr:col>
      <xdr:colOff>165100</xdr:colOff>
      <xdr:row>38</xdr:row>
      <xdr:rowOff>4572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1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167149</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10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60706</xdr:rowOff>
    </xdr:from>
    <xdr:to>
      <xdr:col>46</xdr:col>
      <xdr:colOff>38100</xdr:colOff>
      <xdr:row>37</xdr:row>
      <xdr:rowOff>162306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0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153433</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49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81661</xdr:rowOff>
    </xdr:from>
    <xdr:to>
      <xdr:col>41</xdr:col>
      <xdr:colOff>101600</xdr:colOff>
      <xdr:row>38</xdr:row>
      <xdr:rowOff>11811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2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2938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518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83185</xdr:rowOff>
    </xdr:from>
    <xdr:to>
      <xdr:col>36</xdr:col>
      <xdr:colOff>165100</xdr:colOff>
      <xdr:row>38</xdr:row>
      <xdr:rowOff>13335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2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4462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5195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140249</xdr:rowOff>
    </xdr:from>
    <xdr:to>
      <xdr:col>54</xdr:col>
      <xdr:colOff>189865</xdr:colOff>
      <xdr:row>58</xdr:row>
      <xdr:rowOff>138100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712749"/>
          <a:ext cx="1270" cy="136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141927</xdr:rowOff>
    </xdr:from>
    <xdr:ext cx="313932"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6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138100</xdr:rowOff>
    </xdr:from>
    <xdr:to>
      <xdr:col>55</xdr:col>
      <xdr:colOff>88900</xdr:colOff>
      <xdr:row>58</xdr:row>
      <xdr:rowOff>138100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86926</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140249</xdr:rowOff>
    </xdr:from>
    <xdr:to>
      <xdr:col>55</xdr:col>
      <xdr:colOff>88900</xdr:colOff>
      <xdr:row>50</xdr:row>
      <xdr:rowOff>140249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712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131425</xdr:rowOff>
    </xdr:from>
    <xdr:to>
      <xdr:col>55</xdr:col>
      <xdr:colOff>0</xdr:colOff>
      <xdr:row>57</xdr:row>
      <xdr:rowOff>144135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9904075"/>
          <a:ext cx="8382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81008</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682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58131</xdr:rowOff>
    </xdr:from>
    <xdr:to>
      <xdr:col>55</xdr:col>
      <xdr:colOff>50800</xdr:colOff>
      <xdr:row>57</xdr:row>
      <xdr:rowOff>159731</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80950</xdr:rowOff>
    </xdr:from>
    <xdr:to>
      <xdr:col>50</xdr:col>
      <xdr:colOff>114300</xdr:colOff>
      <xdr:row>57</xdr:row>
      <xdr:rowOff>131425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9853600"/>
          <a:ext cx="889000" cy="5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66818</xdr:rowOff>
    </xdr:from>
    <xdr:to>
      <xdr:col>50</xdr:col>
      <xdr:colOff>165100</xdr:colOff>
      <xdr:row>57</xdr:row>
      <xdr:rowOff>168418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13495</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48351</xdr:rowOff>
    </xdr:from>
    <xdr:to>
      <xdr:col>45</xdr:col>
      <xdr:colOff>177800</xdr:colOff>
      <xdr:row>57</xdr:row>
      <xdr:rowOff>80950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821001"/>
          <a:ext cx="889000" cy="3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73401</xdr:rowOff>
    </xdr:from>
    <xdr:to>
      <xdr:col>46</xdr:col>
      <xdr:colOff>38100</xdr:colOff>
      <xdr:row>57</xdr:row>
      <xdr:rowOff>3551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20078</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48351</xdr:rowOff>
    </xdr:from>
    <xdr:to>
      <xdr:col>41</xdr:col>
      <xdr:colOff>50800</xdr:colOff>
      <xdr:row>57</xdr:row>
      <xdr:rowOff>109068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9821001"/>
          <a:ext cx="889000" cy="6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136723</xdr:rowOff>
    </xdr:from>
    <xdr:to>
      <xdr:col>41</xdr:col>
      <xdr:colOff>101600</xdr:colOff>
      <xdr:row>56</xdr:row>
      <xdr:rowOff>66873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83400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34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89998</xdr:rowOff>
    </xdr:from>
    <xdr:to>
      <xdr:col>36</xdr:col>
      <xdr:colOff>165100</xdr:colOff>
      <xdr:row>57</xdr:row>
      <xdr:rowOff>20148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6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36675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37428" y="946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93335</xdr:rowOff>
    </xdr:from>
    <xdr:to>
      <xdr:col>55</xdr:col>
      <xdr:colOff>50800</xdr:colOff>
      <xdr:row>58</xdr:row>
      <xdr:rowOff>23485</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86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71762</xdr:rowOff>
    </xdr:from>
    <xdr:ext cx="469744"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84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80625</xdr:rowOff>
    </xdr:from>
    <xdr:to>
      <xdr:col>50</xdr:col>
      <xdr:colOff>165100</xdr:colOff>
      <xdr:row>58</xdr:row>
      <xdr:rowOff>10775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85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1902</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04428" y="994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30150</xdr:rowOff>
    </xdr:from>
    <xdr:to>
      <xdr:col>46</xdr:col>
      <xdr:colOff>38100</xdr:colOff>
      <xdr:row>57</xdr:row>
      <xdr:rowOff>131750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8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122877</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989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169001</xdr:rowOff>
    </xdr:from>
    <xdr:to>
      <xdr:col>41</xdr:col>
      <xdr:colOff>101600</xdr:colOff>
      <xdr:row>57</xdr:row>
      <xdr:rowOff>99151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77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90278</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98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58268</xdr:rowOff>
    </xdr:from>
    <xdr:to>
      <xdr:col>36</xdr:col>
      <xdr:colOff>165100</xdr:colOff>
      <xdr:row>57</xdr:row>
      <xdr:rowOff>159868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83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150995</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992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57127</xdr:rowOff>
    </xdr:from>
    <xdr:to>
      <xdr:col>54</xdr:col>
      <xdr:colOff>189865</xdr:colOff>
      <xdr:row>79</xdr:row>
      <xdr:rowOff>71872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30077"/>
          <a:ext cx="1270" cy="13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75699</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71872</xdr:rowOff>
    </xdr:from>
    <xdr:to>
      <xdr:col>55</xdr:col>
      <xdr:colOff>88900</xdr:colOff>
      <xdr:row>79</xdr:row>
      <xdr:rowOff>71872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3804</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0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57127</xdr:rowOff>
    </xdr:from>
    <xdr:to>
      <xdr:col>55</xdr:col>
      <xdr:colOff>88900</xdr:colOff>
      <xdr:row>71</xdr:row>
      <xdr:rowOff>57127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3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48864</xdr:rowOff>
    </xdr:from>
    <xdr:to>
      <xdr:col>55</xdr:col>
      <xdr:colOff>0</xdr:colOff>
      <xdr:row>79</xdr:row>
      <xdr:rowOff>51803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93414"/>
          <a:ext cx="8382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48373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50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25496</xdr:rowOff>
    </xdr:from>
    <xdr:to>
      <xdr:col>55</xdr:col>
      <xdr:colOff>50800</xdr:colOff>
      <xdr:row>78</xdr:row>
      <xdr:rowOff>127096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30674</xdr:rowOff>
    </xdr:from>
    <xdr:to>
      <xdr:col>50</xdr:col>
      <xdr:colOff>114300</xdr:colOff>
      <xdr:row>79</xdr:row>
      <xdr:rowOff>48864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575224"/>
          <a:ext cx="889000" cy="1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8922</xdr:rowOff>
    </xdr:from>
    <xdr:to>
      <xdr:col>50</xdr:col>
      <xdr:colOff>165100</xdr:colOff>
      <xdr:row>78</xdr:row>
      <xdr:rowOff>110522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127049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1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30674</xdr:rowOff>
    </xdr:from>
    <xdr:to>
      <xdr:col>45</xdr:col>
      <xdr:colOff>177800</xdr:colOff>
      <xdr:row>79</xdr:row>
      <xdr:rowOff>67773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75224"/>
          <a:ext cx="889000" cy="3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154591</xdr:rowOff>
    </xdr:from>
    <xdr:to>
      <xdr:col>46</xdr:col>
      <xdr:colOff>38100</xdr:colOff>
      <xdr:row>78</xdr:row>
      <xdr:rowOff>84741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5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101268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131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65405</xdr:rowOff>
    </xdr:from>
    <xdr:to>
      <xdr:col>41</xdr:col>
      <xdr:colOff>50800</xdr:colOff>
      <xdr:row>79</xdr:row>
      <xdr:rowOff>67773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609955"/>
          <a:ext cx="889000" cy="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43703</xdr:rowOff>
    </xdr:from>
    <xdr:to>
      <xdr:col>41</xdr:col>
      <xdr:colOff>101600</xdr:colOff>
      <xdr:row>78</xdr:row>
      <xdr:rowOff>145303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1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161830</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9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52716</xdr:rowOff>
    </xdr:from>
    <xdr:to>
      <xdr:col>36</xdr:col>
      <xdr:colOff>165100</xdr:colOff>
      <xdr:row>78</xdr:row>
      <xdr:rowOff>154316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2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170843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20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1003</xdr:rowOff>
    </xdr:from>
    <xdr:to>
      <xdr:col>55</xdr:col>
      <xdr:colOff>50800</xdr:colOff>
      <xdr:row>79</xdr:row>
      <xdr:rowOff>102603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4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87380</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6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169514</xdr:rowOff>
    </xdr:from>
    <xdr:to>
      <xdr:col>50</xdr:col>
      <xdr:colOff>165100</xdr:colOff>
      <xdr:row>79</xdr:row>
      <xdr:rowOff>99664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54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90791</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63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151324</xdr:rowOff>
    </xdr:from>
    <xdr:to>
      <xdr:col>46</xdr:col>
      <xdr:colOff>38100</xdr:colOff>
      <xdr:row>79</xdr:row>
      <xdr:rowOff>81474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72601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61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16973</xdr:rowOff>
    </xdr:from>
    <xdr:to>
      <xdr:col>41</xdr:col>
      <xdr:colOff>101600</xdr:colOff>
      <xdr:row>79</xdr:row>
      <xdr:rowOff>118573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6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109700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5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14605</xdr:rowOff>
    </xdr:from>
    <xdr:to>
      <xdr:col>36</xdr:col>
      <xdr:colOff>165100</xdr:colOff>
      <xdr:row>79</xdr:row>
      <xdr:rowOff>116205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5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107332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51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85424</xdr:rowOff>
    </xdr:from>
    <xdr:to>
      <xdr:col>54</xdr:col>
      <xdr:colOff>189865</xdr:colOff>
      <xdr:row>99</xdr:row>
      <xdr:rowOff>143749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15924"/>
          <a:ext cx="1270" cy="16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147576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1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143749</xdr:rowOff>
    </xdr:from>
    <xdr:to>
      <xdr:col>55</xdr:col>
      <xdr:colOff>88900</xdr:colOff>
      <xdr:row>99</xdr:row>
      <xdr:rowOff>143749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1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32101</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9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115,324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85424</xdr:rowOff>
    </xdr:from>
    <xdr:to>
      <xdr:col>55</xdr:col>
      <xdr:colOff>88900</xdr:colOff>
      <xdr:row>90</xdr:row>
      <xdr:rowOff>85424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1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36128</xdr:rowOff>
    </xdr:from>
    <xdr:to>
      <xdr:col>55</xdr:col>
      <xdr:colOff>0</xdr:colOff>
      <xdr:row>97</xdr:row>
      <xdr:rowOff>106406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495328"/>
          <a:ext cx="838200" cy="24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50819</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814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72392</xdr:rowOff>
    </xdr:from>
    <xdr:to>
      <xdr:col>55</xdr:col>
      <xdr:colOff>50800</xdr:colOff>
      <xdr:row>98</xdr:row>
      <xdr:rowOff>2542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0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36128</xdr:rowOff>
    </xdr:from>
    <xdr:to>
      <xdr:col>50</xdr:col>
      <xdr:colOff>114300</xdr:colOff>
      <xdr:row>97</xdr:row>
      <xdr:rowOff>149840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495328"/>
          <a:ext cx="889000" cy="285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65027</xdr:rowOff>
    </xdr:from>
    <xdr:to>
      <xdr:col>50</xdr:col>
      <xdr:colOff>165100</xdr:colOff>
      <xdr:row>97</xdr:row>
      <xdr:rowOff>166627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9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157754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78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171230</xdr:rowOff>
    </xdr:from>
    <xdr:to>
      <xdr:col>45</xdr:col>
      <xdr:colOff>177800</xdr:colOff>
      <xdr:row>97</xdr:row>
      <xdr:rowOff>149840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458980"/>
          <a:ext cx="889000" cy="32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16303</xdr:rowOff>
    </xdr:from>
    <xdr:to>
      <xdr:col>46</xdr:col>
      <xdr:colOff>38100</xdr:colOff>
      <xdr:row>97</xdr:row>
      <xdr:rowOff>117903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4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134430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42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104153</xdr:rowOff>
    </xdr:from>
    <xdr:to>
      <xdr:col>41</xdr:col>
      <xdr:colOff>50800</xdr:colOff>
      <xdr:row>95</xdr:row>
      <xdr:rowOff>171230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391903"/>
          <a:ext cx="889000" cy="67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85341</xdr:rowOff>
    </xdr:from>
    <xdr:to>
      <xdr:col>41</xdr:col>
      <xdr:colOff>101600</xdr:colOff>
      <xdr:row>96</xdr:row>
      <xdr:rowOff>15491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37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32018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14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3403</xdr:rowOff>
    </xdr:from>
    <xdr:to>
      <xdr:col>36</xdr:col>
      <xdr:colOff>165100</xdr:colOff>
      <xdr:row>97</xdr:row>
      <xdr:rowOff>105003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3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96130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72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55606</xdr:rowOff>
    </xdr:from>
    <xdr:to>
      <xdr:col>55</xdr:col>
      <xdr:colOff>50800</xdr:colOff>
      <xdr:row>97</xdr:row>
      <xdr:rowOff>157206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8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78483</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53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156778</xdr:rowOff>
    </xdr:from>
    <xdr:to>
      <xdr:col>50</xdr:col>
      <xdr:colOff>165100</xdr:colOff>
      <xdr:row>96</xdr:row>
      <xdr:rowOff>86928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44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103455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21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99040</xdr:rowOff>
    </xdr:from>
    <xdr:to>
      <xdr:col>46</xdr:col>
      <xdr:colOff>38100</xdr:colOff>
      <xdr:row>98</xdr:row>
      <xdr:rowOff>29190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2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20317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2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120430</xdr:rowOff>
    </xdr:from>
    <xdr:to>
      <xdr:col>41</xdr:col>
      <xdr:colOff>101600</xdr:colOff>
      <xdr:row>96</xdr:row>
      <xdr:rowOff>50580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40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41707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50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53353</xdr:rowOff>
    </xdr:from>
    <xdr:to>
      <xdr:col>36</xdr:col>
      <xdr:colOff>165100</xdr:colOff>
      <xdr:row>95</xdr:row>
      <xdr:rowOff>154953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34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11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37</xdr:row>
      <xdr:rowOff>54627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156940</xdr:rowOff>
    </xdr:from>
    <xdr:to>
      <xdr:col>85</xdr:col>
      <xdr:colOff>126364</xdr:colOff>
      <xdr:row>38</xdr:row>
      <xdr:rowOff>131223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00440"/>
          <a:ext cx="1269" cy="134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135050</xdr:rowOff>
    </xdr:from>
    <xdr:ext cx="469744"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5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131223</xdr:rowOff>
    </xdr:from>
    <xdr:to>
      <xdr:col>86</xdr:col>
      <xdr:colOff>25400</xdr:colOff>
      <xdr:row>38</xdr:row>
      <xdr:rowOff>131223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4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103617</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156940</xdr:rowOff>
    </xdr:from>
    <xdr:to>
      <xdr:col>86</xdr:col>
      <xdr:colOff>25400</xdr:colOff>
      <xdr:row>30</xdr:row>
      <xdr:rowOff>156940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0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35687</xdr:rowOff>
    </xdr:from>
    <xdr:to>
      <xdr:col>85</xdr:col>
      <xdr:colOff>127000</xdr:colOff>
      <xdr:row>37</xdr:row>
      <xdr:rowOff>63595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379337"/>
          <a:ext cx="838200" cy="2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61961</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891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39084</xdr:rowOff>
    </xdr:from>
    <xdr:to>
      <xdr:col>85</xdr:col>
      <xdr:colOff>177800</xdr:colOff>
      <xdr:row>35</xdr:row>
      <xdr:rowOff>140684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03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59976</xdr:rowOff>
    </xdr:from>
    <xdr:to>
      <xdr:col>81</xdr:col>
      <xdr:colOff>50800</xdr:colOff>
      <xdr:row>37</xdr:row>
      <xdr:rowOff>63595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6403626"/>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35655</xdr:rowOff>
    </xdr:from>
    <xdr:to>
      <xdr:col>81</xdr:col>
      <xdr:colOff>101600</xdr:colOff>
      <xdr:row>35</xdr:row>
      <xdr:rowOff>137255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03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153782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81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26829</xdr:rowOff>
    </xdr:from>
    <xdr:to>
      <xdr:col>76</xdr:col>
      <xdr:colOff>114300</xdr:colOff>
      <xdr:row>37</xdr:row>
      <xdr:rowOff>59976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3703300" y="6370479"/>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17463</xdr:rowOff>
    </xdr:from>
    <xdr:to>
      <xdr:col>76</xdr:col>
      <xdr:colOff>165100</xdr:colOff>
      <xdr:row>34</xdr:row>
      <xdr:rowOff>119063</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584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135590</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5621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26829</xdr:rowOff>
    </xdr:from>
    <xdr:to>
      <xdr:col>71</xdr:col>
      <xdr:colOff>177800</xdr:colOff>
      <xdr:row>37</xdr:row>
      <xdr:rowOff>33306</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2814300" y="6370479"/>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53086</xdr:rowOff>
    </xdr:from>
    <xdr:to>
      <xdr:col>72</xdr:col>
      <xdr:colOff>38100</xdr:colOff>
      <xdr:row>34</xdr:row>
      <xdr:rowOff>154686</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588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171213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565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139859</xdr:rowOff>
    </xdr:from>
    <xdr:to>
      <xdr:col>67</xdr:col>
      <xdr:colOff>101600</xdr:colOff>
      <xdr:row>35</xdr:row>
      <xdr:rowOff>70009</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596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86536</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74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156337</xdr:rowOff>
    </xdr:from>
    <xdr:to>
      <xdr:col>85</xdr:col>
      <xdr:colOff>177800</xdr:colOff>
      <xdr:row>37</xdr:row>
      <xdr:rowOff>86487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32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134764</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30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12795</xdr:rowOff>
    </xdr:from>
    <xdr:to>
      <xdr:col>81</xdr:col>
      <xdr:colOff>101600</xdr:colOff>
      <xdr:row>37</xdr:row>
      <xdr:rowOff>114395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35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105522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44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9176</xdr:rowOff>
    </xdr:from>
    <xdr:to>
      <xdr:col>76</xdr:col>
      <xdr:colOff>165100</xdr:colOff>
      <xdr:row>37</xdr:row>
      <xdr:rowOff>110776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35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101903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445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147479</xdr:rowOff>
    </xdr:from>
    <xdr:to>
      <xdr:col>72</xdr:col>
      <xdr:colOff>38100</xdr:colOff>
      <xdr:row>37</xdr:row>
      <xdr:rowOff>77629</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3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68756</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41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153956</xdr:rowOff>
    </xdr:from>
    <xdr:to>
      <xdr:col>67</xdr:col>
      <xdr:colOff>101600</xdr:colOff>
      <xdr:row>37</xdr:row>
      <xdr:rowOff>84106</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3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75233</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41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165235</xdr:rowOff>
    </xdr:from>
    <xdr:to>
      <xdr:col>85</xdr:col>
      <xdr:colOff>126364</xdr:colOff>
      <xdr:row>57</xdr:row>
      <xdr:rowOff>152593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37735"/>
          <a:ext cx="1269" cy="118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156420</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2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152593</xdr:rowOff>
    </xdr:from>
    <xdr:to>
      <xdr:col>86</xdr:col>
      <xdr:colOff>25400</xdr:colOff>
      <xdr:row>57</xdr:row>
      <xdr:rowOff>152593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111912</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165235</xdr:rowOff>
    </xdr:from>
    <xdr:to>
      <xdr:col>86</xdr:col>
      <xdr:colOff>25400</xdr:colOff>
      <xdr:row>50</xdr:row>
      <xdr:rowOff>165235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3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92608</xdr:rowOff>
    </xdr:from>
    <xdr:to>
      <xdr:col>85</xdr:col>
      <xdr:colOff>127000</xdr:colOff>
      <xdr:row>56</xdr:row>
      <xdr:rowOff>28211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350908"/>
          <a:ext cx="838200" cy="27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21709</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280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170282</xdr:rowOff>
    </xdr:from>
    <xdr:to>
      <xdr:col>85</xdr:col>
      <xdr:colOff>177800</xdr:colOff>
      <xdr:row>55</xdr:row>
      <xdr:rowOff>100432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42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37493</xdr:rowOff>
    </xdr:from>
    <xdr:to>
      <xdr:col>81</xdr:col>
      <xdr:colOff>50800</xdr:colOff>
      <xdr:row>54</xdr:row>
      <xdr:rowOff>92608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295793"/>
          <a:ext cx="889000" cy="55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29235</xdr:rowOff>
    </xdr:from>
    <xdr:to>
      <xdr:col>81</xdr:col>
      <xdr:colOff>101600</xdr:colOff>
      <xdr:row>55</xdr:row>
      <xdr:rowOff>130835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4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121962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5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37493</xdr:rowOff>
    </xdr:from>
    <xdr:to>
      <xdr:col>76</xdr:col>
      <xdr:colOff>114300</xdr:colOff>
      <xdr:row>56</xdr:row>
      <xdr:rowOff>21879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295793"/>
          <a:ext cx="889000" cy="327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53</xdr:row>
      <xdr:rowOff>119921</xdr:rowOff>
    </xdr:from>
    <xdr:to>
      <xdr:col>76</xdr:col>
      <xdr:colOff>165100</xdr:colOff>
      <xdr:row>54</xdr:row>
      <xdr:rowOff>50071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20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66598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898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21879</xdr:rowOff>
    </xdr:from>
    <xdr:to>
      <xdr:col>71</xdr:col>
      <xdr:colOff>177800</xdr:colOff>
      <xdr:row>56</xdr:row>
      <xdr:rowOff>152913</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623079"/>
          <a:ext cx="889000" cy="13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26950</xdr:rowOff>
    </xdr:from>
    <xdr:to>
      <xdr:col>72</xdr:col>
      <xdr:colOff>38100</xdr:colOff>
      <xdr:row>54</xdr:row>
      <xdr:rowOff>128550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28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145077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06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32184</xdr:rowOff>
    </xdr:from>
    <xdr:to>
      <xdr:col>67</xdr:col>
      <xdr:colOff>101600</xdr:colOff>
      <xdr:row>55</xdr:row>
      <xdr:rowOff>133784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46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150311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23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148861</xdr:rowOff>
    </xdr:from>
    <xdr:to>
      <xdr:col>85</xdr:col>
      <xdr:colOff>177800</xdr:colOff>
      <xdr:row>56</xdr:row>
      <xdr:rowOff>79011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5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127288</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55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41808</xdr:rowOff>
    </xdr:from>
    <xdr:to>
      <xdr:col>81</xdr:col>
      <xdr:colOff>101600</xdr:colOff>
      <xdr:row>54</xdr:row>
      <xdr:rowOff>143408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30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159935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07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158143</xdr:rowOff>
    </xdr:from>
    <xdr:to>
      <xdr:col>76</xdr:col>
      <xdr:colOff>165100</xdr:colOff>
      <xdr:row>54</xdr:row>
      <xdr:rowOff>88293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24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79420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33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142529</xdr:rowOff>
    </xdr:from>
    <xdr:to>
      <xdr:col>72</xdr:col>
      <xdr:colOff>38100</xdr:colOff>
      <xdr:row>56</xdr:row>
      <xdr:rowOff>72679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57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63806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66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102113</xdr:rowOff>
    </xdr:from>
    <xdr:to>
      <xdr:col>67</xdr:col>
      <xdr:colOff>101600</xdr:colOff>
      <xdr:row>57</xdr:row>
      <xdr:rowOff>32263</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0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23390</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79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48006</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20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166133</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48006</xdr:rowOff>
    </xdr:from>
    <xdr:to>
      <xdr:col>86</xdr:col>
      <xdr:colOff>25400</xdr:colOff>
      <xdr:row>71</xdr:row>
      <xdr:rowOff>48006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20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98823</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00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75946</xdr:rowOff>
    </xdr:from>
    <xdr:to>
      <xdr:col>85</xdr:col>
      <xdr:colOff>177800</xdr:colOff>
      <xdr:row>79</xdr:row>
      <xdr:rowOff>6096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4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43053</xdr:rowOff>
    </xdr:from>
    <xdr:to>
      <xdr:col>81</xdr:col>
      <xdr:colOff>50800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87603"/>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75692</xdr:rowOff>
    </xdr:from>
    <xdr:to>
      <xdr:col>81</xdr:col>
      <xdr:colOff>101600</xdr:colOff>
      <xdr:row>79</xdr:row>
      <xdr:rowOff>5842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22369</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24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41148</xdr:rowOff>
    </xdr:from>
    <xdr:to>
      <xdr:col>76</xdr:col>
      <xdr:colOff>114300</xdr:colOff>
      <xdr:row>79</xdr:row>
      <xdr:rowOff>43053</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8569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112395</xdr:rowOff>
    </xdr:from>
    <xdr:to>
      <xdr:col>76</xdr:col>
      <xdr:colOff>165100</xdr:colOff>
      <xdr:row>78</xdr:row>
      <xdr:rowOff>42545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31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59072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089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41148</xdr:rowOff>
    </xdr:from>
    <xdr:to>
      <xdr:col>71</xdr:col>
      <xdr:colOff>177800</xdr:colOff>
      <xdr:row>79</xdr:row>
      <xdr:rowOff>44450</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585698"/>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7493</xdr:rowOff>
    </xdr:from>
    <xdr:to>
      <xdr:col>72</xdr:col>
      <xdr:colOff>38100</xdr:colOff>
      <xdr:row>74</xdr:row>
      <xdr:rowOff>109093</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269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125620</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2470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508</xdr:rowOff>
    </xdr:from>
    <xdr:to>
      <xdr:col>67</xdr:col>
      <xdr:colOff>101600</xdr:colOff>
      <xdr:row>78</xdr:row>
      <xdr:rowOff>102108</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37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118635</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14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163703</xdr:rowOff>
    </xdr:from>
    <xdr:to>
      <xdr:col>76</xdr:col>
      <xdr:colOff>165100</xdr:colOff>
      <xdr:row>79</xdr:row>
      <xdr:rowOff>93853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3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84980</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35333" y="136295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161798</xdr:rowOff>
    </xdr:from>
    <xdr:to>
      <xdr:col>72</xdr:col>
      <xdr:colOff>38100</xdr:colOff>
      <xdr:row>79</xdr:row>
      <xdr:rowOff>91948</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3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83075</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46333" y="136276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26505</xdr:rowOff>
    </xdr:from>
    <xdr:to>
      <xdr:col>85</xdr:col>
      <xdr:colOff>126364</xdr:colOff>
      <xdr:row>97</xdr:row>
      <xdr:rowOff>112497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57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116324</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112497</xdr:rowOff>
    </xdr:from>
    <xdr:to>
      <xdr:col>86</xdr:col>
      <xdr:colOff>25400</xdr:colOff>
      <xdr:row>97</xdr:row>
      <xdr:rowOff>112497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4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144632</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3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26505</xdr:rowOff>
    </xdr:from>
    <xdr:to>
      <xdr:col>86</xdr:col>
      <xdr:colOff>25400</xdr:colOff>
      <xdr:row>90</xdr:row>
      <xdr:rowOff>26505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5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55594</xdr:rowOff>
    </xdr:from>
    <xdr:to>
      <xdr:col>85</xdr:col>
      <xdr:colOff>127000</xdr:colOff>
      <xdr:row>95</xdr:row>
      <xdr:rowOff>82017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6343344"/>
          <a:ext cx="8382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43330</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15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20453</xdr:rowOff>
    </xdr:from>
    <xdr:to>
      <xdr:col>85</xdr:col>
      <xdr:colOff>177800</xdr:colOff>
      <xdr:row>95</xdr:row>
      <xdr:rowOff>122053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51975</xdr:rowOff>
    </xdr:from>
    <xdr:to>
      <xdr:col>81</xdr:col>
      <xdr:colOff>50800</xdr:colOff>
      <xdr:row>95</xdr:row>
      <xdr:rowOff>55594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592300" y="16339725"/>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30798</xdr:rowOff>
    </xdr:from>
    <xdr:to>
      <xdr:col>81</xdr:col>
      <xdr:colOff>101600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123525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51975</xdr:rowOff>
    </xdr:from>
    <xdr:to>
      <xdr:col>76</xdr:col>
      <xdr:colOff>114300</xdr:colOff>
      <xdr:row>95</xdr:row>
      <xdr:rowOff>51994</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339725"/>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157327</xdr:rowOff>
    </xdr:from>
    <xdr:to>
      <xdr:col>76</xdr:col>
      <xdr:colOff>165100</xdr:colOff>
      <xdr:row>95</xdr:row>
      <xdr:rowOff>87477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104004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51994</xdr:rowOff>
    </xdr:from>
    <xdr:to>
      <xdr:col>71</xdr:col>
      <xdr:colOff>177800</xdr:colOff>
      <xdr:row>95</xdr:row>
      <xdr:rowOff>63272</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339744"/>
          <a:ext cx="889000" cy="1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168396</xdr:rowOff>
    </xdr:from>
    <xdr:to>
      <xdr:col>72</xdr:col>
      <xdr:colOff>38100</xdr:colOff>
      <xdr:row>95</xdr:row>
      <xdr:rowOff>98546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115073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05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16833</xdr:rowOff>
    </xdr:from>
    <xdr:to>
      <xdr:col>67</xdr:col>
      <xdr:colOff>101600</xdr:colOff>
      <xdr:row>95</xdr:row>
      <xdr:rowOff>118433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04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109560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39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31217</xdr:rowOff>
    </xdr:from>
    <xdr:to>
      <xdr:col>85</xdr:col>
      <xdr:colOff>177800</xdr:colOff>
      <xdr:row>95</xdr:row>
      <xdr:rowOff>132817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31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9644</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29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4794</xdr:rowOff>
    </xdr:from>
    <xdr:to>
      <xdr:col>81</xdr:col>
      <xdr:colOff>101600</xdr:colOff>
      <xdr:row>95</xdr:row>
      <xdr:rowOff>106394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2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122921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06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1175</xdr:rowOff>
    </xdr:from>
    <xdr:to>
      <xdr:col>76</xdr:col>
      <xdr:colOff>165100</xdr:colOff>
      <xdr:row>95</xdr:row>
      <xdr:rowOff>102775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28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93902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38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1194</xdr:rowOff>
    </xdr:from>
    <xdr:to>
      <xdr:col>72</xdr:col>
      <xdr:colOff>38100</xdr:colOff>
      <xdr:row>95</xdr:row>
      <xdr:rowOff>102794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28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93921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38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12472</xdr:rowOff>
    </xdr:from>
    <xdr:to>
      <xdr:col>67</xdr:col>
      <xdr:colOff>101600</xdr:colOff>
      <xdr:row>95</xdr:row>
      <xdr:rowOff>114072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30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130599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07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159588</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474538"/>
          <a:ext cx="1269" cy="1180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152950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68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106265</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2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159588</xdr:rowOff>
    </xdr:from>
    <xdr:to>
      <xdr:col>116</xdr:col>
      <xdr:colOff>152400</xdr:colOff>
      <xdr:row>31</xdr:row>
      <xdr:rowOff>159588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47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70400</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14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47523</xdr:rowOff>
    </xdr:from>
    <xdr:to>
      <xdr:col>116</xdr:col>
      <xdr:colOff>114300</xdr:colOff>
      <xdr:row>38</xdr:row>
      <xdr:rowOff>149123</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64668</xdr:rowOff>
    </xdr:from>
    <xdr:to>
      <xdr:col>112</xdr:col>
      <xdr:colOff>38100</xdr:colOff>
      <xdr:row>38</xdr:row>
      <xdr:rowOff>166268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11346</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74499</xdr:rowOff>
    </xdr:from>
    <xdr:to>
      <xdr:col>107</xdr:col>
      <xdr:colOff>101600</xdr:colOff>
      <xdr:row>39</xdr:row>
      <xdr:rowOff>4649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5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21175</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3648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32893</xdr:rowOff>
    </xdr:from>
    <xdr:to>
      <xdr:col>102</xdr:col>
      <xdr:colOff>165100</xdr:colOff>
      <xdr:row>38</xdr:row>
      <xdr:rowOff>134493</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151020</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32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67183</xdr:rowOff>
    </xdr:from>
    <xdr:to>
      <xdr:col>98</xdr:col>
      <xdr:colOff>38100</xdr:colOff>
      <xdr:row>38</xdr:row>
      <xdr:rowOff>168783</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58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13860</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357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25950</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41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52,883</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569</a:t>
          </a:r>
          <a:r>
            <a:rPr kumimoji="1" lang="ja-JP" altLang="en-US" sz="1300">
              <a:latin typeface="ＭＳ Ｐゴシック" panose="020B0600070205080204" pitchFamily="50" charset="-128"/>
              <a:ea typeface="ＭＳ Ｐゴシック" panose="020B0600070205080204" pitchFamily="50" charset="-128"/>
            </a:rPr>
            <a:t>円の増となっている。これは、ふるさと寄附運営費の増などが要因となっている。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176,709</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8,436</a:t>
          </a:r>
          <a:r>
            <a:rPr kumimoji="1" lang="ja-JP" altLang="en-US" sz="1300">
              <a:latin typeface="ＭＳ Ｐゴシック" panose="020B0600070205080204" pitchFamily="50" charset="-128"/>
              <a:ea typeface="ＭＳ Ｐゴシック" panose="020B0600070205080204" pitchFamily="50" charset="-128"/>
            </a:rPr>
            <a:t>円の減となっている。これは、前年度に実施した住民税非課税世帯等や子育て世帯への臨時特別給付金の減により社会福祉費および児童福祉費が減少したことなどが要因となっている。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40,539</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14,804</a:t>
          </a:r>
          <a:r>
            <a:rPr kumimoji="1" lang="ja-JP" altLang="en-US" sz="1300">
              <a:latin typeface="ＭＳ Ｐゴシック" panose="020B0600070205080204" pitchFamily="50" charset="-128"/>
              <a:ea typeface="ＭＳ Ｐゴシック" panose="020B0600070205080204" pitchFamily="50" charset="-128"/>
            </a:rPr>
            <a:t>円の減となっている。これは、（仮称）草津市立プール整備費や市営住宅運営費の減による影響などが要因となっている。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39,877</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12,183</a:t>
          </a:r>
          <a:r>
            <a:rPr kumimoji="1" lang="ja-JP" altLang="en-US" sz="1300">
              <a:latin typeface="ＭＳ Ｐゴシック" panose="020B0600070205080204" pitchFamily="50" charset="-128"/>
              <a:ea typeface="ＭＳ Ｐゴシック" panose="020B0600070205080204" pitchFamily="50" charset="-128"/>
            </a:rPr>
            <a:t>円の減となっている。これは、中学校給食センターやこども園の整備が完了したことによる影響などが要因となっている。</a:t>
          </a:r>
        </a:p>
        <a:p>
          <a:r>
            <a:rPr kumimoji="1" lang="ja-JP" altLang="en-US" sz="1300">
              <a:latin typeface="ＭＳ Ｐゴシック" panose="020B0600070205080204" pitchFamily="50" charset="-128"/>
              <a:ea typeface="ＭＳ Ｐゴシック" panose="020B0600070205080204" pitchFamily="50" charset="-128"/>
            </a:rPr>
            <a:t>今後も、「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については、「草津市財政規律ガイドライン」に定める目標値を達成しており、また、前年度と同様に、年度末における収支余剰分の一部を積み立て、取り崩しを行わなかったことにより、基金残高が増加したことから、標準財政規模に対する比率が増加しており、これに伴い実質単年度収支の比率も増加している。</a:t>
          </a:r>
        </a:p>
        <a:p>
          <a:r>
            <a:rPr kumimoji="1" lang="ja-JP" altLang="en-US" sz="1200">
              <a:latin typeface="ＭＳ ゴシック" pitchFamily="49" charset="-128"/>
              <a:ea typeface="ＭＳ ゴシック" pitchFamily="49" charset="-128"/>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200">
              <a:latin typeface="ＭＳ ゴシック" pitchFamily="49" charset="-128"/>
              <a:ea typeface="ＭＳ ゴシック" pitchFamily="49" charset="-128"/>
            </a:rPr>
            <a:t>11.92</a:t>
          </a:r>
          <a:r>
            <a:rPr kumimoji="1" lang="ja-JP" altLang="en-US" sz="1200">
              <a:latin typeface="ＭＳ ゴシック" pitchFamily="49" charset="-128"/>
              <a:ea typeface="ＭＳ ゴシック" pitchFamily="49" charset="-128"/>
            </a:rPr>
            <a:t>％以上の保持に努めていく。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いずれの会計でも黒字を確保しており、健全な財政運営となっている。</a:t>
          </a: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55398973</v>
      </c>
      <c r="BO4" s="485"/>
      <c r="BP4" s="485"/>
      <c r="BQ4" s="485"/>
      <c r="BR4" s="485"/>
      <c r="BS4" s="485"/>
      <c r="BT4" s="485"/>
      <c r="BU4" s="486"/>
      <c r="BV4" s="484">
        <v>60157969</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2.2999999999999998</v>
      </c>
      <c r="CU4" s="625"/>
      <c r="CV4" s="625"/>
      <c r="CW4" s="625"/>
      <c r="CX4" s="625"/>
      <c r="CY4" s="625"/>
      <c r="CZ4" s="625"/>
      <c r="DA4" s="626"/>
      <c r="DB4" s="624">
        <v>1.8</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54466414</v>
      </c>
      <c r="BO5" s="456"/>
      <c r="BP5" s="456"/>
      <c r="BQ5" s="456"/>
      <c r="BR5" s="456"/>
      <c r="BS5" s="456"/>
      <c r="BT5" s="456"/>
      <c r="BU5" s="457"/>
      <c r="BV5" s="455">
        <v>59024653</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89.2</v>
      </c>
      <c r="CU5" s="453"/>
      <c r="CV5" s="453"/>
      <c r="CW5" s="453"/>
      <c r="CX5" s="453"/>
      <c r="CY5" s="453"/>
      <c r="CZ5" s="453"/>
      <c r="DA5" s="454"/>
      <c r="DB5" s="452">
        <v>88.3</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96</v>
      </c>
      <c r="AV6" s="514"/>
      <c r="AW6" s="514"/>
      <c r="AX6" s="514"/>
      <c r="AY6" s="469" t="s">
        <v>104</v>
      </c>
      <c r="AZ6" s="470"/>
      <c r="BA6" s="470"/>
      <c r="BB6" s="470"/>
      <c r="BC6" s="470"/>
      <c r="BD6" s="470"/>
      <c r="BE6" s="470"/>
      <c r="BF6" s="470"/>
      <c r="BG6" s="470"/>
      <c r="BH6" s="470"/>
      <c r="BI6" s="470"/>
      <c r="BJ6" s="470"/>
      <c r="BK6" s="470"/>
      <c r="BL6" s="470"/>
      <c r="BM6" s="471"/>
      <c r="BN6" s="455">
        <v>932559</v>
      </c>
      <c r="BO6" s="456"/>
      <c r="BP6" s="456"/>
      <c r="BQ6" s="456"/>
      <c r="BR6" s="456"/>
      <c r="BS6" s="456"/>
      <c r="BT6" s="456"/>
      <c r="BU6" s="457"/>
      <c r="BV6" s="455">
        <v>1133316</v>
      </c>
      <c r="BW6" s="456"/>
      <c r="BX6" s="456"/>
      <c r="BY6" s="456"/>
      <c r="BZ6" s="456"/>
      <c r="CA6" s="456"/>
      <c r="CB6" s="456"/>
      <c r="CC6" s="457"/>
      <c r="CD6" s="495" t="s">
        <v>105</v>
      </c>
      <c r="CE6" s="415"/>
      <c r="CF6" s="415"/>
      <c r="CG6" s="415"/>
      <c r="CH6" s="415"/>
      <c r="CI6" s="415"/>
      <c r="CJ6" s="415"/>
      <c r="CK6" s="415"/>
      <c r="CL6" s="415"/>
      <c r="CM6" s="415"/>
      <c r="CN6" s="415"/>
      <c r="CO6" s="415"/>
      <c r="CP6" s="415"/>
      <c r="CQ6" s="415"/>
      <c r="CR6" s="415"/>
      <c r="CS6" s="496"/>
      <c r="CT6" s="598">
        <v>90.7</v>
      </c>
      <c r="CU6" s="599"/>
      <c r="CV6" s="599"/>
      <c r="CW6" s="599"/>
      <c r="CX6" s="599"/>
      <c r="CY6" s="599"/>
      <c r="CZ6" s="599"/>
      <c r="DA6" s="600"/>
      <c r="DB6" s="598">
        <v>93.7</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106</v>
      </c>
      <c r="AN7" s="412"/>
      <c r="AO7" s="412"/>
      <c r="AP7" s="412"/>
      <c r="AQ7" s="412"/>
      <c r="AR7" s="412"/>
      <c r="AS7" s="412"/>
      <c r="AT7" s="413"/>
      <c r="AU7" s="513" t="s">
        <v>107</v>
      </c>
      <c r="AV7" s="514"/>
      <c r="AW7" s="514"/>
      <c r="AX7" s="514"/>
      <c r="AY7" s="469" t="s">
        <v>108</v>
      </c>
      <c r="AZ7" s="470"/>
      <c r="BA7" s="470"/>
      <c r="BB7" s="470"/>
      <c r="BC7" s="470"/>
      <c r="BD7" s="470"/>
      <c r="BE7" s="470"/>
      <c r="BF7" s="470"/>
      <c r="BG7" s="470"/>
      <c r="BH7" s="470"/>
      <c r="BI7" s="470"/>
      <c r="BJ7" s="470"/>
      <c r="BK7" s="470"/>
      <c r="BL7" s="470"/>
      <c r="BM7" s="471"/>
      <c r="BN7" s="455">
        <v>263959</v>
      </c>
      <c r="BO7" s="456"/>
      <c r="BP7" s="456"/>
      <c r="BQ7" s="456"/>
      <c r="BR7" s="456"/>
      <c r="BS7" s="456"/>
      <c r="BT7" s="456"/>
      <c r="BU7" s="457"/>
      <c r="BV7" s="455">
        <v>620104</v>
      </c>
      <c r="BW7" s="456"/>
      <c r="BX7" s="456"/>
      <c r="BY7" s="456"/>
      <c r="BZ7" s="456"/>
      <c r="CA7" s="456"/>
      <c r="CB7" s="456"/>
      <c r="CC7" s="457"/>
      <c r="CD7" s="495" t="s">
        <v>109</v>
      </c>
      <c r="CE7" s="415"/>
      <c r="CF7" s="415"/>
      <c r="CG7" s="415"/>
      <c r="CH7" s="415"/>
      <c r="CI7" s="415"/>
      <c r="CJ7" s="415"/>
      <c r="CK7" s="415"/>
      <c r="CL7" s="415"/>
      <c r="CM7" s="415"/>
      <c r="CN7" s="415"/>
      <c r="CO7" s="415"/>
      <c r="CP7" s="415"/>
      <c r="CQ7" s="415"/>
      <c r="CR7" s="415"/>
      <c r="CS7" s="496"/>
      <c r="CT7" s="455">
        <v>29143872</v>
      </c>
      <c r="CU7" s="456"/>
      <c r="CV7" s="456"/>
      <c r="CW7" s="456"/>
      <c r="CX7" s="456"/>
      <c r="CY7" s="456"/>
      <c r="CZ7" s="456"/>
      <c r="DA7" s="457"/>
      <c r="DB7" s="455">
        <v>29238534</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110</v>
      </c>
      <c r="AN8" s="412"/>
      <c r="AO8" s="412"/>
      <c r="AP8" s="412"/>
      <c r="AQ8" s="412"/>
      <c r="AR8" s="412"/>
      <c r="AS8" s="412"/>
      <c r="AT8" s="413"/>
      <c r="AU8" s="513" t="s">
        <v>111</v>
      </c>
      <c r="AV8" s="514"/>
      <c r="AW8" s="514"/>
      <c r="AX8" s="514"/>
      <c r="AY8" s="469" t="s">
        <v>112</v>
      </c>
      <c r="AZ8" s="470"/>
      <c r="BA8" s="470"/>
      <c r="BB8" s="470"/>
      <c r="BC8" s="470"/>
      <c r="BD8" s="470"/>
      <c r="BE8" s="470"/>
      <c r="BF8" s="470"/>
      <c r="BG8" s="470"/>
      <c r="BH8" s="470"/>
      <c r="BI8" s="470"/>
      <c r="BJ8" s="470"/>
      <c r="BK8" s="470"/>
      <c r="BL8" s="470"/>
      <c r="BM8" s="471"/>
      <c r="BN8" s="455">
        <v>668600</v>
      </c>
      <c r="BO8" s="456"/>
      <c r="BP8" s="456"/>
      <c r="BQ8" s="456"/>
      <c r="BR8" s="456"/>
      <c r="BS8" s="456"/>
      <c r="BT8" s="456"/>
      <c r="BU8" s="457"/>
      <c r="BV8" s="455">
        <v>513212</v>
      </c>
      <c r="BW8" s="456"/>
      <c r="BX8" s="456"/>
      <c r="BY8" s="456"/>
      <c r="BZ8" s="456"/>
      <c r="CA8" s="456"/>
      <c r="CB8" s="456"/>
      <c r="CC8" s="457"/>
      <c r="CD8" s="495" t="s">
        <v>113</v>
      </c>
      <c r="CE8" s="415"/>
      <c r="CF8" s="415"/>
      <c r="CG8" s="415"/>
      <c r="CH8" s="415"/>
      <c r="CI8" s="415"/>
      <c r="CJ8" s="415"/>
      <c r="CK8" s="415"/>
      <c r="CL8" s="415"/>
      <c r="CM8" s="415"/>
      <c r="CN8" s="415"/>
      <c r="CO8" s="415"/>
      <c r="CP8" s="415"/>
      <c r="CQ8" s="415"/>
      <c r="CR8" s="415"/>
      <c r="CS8" s="496"/>
      <c r="CT8" s="558">
        <v>0.92</v>
      </c>
      <c r="CU8" s="559"/>
      <c r="CV8" s="559"/>
      <c r="CW8" s="559"/>
      <c r="CX8" s="559"/>
      <c r="CY8" s="559"/>
      <c r="CZ8" s="559"/>
      <c r="DA8" s="560"/>
      <c r="DB8" s="558">
        <v>0.94</v>
      </c>
      <c r="DC8" s="559"/>
      <c r="DD8" s="559"/>
      <c r="DE8" s="559"/>
      <c r="DF8" s="559"/>
      <c r="DG8" s="559"/>
      <c r="DH8" s="559"/>
      <c r="DI8" s="560"/>
    </row>
    <row r="9" spans="1:119" ht="18.75" customHeight="1" thickBot="1" x14ac:dyDescent="0.2">
      <c r="A9" s="181"/>
      <c r="B9" s="587" t="s">
        <v>114</v>
      </c>
      <c r="C9" s="588"/>
      <c r="D9" s="588"/>
      <c r="E9" s="588"/>
      <c r="F9" s="588"/>
      <c r="G9" s="588"/>
      <c r="H9" s="588"/>
      <c r="I9" s="588"/>
      <c r="J9" s="588"/>
      <c r="K9" s="506"/>
      <c r="L9" s="589" t="s">
        <v>115</v>
      </c>
      <c r="M9" s="590"/>
      <c r="N9" s="590"/>
      <c r="O9" s="590"/>
      <c r="P9" s="590"/>
      <c r="Q9" s="591"/>
      <c r="R9" s="592">
        <v>143913</v>
      </c>
      <c r="S9" s="593"/>
      <c r="T9" s="593"/>
      <c r="U9" s="593"/>
      <c r="V9" s="594"/>
      <c r="W9" s="524" t="s">
        <v>116</v>
      </c>
      <c r="X9" s="525"/>
      <c r="Y9" s="525"/>
      <c r="Z9" s="525"/>
      <c r="AA9" s="525"/>
      <c r="AB9" s="525"/>
      <c r="AC9" s="525"/>
      <c r="AD9" s="525"/>
      <c r="AE9" s="525"/>
      <c r="AF9" s="525"/>
      <c r="AG9" s="525"/>
      <c r="AH9" s="525"/>
      <c r="AI9" s="525"/>
      <c r="AJ9" s="525"/>
      <c r="AK9" s="525"/>
      <c r="AL9" s="595"/>
      <c r="AM9" s="512" t="s">
        <v>117</v>
      </c>
      <c r="AN9" s="412"/>
      <c r="AO9" s="412"/>
      <c r="AP9" s="412"/>
      <c r="AQ9" s="412"/>
      <c r="AR9" s="412"/>
      <c r="AS9" s="412"/>
      <c r="AT9" s="413"/>
      <c r="AU9" s="513" t="s">
        <v>118</v>
      </c>
      <c r="AV9" s="514"/>
      <c r="AW9" s="514"/>
      <c r="AX9" s="514"/>
      <c r="AY9" s="469" t="s">
        <v>119</v>
      </c>
      <c r="AZ9" s="470"/>
      <c r="BA9" s="470"/>
      <c r="BB9" s="470"/>
      <c r="BC9" s="470"/>
      <c r="BD9" s="470"/>
      <c r="BE9" s="470"/>
      <c r="BF9" s="470"/>
      <c r="BG9" s="470"/>
      <c r="BH9" s="470"/>
      <c r="BI9" s="470"/>
      <c r="BJ9" s="470"/>
      <c r="BK9" s="470"/>
      <c r="BL9" s="470"/>
      <c r="BM9" s="471"/>
      <c r="BN9" s="455">
        <v>155388</v>
      </c>
      <c r="BO9" s="456"/>
      <c r="BP9" s="456"/>
      <c r="BQ9" s="456"/>
      <c r="BR9" s="456"/>
      <c r="BS9" s="456"/>
      <c r="BT9" s="456"/>
      <c r="BU9" s="457"/>
      <c r="BV9" s="455">
        <v>112706</v>
      </c>
      <c r="BW9" s="456"/>
      <c r="BX9" s="456"/>
      <c r="BY9" s="456"/>
      <c r="BZ9" s="456"/>
      <c r="CA9" s="456"/>
      <c r="CB9" s="456"/>
      <c r="CC9" s="457"/>
      <c r="CD9" s="495" t="s">
        <v>120</v>
      </c>
      <c r="CE9" s="415"/>
      <c r="CF9" s="415"/>
      <c r="CG9" s="415"/>
      <c r="CH9" s="415"/>
      <c r="CI9" s="415"/>
      <c r="CJ9" s="415"/>
      <c r="CK9" s="415"/>
      <c r="CL9" s="415"/>
      <c r="CM9" s="415"/>
      <c r="CN9" s="415"/>
      <c r="CO9" s="415"/>
      <c r="CP9" s="415"/>
      <c r="CQ9" s="415"/>
      <c r="CR9" s="415"/>
      <c r="CS9" s="496"/>
      <c r="CT9" s="452">
        <v>13</v>
      </c>
      <c r="CU9" s="453"/>
      <c r="CV9" s="453"/>
      <c r="CW9" s="453"/>
      <c r="CX9" s="453"/>
      <c r="CY9" s="453"/>
      <c r="CZ9" s="453"/>
      <c r="DA9" s="454"/>
      <c r="DB9" s="452">
        <v>13.6</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121</v>
      </c>
      <c r="M10" s="412"/>
      <c r="N10" s="412"/>
      <c r="O10" s="412"/>
      <c r="P10" s="412"/>
      <c r="Q10" s="413"/>
      <c r="R10" s="408">
        <v>137247</v>
      </c>
      <c r="S10" s="409"/>
      <c r="T10" s="409"/>
      <c r="U10" s="409"/>
      <c r="V10" s="468"/>
      <c r="W10" s="596"/>
      <c r="X10" s="406"/>
      <c r="Y10" s="406"/>
      <c r="Z10" s="406"/>
      <c r="AA10" s="406"/>
      <c r="AB10" s="406"/>
      <c r="AC10" s="406"/>
      <c r="AD10" s="406"/>
      <c r="AE10" s="406"/>
      <c r="AF10" s="406"/>
      <c r="AG10" s="406"/>
      <c r="AH10" s="406"/>
      <c r="AI10" s="406"/>
      <c r="AJ10" s="406"/>
      <c r="AK10" s="406"/>
      <c r="AL10" s="597"/>
      <c r="AM10" s="512" t="s">
        <v>122</v>
      </c>
      <c r="AN10" s="412"/>
      <c r="AO10" s="412"/>
      <c r="AP10" s="412"/>
      <c r="AQ10" s="412"/>
      <c r="AR10" s="412"/>
      <c r="AS10" s="412"/>
      <c r="AT10" s="413"/>
      <c r="AU10" s="513" t="s">
        <v>118</v>
      </c>
      <c r="AV10" s="514"/>
      <c r="AW10" s="514"/>
      <c r="AX10" s="514"/>
      <c r="AY10" s="469" t="s">
        <v>123</v>
      </c>
      <c r="AZ10" s="470"/>
      <c r="BA10" s="470"/>
      <c r="BB10" s="470"/>
      <c r="BC10" s="470"/>
      <c r="BD10" s="470"/>
      <c r="BE10" s="470"/>
      <c r="BF10" s="470"/>
      <c r="BG10" s="470"/>
      <c r="BH10" s="470"/>
      <c r="BI10" s="470"/>
      <c r="BJ10" s="470"/>
      <c r="BK10" s="470"/>
      <c r="BL10" s="470"/>
      <c r="BM10" s="471"/>
      <c r="BN10" s="455">
        <v>857939</v>
      </c>
      <c r="BO10" s="456"/>
      <c r="BP10" s="456"/>
      <c r="BQ10" s="456"/>
      <c r="BR10" s="456"/>
      <c r="BS10" s="456"/>
      <c r="BT10" s="456"/>
      <c r="BU10" s="457"/>
      <c r="BV10" s="455">
        <v>200910</v>
      </c>
      <c r="BW10" s="456"/>
      <c r="BX10" s="456"/>
      <c r="BY10" s="456"/>
      <c r="BZ10" s="456"/>
      <c r="CA10" s="456"/>
      <c r="CB10" s="456"/>
      <c r="CC10" s="457"/>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125</v>
      </c>
      <c r="M11" s="417"/>
      <c r="N11" s="417"/>
      <c r="O11" s="417"/>
      <c r="P11" s="417"/>
      <c r="Q11" s="418"/>
      <c r="R11" s="584" t="s">
        <v>126</v>
      </c>
      <c r="S11" s="585"/>
      <c r="T11" s="585"/>
      <c r="U11" s="585"/>
      <c r="V11" s="586"/>
      <c r="W11" s="596"/>
      <c r="X11" s="406"/>
      <c r="Y11" s="406"/>
      <c r="Z11" s="406"/>
      <c r="AA11" s="406"/>
      <c r="AB11" s="406"/>
      <c r="AC11" s="406"/>
      <c r="AD11" s="406"/>
      <c r="AE11" s="406"/>
      <c r="AF11" s="406"/>
      <c r="AG11" s="406"/>
      <c r="AH11" s="406"/>
      <c r="AI11" s="406"/>
      <c r="AJ11" s="406"/>
      <c r="AK11" s="406"/>
      <c r="AL11" s="597"/>
      <c r="AM11" s="512" t="s">
        <v>127</v>
      </c>
      <c r="AN11" s="412"/>
      <c r="AO11" s="412"/>
      <c r="AP11" s="412"/>
      <c r="AQ11" s="412"/>
      <c r="AR11" s="412"/>
      <c r="AS11" s="412"/>
      <c r="AT11" s="413"/>
      <c r="AU11" s="513" t="s">
        <v>128</v>
      </c>
      <c r="AV11" s="514"/>
      <c r="AW11" s="514"/>
      <c r="AX11" s="514"/>
      <c r="AY11" s="469" t="s">
        <v>129</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130</v>
      </c>
      <c r="CE11" s="415"/>
      <c r="CF11" s="415"/>
      <c r="CG11" s="415"/>
      <c r="CH11" s="415"/>
      <c r="CI11" s="415"/>
      <c r="CJ11" s="415"/>
      <c r="CK11" s="415"/>
      <c r="CL11" s="415"/>
      <c r="CM11" s="415"/>
      <c r="CN11" s="415"/>
      <c r="CO11" s="415"/>
      <c r="CP11" s="415"/>
      <c r="CQ11" s="415"/>
      <c r="CR11" s="415"/>
      <c r="CS11" s="496"/>
      <c r="CT11" s="558" t="s">
        <v>131</v>
      </c>
      <c r="CU11" s="559"/>
      <c r="CV11" s="559"/>
      <c r="CW11" s="559"/>
      <c r="CX11" s="559"/>
      <c r="CY11" s="559"/>
      <c r="CZ11" s="559"/>
      <c r="DA11" s="560"/>
      <c r="DB11" s="558" t="s">
        <v>131</v>
      </c>
      <c r="DC11" s="559"/>
      <c r="DD11" s="559"/>
      <c r="DE11" s="559"/>
      <c r="DF11" s="559"/>
      <c r="DG11" s="559"/>
      <c r="DH11" s="559"/>
      <c r="DI11" s="560"/>
    </row>
    <row r="12" spans="1:119" ht="18.75" customHeight="1" x14ac:dyDescent="0.15">
      <c r="A12" s="181"/>
      <c r="B12" s="561" t="s">
        <v>132</v>
      </c>
      <c r="C12" s="562"/>
      <c r="D12" s="562"/>
      <c r="E12" s="562"/>
      <c r="F12" s="562"/>
      <c r="G12" s="562"/>
      <c r="H12" s="562"/>
      <c r="I12" s="562"/>
      <c r="J12" s="562"/>
      <c r="K12" s="563"/>
      <c r="L12" s="570" t="s">
        <v>133</v>
      </c>
      <c r="M12" s="571"/>
      <c r="N12" s="571"/>
      <c r="O12" s="571"/>
      <c r="P12" s="571"/>
      <c r="Q12" s="572"/>
      <c r="R12" s="573">
        <v>138336</v>
      </c>
      <c r="S12" s="574"/>
      <c r="T12" s="574"/>
      <c r="U12" s="574"/>
      <c r="V12" s="575"/>
      <c r="W12" s="576" t="s">
        <v>1</v>
      </c>
      <c r="X12" s="514"/>
      <c r="Y12" s="514"/>
      <c r="Z12" s="514"/>
      <c r="AA12" s="514"/>
      <c r="AB12" s="577"/>
      <c r="AC12" s="578" t="s">
        <v>134</v>
      </c>
      <c r="AD12" s="579"/>
      <c r="AE12" s="579"/>
      <c r="AF12" s="579"/>
      <c r="AG12" s="580"/>
      <c r="AH12" s="578" t="s">
        <v>135</v>
      </c>
      <c r="AI12" s="579"/>
      <c r="AJ12" s="579"/>
      <c r="AK12" s="579"/>
      <c r="AL12" s="581"/>
      <c r="AM12" s="512" t="s">
        <v>136</v>
      </c>
      <c r="AN12" s="412"/>
      <c r="AO12" s="412"/>
      <c r="AP12" s="412"/>
      <c r="AQ12" s="412"/>
      <c r="AR12" s="412"/>
      <c r="AS12" s="412"/>
      <c r="AT12" s="413"/>
      <c r="AU12" s="513" t="s">
        <v>137</v>
      </c>
      <c r="AV12" s="514"/>
      <c r="AW12" s="514"/>
      <c r="AX12" s="514"/>
      <c r="AY12" s="469" t="s">
        <v>138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139</v>
      </c>
      <c r="CE12" s="415"/>
      <c r="CF12" s="415"/>
      <c r="CG12" s="415"/>
      <c r="CH12" s="415"/>
      <c r="CI12" s="415"/>
      <c r="CJ12" s="415"/>
      <c r="CK12" s="415"/>
      <c r="CL12" s="415"/>
      <c r="CM12" s="415"/>
      <c r="CN12" s="415"/>
      <c r="CO12" s="415"/>
      <c r="CP12" s="415"/>
      <c r="CQ12" s="415"/>
      <c r="CR12" s="415"/>
      <c r="CS12" s="496"/>
      <c r="CT12" s="558" t="s">
        <v>140</v>
      </c>
      <c r="CU12" s="559"/>
      <c r="CV12" s="559"/>
      <c r="CW12" s="559"/>
      <c r="CX12" s="559"/>
      <c r="CY12" s="559"/>
      <c r="CZ12" s="559"/>
      <c r="DA12" s="560"/>
      <c r="DB12" s="558" t="s">
        <v>140</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141</v>
      </c>
      <c r="N13" s="540"/>
      <c r="O13" s="540"/>
      <c r="P13" s="540"/>
      <c r="Q13" s="541"/>
      <c r="R13" s="542">
        <v>135047</v>
      </c>
      <c r="S13" s="543"/>
      <c r="T13" s="543"/>
      <c r="U13" s="543"/>
      <c r="V13" s="544"/>
      <c r="W13" s="545" t="s">
        <v>142</v>
      </c>
      <c r="X13" s="441"/>
      <c r="Y13" s="441"/>
      <c r="Z13" s="441"/>
      <c r="AA13" s="441"/>
      <c r="AB13" s="442"/>
      <c r="AC13" s="408">
        <v>827</v>
      </c>
      <c r="AD13" s="409"/>
      <c r="AE13" s="409"/>
      <c r="AF13" s="409"/>
      <c r="AG13" s="410"/>
      <c r="AH13" s="408">
        <v>892</v>
      </c>
      <c r="AI13" s="409"/>
      <c r="AJ13" s="409"/>
      <c r="AK13" s="409"/>
      <c r="AL13" s="468"/>
      <c r="AM13" s="512" t="s">
        <v>143</v>
      </c>
      <c r="AN13" s="412"/>
      <c r="AO13" s="412"/>
      <c r="AP13" s="412"/>
      <c r="AQ13" s="412"/>
      <c r="AR13" s="412"/>
      <c r="AS13" s="412"/>
      <c r="AT13" s="413"/>
      <c r="AU13" s="513" t="s">
        <v>144</v>
      </c>
      <c r="AV13" s="514"/>
      <c r="AW13" s="514"/>
      <c r="AX13" s="514"/>
      <c r="AY13" s="469" t="s">
        <v>145</v>
      </c>
      <c r="AZ13" s="470"/>
      <c r="BA13" s="470"/>
      <c r="BB13" s="470"/>
      <c r="BC13" s="470"/>
      <c r="BD13" s="470"/>
      <c r="BE13" s="470"/>
      <c r="BF13" s="470"/>
      <c r="BG13" s="470"/>
      <c r="BH13" s="470"/>
      <c r="BI13" s="470"/>
      <c r="BJ13" s="470"/>
      <c r="BK13" s="470"/>
      <c r="BL13" s="470"/>
      <c r="BM13" s="471"/>
      <c r="BN13" s="455">
        <v>1013327</v>
      </c>
      <c r="BO13" s="456"/>
      <c r="BP13" s="456"/>
      <c r="BQ13" s="456"/>
      <c r="BR13" s="456"/>
      <c r="BS13" s="456"/>
      <c r="BT13" s="456"/>
      <c r="BU13" s="457"/>
      <c r="BV13" s="455">
        <v>313616</v>
      </c>
      <c r="BW13" s="456"/>
      <c r="BX13" s="456"/>
      <c r="BY13" s="456"/>
      <c r="BZ13" s="456"/>
      <c r="CA13" s="456"/>
      <c r="CB13" s="456"/>
      <c r="CC13" s="457"/>
      <c r="CD13" s="495" t="s">
        <v>146</v>
      </c>
      <c r="CE13" s="415"/>
      <c r="CF13" s="415"/>
      <c r="CG13" s="415"/>
      <c r="CH13" s="415"/>
      <c r="CI13" s="415"/>
      <c r="CJ13" s="415"/>
      <c r="CK13" s="415"/>
      <c r="CL13" s="415"/>
      <c r="CM13" s="415"/>
      <c r="CN13" s="415"/>
      <c r="CO13" s="415"/>
      <c r="CP13" s="415"/>
      <c r="CQ13" s="415"/>
      <c r="CR13" s="415"/>
      <c r="CS13" s="496"/>
      <c r="CT13" s="452">
        <v>5.6</v>
      </c>
      <c r="CU13" s="453"/>
      <c r="CV13" s="453"/>
      <c r="CW13" s="453"/>
      <c r="CX13" s="453"/>
      <c r="CY13" s="453"/>
      <c r="CZ13" s="453"/>
      <c r="DA13" s="454"/>
      <c r="DB13" s="452">
        <v>6.4</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147</v>
      </c>
      <c r="M14" s="582"/>
      <c r="N14" s="582"/>
      <c r="O14" s="582"/>
      <c r="P14" s="582"/>
      <c r="Q14" s="583"/>
      <c r="R14" s="542">
        <v>137268</v>
      </c>
      <c r="S14" s="543"/>
      <c r="T14" s="543"/>
      <c r="U14" s="543"/>
      <c r="V14" s="544"/>
      <c r="W14" s="546"/>
      <c r="X14" s="444"/>
      <c r="Y14" s="444"/>
      <c r="Z14" s="444"/>
      <c r="AA14" s="444"/>
      <c r="AB14" s="445"/>
      <c r="AC14" s="535">
        <v>1.4</v>
      </c>
      <c r="AD14" s="536"/>
      <c r="AE14" s="536"/>
      <c r="AF14" s="536"/>
      <c r="AG14" s="537"/>
      <c r="AH14" s="535">
        <v>1.5</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148</v>
      </c>
      <c r="CE14" s="493"/>
      <c r="CF14" s="493"/>
      <c r="CG14" s="493"/>
      <c r="CH14" s="493"/>
      <c r="CI14" s="493"/>
      <c r="CJ14" s="493"/>
      <c r="CK14" s="493"/>
      <c r="CL14" s="493"/>
      <c r="CM14" s="493"/>
      <c r="CN14" s="493"/>
      <c r="CO14" s="493"/>
      <c r="CP14" s="493"/>
      <c r="CQ14" s="493"/>
      <c r="CR14" s="493"/>
      <c r="CS14" s="494"/>
      <c r="CT14" s="552" t="s">
        <v>140</v>
      </c>
      <c r="CU14" s="553"/>
      <c r="CV14" s="553"/>
      <c r="CW14" s="553"/>
      <c r="CX14" s="553"/>
      <c r="CY14" s="553"/>
      <c r="CZ14" s="553"/>
      <c r="DA14" s="554"/>
      <c r="DB14" s="552" t="s">
        <v>140</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149</v>
      </c>
      <c r="N15" s="540"/>
      <c r="O15" s="540"/>
      <c r="P15" s="540"/>
      <c r="Q15" s="541"/>
      <c r="R15" s="542">
        <v>134379</v>
      </c>
      <c r="S15" s="543"/>
      <c r="T15" s="543"/>
      <c r="U15" s="543"/>
      <c r="V15" s="544"/>
      <c r="W15" s="545" t="s">
        <v>150</v>
      </c>
      <c r="X15" s="441"/>
      <c r="Y15" s="441"/>
      <c r="Z15" s="441"/>
      <c r="AA15" s="441"/>
      <c r="AB15" s="442"/>
      <c r="AC15" s="408">
        <v>18183</v>
      </c>
      <c r="AD15" s="409"/>
      <c r="AE15" s="409"/>
      <c r="AF15" s="409"/>
      <c r="AG15" s="410"/>
      <c r="AH15" s="408">
        <v>19498</v>
      </c>
      <c r="AI15" s="409"/>
      <c r="AJ15" s="409"/>
      <c r="AK15" s="409"/>
      <c r="AL15" s="468"/>
      <c r="AM15" s="512"/>
      <c r="AN15" s="412"/>
      <c r="AO15" s="412"/>
      <c r="AP15" s="412"/>
      <c r="AQ15" s="412"/>
      <c r="AR15" s="412"/>
      <c r="AS15" s="412"/>
      <c r="AT15" s="413"/>
      <c r="AU15" s="513"/>
      <c r="AV15" s="514"/>
      <c r="AW15" s="514"/>
      <c r="AX15" s="514"/>
      <c r="AY15" s="481" t="s">
        <v>151</v>
      </c>
      <c r="AZ15" s="482"/>
      <c r="BA15" s="482"/>
      <c r="BB15" s="482"/>
      <c r="BC15" s="482"/>
      <c r="BD15" s="482"/>
      <c r="BE15" s="482"/>
      <c r="BF15" s="482"/>
      <c r="BG15" s="482"/>
      <c r="BH15" s="482"/>
      <c r="BI15" s="482"/>
      <c r="BJ15" s="482"/>
      <c r="BK15" s="482"/>
      <c r="BL15" s="482"/>
      <c r="BM15" s="483"/>
      <c r="BN15" s="484">
        <v>20716944</v>
      </c>
      <c r="BO15" s="485"/>
      <c r="BP15" s="485"/>
      <c r="BQ15" s="485"/>
      <c r="BR15" s="485"/>
      <c r="BS15" s="485"/>
      <c r="BT15" s="485"/>
      <c r="BU15" s="486"/>
      <c r="BV15" s="484">
        <v>19334889</v>
      </c>
      <c r="BW15" s="485"/>
      <c r="BX15" s="485"/>
      <c r="BY15" s="485"/>
      <c r="BZ15" s="485"/>
      <c r="CA15" s="485"/>
      <c r="CB15" s="485"/>
      <c r="CC15" s="486"/>
      <c r="CD15" s="555" t="s">
        <v>152</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153</v>
      </c>
      <c r="M16" s="530"/>
      <c r="N16" s="530"/>
      <c r="O16" s="530"/>
      <c r="P16" s="530"/>
      <c r="Q16" s="531"/>
      <c r="R16" s="532" t="s">
        <v>154</v>
      </c>
      <c r="S16" s="533"/>
      <c r="T16" s="533"/>
      <c r="U16" s="533"/>
      <c r="V16" s="534"/>
      <c r="W16" s="546"/>
      <c r="X16" s="444"/>
      <c r="Y16" s="444"/>
      <c r="Z16" s="444"/>
      <c r="AA16" s="444"/>
      <c r="AB16" s="445"/>
      <c r="AC16" s="535">
        <v>30.4</v>
      </c>
      <c r="AD16" s="536"/>
      <c r="AE16" s="536"/>
      <c r="AF16" s="536"/>
      <c r="AG16" s="537"/>
      <c r="AH16" s="535">
        <v>31.9</v>
      </c>
      <c r="AI16" s="536"/>
      <c r="AJ16" s="536"/>
      <c r="AK16" s="536"/>
      <c r="AL16" s="538"/>
      <c r="AM16" s="512"/>
      <c r="AN16" s="412"/>
      <c r="AO16" s="412"/>
      <c r="AP16" s="412"/>
      <c r="AQ16" s="412"/>
      <c r="AR16" s="412"/>
      <c r="AS16" s="412"/>
      <c r="AT16" s="413"/>
      <c r="AU16" s="513"/>
      <c r="AV16" s="514"/>
      <c r="AW16" s="514"/>
      <c r="AX16" s="514"/>
      <c r="AY16" s="469" t="s">
        <v>155</v>
      </c>
      <c r="AZ16" s="470"/>
      <c r="BA16" s="470"/>
      <c r="BB16" s="470"/>
      <c r="BC16" s="470"/>
      <c r="BD16" s="470"/>
      <c r="BE16" s="470"/>
      <c r="BF16" s="470"/>
      <c r="BG16" s="470"/>
      <c r="BH16" s="470"/>
      <c r="BI16" s="470"/>
      <c r="BJ16" s="470"/>
      <c r="BK16" s="470"/>
      <c r="BL16" s="470"/>
      <c r="BM16" s="471"/>
      <c r="BN16" s="455">
        <v>22767658</v>
      </c>
      <c r="BO16" s="456"/>
      <c r="BP16" s="456"/>
      <c r="BQ16" s="456"/>
      <c r="BR16" s="456"/>
      <c r="BS16" s="456"/>
      <c r="BT16" s="456"/>
      <c r="BU16" s="457"/>
      <c r="BV16" s="455">
        <v>21567136</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156</v>
      </c>
      <c r="N17" s="549"/>
      <c r="O17" s="549"/>
      <c r="P17" s="549"/>
      <c r="Q17" s="550"/>
      <c r="R17" s="532" t="s">
        <v>157</v>
      </c>
      <c r="S17" s="533"/>
      <c r="T17" s="533"/>
      <c r="U17" s="533"/>
      <c r="V17" s="534"/>
      <c r="W17" s="545" t="s">
        <v>158</v>
      </c>
      <c r="X17" s="441"/>
      <c r="Y17" s="441"/>
      <c r="Z17" s="441"/>
      <c r="AA17" s="441"/>
      <c r="AB17" s="442"/>
      <c r="AC17" s="408">
        <v>40789</v>
      </c>
      <c r="AD17" s="409"/>
      <c r="AE17" s="409"/>
      <c r="AF17" s="409"/>
      <c r="AG17" s="410"/>
      <c r="AH17" s="408">
        <v>40782</v>
      </c>
      <c r="AI17" s="409"/>
      <c r="AJ17" s="409"/>
      <c r="AK17" s="409"/>
      <c r="AL17" s="468"/>
      <c r="AM17" s="512"/>
      <c r="AN17" s="412"/>
      <c r="AO17" s="412"/>
      <c r="AP17" s="412"/>
      <c r="AQ17" s="412"/>
      <c r="AR17" s="412"/>
      <c r="AS17" s="412"/>
      <c r="AT17" s="413"/>
      <c r="AU17" s="513"/>
      <c r="AV17" s="514"/>
      <c r="AW17" s="514"/>
      <c r="AX17" s="514"/>
      <c r="AY17" s="469" t="s">
        <v>159</v>
      </c>
      <c r="AZ17" s="470"/>
      <c r="BA17" s="470"/>
      <c r="BB17" s="470"/>
      <c r="BC17" s="470"/>
      <c r="BD17" s="470"/>
      <c r="BE17" s="470"/>
      <c r="BF17" s="470"/>
      <c r="BG17" s="470"/>
      <c r="BH17" s="470"/>
      <c r="BI17" s="470"/>
      <c r="BJ17" s="470"/>
      <c r="BK17" s="470"/>
      <c r="BL17" s="470"/>
      <c r="BM17" s="471"/>
      <c r="BN17" s="455">
        <v>26573360</v>
      </c>
      <c r="BO17" s="456"/>
      <c r="BP17" s="456"/>
      <c r="BQ17" s="456"/>
      <c r="BR17" s="456"/>
      <c r="BS17" s="456"/>
      <c r="BT17" s="456"/>
      <c r="BU17" s="457"/>
      <c r="BV17" s="455">
        <v>24757806</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160</v>
      </c>
      <c r="C18" s="506"/>
      <c r="D18" s="506"/>
      <c r="E18" s="507"/>
      <c r="F18" s="507"/>
      <c r="G18" s="507"/>
      <c r="H18" s="507"/>
      <c r="I18" s="507"/>
      <c r="J18" s="507"/>
      <c r="K18" s="507"/>
      <c r="L18" s="508">
        <v>67.819999999999993</v>
      </c>
      <c r="M18" s="508"/>
      <c r="N18" s="508"/>
      <c r="O18" s="508"/>
      <c r="P18" s="508"/>
      <c r="Q18" s="508"/>
      <c r="R18" s="509"/>
      <c r="S18" s="509"/>
      <c r="T18" s="509"/>
      <c r="U18" s="509"/>
      <c r="V18" s="510"/>
      <c r="W18" s="526"/>
      <c r="X18" s="527"/>
      <c r="Y18" s="527"/>
      <c r="Z18" s="527"/>
      <c r="AA18" s="527"/>
      <c r="AB18" s="551"/>
      <c r="AC18" s="425">
        <v>68.2</v>
      </c>
      <c r="AD18" s="426"/>
      <c r="AE18" s="426"/>
      <c r="AF18" s="426"/>
      <c r="AG18" s="511"/>
      <c r="AH18" s="425">
        <v>66.7</v>
      </c>
      <c r="AI18" s="426"/>
      <c r="AJ18" s="426"/>
      <c r="AK18" s="426"/>
      <c r="AL18" s="427"/>
      <c r="AM18" s="512"/>
      <c r="AN18" s="412"/>
      <c r="AO18" s="412"/>
      <c r="AP18" s="412"/>
      <c r="AQ18" s="412"/>
      <c r="AR18" s="412"/>
      <c r="AS18" s="412"/>
      <c r="AT18" s="413"/>
      <c r="AU18" s="513"/>
      <c r="AV18" s="514"/>
      <c r="AW18" s="514"/>
      <c r="AX18" s="514"/>
      <c r="AY18" s="469" t="s">
        <v>161</v>
      </c>
      <c r="AZ18" s="470"/>
      <c r="BA18" s="470"/>
      <c r="BB18" s="470"/>
      <c r="BC18" s="470"/>
      <c r="BD18" s="470"/>
      <c r="BE18" s="470"/>
      <c r="BF18" s="470"/>
      <c r="BG18" s="470"/>
      <c r="BH18" s="470"/>
      <c r="BI18" s="470"/>
      <c r="BJ18" s="470"/>
      <c r="BK18" s="470"/>
      <c r="BL18" s="470"/>
      <c r="BM18" s="471"/>
      <c r="BN18" s="455">
        <v>27597199</v>
      </c>
      <c r="BO18" s="456"/>
      <c r="BP18" s="456"/>
      <c r="BQ18" s="456"/>
      <c r="BR18" s="456"/>
      <c r="BS18" s="456"/>
      <c r="BT18" s="456"/>
      <c r="BU18" s="457"/>
      <c r="BV18" s="455">
        <v>27142502</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162</v>
      </c>
      <c r="C19" s="506"/>
      <c r="D19" s="506"/>
      <c r="E19" s="507"/>
      <c r="F19" s="507"/>
      <c r="G19" s="507"/>
      <c r="H19" s="507"/>
      <c r="I19" s="507"/>
      <c r="J19" s="507"/>
      <c r="K19" s="507"/>
      <c r="L19" s="515">
        <v>2122</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163</v>
      </c>
      <c r="AZ19" s="470"/>
      <c r="BA19" s="470"/>
      <c r="BB19" s="470"/>
      <c r="BC19" s="470"/>
      <c r="BD19" s="470"/>
      <c r="BE19" s="470"/>
      <c r="BF19" s="470"/>
      <c r="BG19" s="470"/>
      <c r="BH19" s="470"/>
      <c r="BI19" s="470"/>
      <c r="BJ19" s="470"/>
      <c r="BK19" s="470"/>
      <c r="BL19" s="470"/>
      <c r="BM19" s="471"/>
      <c r="BN19" s="455">
        <v>35697941</v>
      </c>
      <c r="BO19" s="456"/>
      <c r="BP19" s="456"/>
      <c r="BQ19" s="456"/>
      <c r="BR19" s="456"/>
      <c r="BS19" s="456"/>
      <c r="BT19" s="456"/>
      <c r="BU19" s="457"/>
      <c r="BV19" s="455">
        <v>35345241</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164</v>
      </c>
      <c r="C20" s="506"/>
      <c r="D20" s="506"/>
      <c r="E20" s="507"/>
      <c r="F20" s="507"/>
      <c r="G20" s="507"/>
      <c r="H20" s="507"/>
      <c r="I20" s="507"/>
      <c r="J20" s="507"/>
      <c r="K20" s="507"/>
      <c r="L20" s="515">
        <v>66944</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165</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166</v>
      </c>
      <c r="C22" s="432"/>
      <c r="D22" s="433"/>
      <c r="E22" s="440" t="s">
        <v>1</v>
      </c>
      <c r="F22" s="441"/>
      <c r="G22" s="441"/>
      <c r="H22" s="441"/>
      <c r="I22" s="441"/>
      <c r="J22" s="441"/>
      <c r="K22" s="442"/>
      <c r="L22" s="440" t="s">
        <v>167</v>
      </c>
      <c r="M22" s="441"/>
      <c r="N22" s="441"/>
      <c r="O22" s="441"/>
      <c r="P22" s="442"/>
      <c r="Q22" s="446" t="s">
        <v>168</v>
      </c>
      <c r="R22" s="447"/>
      <c r="S22" s="447"/>
      <c r="T22" s="447"/>
      <c r="U22" s="447"/>
      <c r="V22" s="448"/>
      <c r="W22" s="497" t="s">
        <v>169</v>
      </c>
      <c r="X22" s="432"/>
      <c r="Y22" s="433"/>
      <c r="Z22" s="440" t="s">
        <v>1</v>
      </c>
      <c r="AA22" s="441"/>
      <c r="AB22" s="441"/>
      <c r="AC22" s="441"/>
      <c r="AD22" s="441"/>
      <c r="AE22" s="441"/>
      <c r="AF22" s="441"/>
      <c r="AG22" s="442"/>
      <c r="AH22" s="458" t="s">
        <v>170</v>
      </c>
      <c r="AI22" s="441"/>
      <c r="AJ22" s="441"/>
      <c r="AK22" s="441"/>
      <c r="AL22" s="442"/>
      <c r="AM22" s="458" t="s">
        <v>171</v>
      </c>
      <c r="AN22" s="459"/>
      <c r="AO22" s="459"/>
      <c r="AP22" s="459"/>
      <c r="AQ22" s="459"/>
      <c r="AR22" s="460"/>
      <c r="AS22" s="446" t="s">
        <v>168</v>
      </c>
      <c r="AT22" s="447"/>
      <c r="AU22" s="447"/>
      <c r="AV22" s="447"/>
      <c r="AW22" s="447"/>
      <c r="AX22" s="464"/>
      <c r="AY22" s="481" t="s">
        <v>172</v>
      </c>
      <c r="AZ22" s="482"/>
      <c r="BA22" s="482"/>
      <c r="BB22" s="482"/>
      <c r="BC22" s="482"/>
      <c r="BD22" s="482"/>
      <c r="BE22" s="482"/>
      <c r="BF22" s="482"/>
      <c r="BG22" s="482"/>
      <c r="BH22" s="482"/>
      <c r="BI22" s="482"/>
      <c r="BJ22" s="482"/>
      <c r="BK22" s="482"/>
      <c r="BL22" s="482"/>
      <c r="BM22" s="483"/>
      <c r="BN22" s="484">
        <v>41609441</v>
      </c>
      <c r="BO22" s="485"/>
      <c r="BP22" s="485"/>
      <c r="BQ22" s="485"/>
      <c r="BR22" s="485"/>
      <c r="BS22" s="485"/>
      <c r="BT22" s="485"/>
      <c r="BU22" s="486"/>
      <c r="BV22" s="484">
        <v>44516338</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173</v>
      </c>
      <c r="AZ23" s="470"/>
      <c r="BA23" s="470"/>
      <c r="BB23" s="470"/>
      <c r="BC23" s="470"/>
      <c r="BD23" s="470"/>
      <c r="BE23" s="470"/>
      <c r="BF23" s="470"/>
      <c r="BG23" s="470"/>
      <c r="BH23" s="470"/>
      <c r="BI23" s="470"/>
      <c r="BJ23" s="470"/>
      <c r="BK23" s="470"/>
      <c r="BL23" s="470"/>
      <c r="BM23" s="471"/>
      <c r="BN23" s="455">
        <v>23560781</v>
      </c>
      <c r="BO23" s="456"/>
      <c r="BP23" s="456"/>
      <c r="BQ23" s="456"/>
      <c r="BR23" s="456"/>
      <c r="BS23" s="456"/>
      <c r="BT23" s="456"/>
      <c r="BU23" s="457"/>
      <c r="BV23" s="455">
        <v>24224330</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174</v>
      </c>
      <c r="F24" s="412"/>
      <c r="G24" s="412"/>
      <c r="H24" s="412"/>
      <c r="I24" s="412"/>
      <c r="J24" s="412"/>
      <c r="K24" s="413"/>
      <c r="L24" s="408">
        <v>1</v>
      </c>
      <c r="M24" s="409"/>
      <c r="N24" s="409"/>
      <c r="O24" s="409"/>
      <c r="P24" s="410"/>
      <c r="Q24" s="408">
        <v>9260</v>
      </c>
      <c r="R24" s="409"/>
      <c r="S24" s="409"/>
      <c r="T24" s="409"/>
      <c r="U24" s="409"/>
      <c r="V24" s="410"/>
      <c r="W24" s="498"/>
      <c r="X24" s="435"/>
      <c r="Y24" s="436"/>
      <c r="Z24" s="411" t="s">
        <v>175</v>
      </c>
      <c r="AA24" s="412"/>
      <c r="AB24" s="412"/>
      <c r="AC24" s="412"/>
      <c r="AD24" s="412"/>
      <c r="AE24" s="412"/>
      <c r="AF24" s="412"/>
      <c r="AG24" s="413"/>
      <c r="AH24" s="408">
        <v>646</v>
      </c>
      <c r="AI24" s="409"/>
      <c r="AJ24" s="409"/>
      <c r="AK24" s="409"/>
      <c r="AL24" s="410"/>
      <c r="AM24" s="408">
        <v>1913452</v>
      </c>
      <c r="AN24" s="409"/>
      <c r="AO24" s="409"/>
      <c r="AP24" s="409"/>
      <c r="AQ24" s="409"/>
      <c r="AR24" s="410"/>
      <c r="AS24" s="408">
        <v>2962</v>
      </c>
      <c r="AT24" s="409"/>
      <c r="AU24" s="409"/>
      <c r="AV24" s="409"/>
      <c r="AW24" s="409"/>
      <c r="AX24" s="468"/>
      <c r="AY24" s="428" t="s">
        <v>176</v>
      </c>
      <c r="AZ24" s="429"/>
      <c r="BA24" s="429"/>
      <c r="BB24" s="429"/>
      <c r="BC24" s="429"/>
      <c r="BD24" s="429"/>
      <c r="BE24" s="429"/>
      <c r="BF24" s="429"/>
      <c r="BG24" s="429"/>
      <c r="BH24" s="429"/>
      <c r="BI24" s="429"/>
      <c r="BJ24" s="429"/>
      <c r="BK24" s="429"/>
      <c r="BL24" s="429"/>
      <c r="BM24" s="430"/>
      <c r="BN24" s="455">
        <v>27269309</v>
      </c>
      <c r="BO24" s="456"/>
      <c r="BP24" s="456"/>
      <c r="BQ24" s="456"/>
      <c r="BR24" s="456"/>
      <c r="BS24" s="456"/>
      <c r="BT24" s="456"/>
      <c r="BU24" s="457"/>
      <c r="BV24" s="455">
        <v>29141119</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177</v>
      </c>
      <c r="F25" s="412"/>
      <c r="G25" s="412"/>
      <c r="H25" s="412"/>
      <c r="I25" s="412"/>
      <c r="J25" s="412"/>
      <c r="K25" s="413"/>
      <c r="L25" s="408">
        <v>2</v>
      </c>
      <c r="M25" s="409"/>
      <c r="N25" s="409"/>
      <c r="O25" s="409"/>
      <c r="P25" s="410"/>
      <c r="Q25" s="408">
        <v>7790</v>
      </c>
      <c r="R25" s="409"/>
      <c r="S25" s="409"/>
      <c r="T25" s="409"/>
      <c r="U25" s="409"/>
      <c r="V25" s="410"/>
      <c r="W25" s="498"/>
      <c r="X25" s="435"/>
      <c r="Y25" s="436"/>
      <c r="Z25" s="411" t="s">
        <v>178</v>
      </c>
      <c r="AA25" s="412"/>
      <c r="AB25" s="412"/>
      <c r="AC25" s="412"/>
      <c r="AD25" s="412"/>
      <c r="AE25" s="412"/>
      <c r="AF25" s="412"/>
      <c r="AG25" s="413"/>
      <c r="AH25" s="408" t="s">
        <v>140</v>
      </c>
      <c r="AI25" s="409"/>
      <c r="AJ25" s="409"/>
      <c r="AK25" s="409"/>
      <c r="AL25" s="410"/>
      <c r="AM25" s="408" t="s">
        <v>140</v>
      </c>
      <c r="AN25" s="409"/>
      <c r="AO25" s="409"/>
      <c r="AP25" s="409"/>
      <c r="AQ25" s="409"/>
      <c r="AR25" s="410"/>
      <c r="AS25" s="408" t="s">
        <v>140</v>
      </c>
      <c r="AT25" s="409"/>
      <c r="AU25" s="409"/>
      <c r="AV25" s="409"/>
      <c r="AW25" s="409"/>
      <c r="AX25" s="468"/>
      <c r="AY25" s="481" t="s">
        <v>179</v>
      </c>
      <c r="AZ25" s="482"/>
      <c r="BA25" s="482"/>
      <c r="BB25" s="482"/>
      <c r="BC25" s="482"/>
      <c r="BD25" s="482"/>
      <c r="BE25" s="482"/>
      <c r="BF25" s="482"/>
      <c r="BG25" s="482"/>
      <c r="BH25" s="482"/>
      <c r="BI25" s="482"/>
      <c r="BJ25" s="482"/>
      <c r="BK25" s="482"/>
      <c r="BL25" s="482"/>
      <c r="BM25" s="483"/>
      <c r="BN25" s="484">
        <v>24187187</v>
      </c>
      <c r="BO25" s="485"/>
      <c r="BP25" s="485"/>
      <c r="BQ25" s="485"/>
      <c r="BR25" s="485"/>
      <c r="BS25" s="485"/>
      <c r="BT25" s="485"/>
      <c r="BU25" s="486"/>
      <c r="BV25" s="484">
        <v>23814428</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180</v>
      </c>
      <c r="F26" s="412"/>
      <c r="G26" s="412"/>
      <c r="H26" s="412"/>
      <c r="I26" s="412"/>
      <c r="J26" s="412"/>
      <c r="K26" s="413"/>
      <c r="L26" s="408">
        <v>1</v>
      </c>
      <c r="M26" s="409"/>
      <c r="N26" s="409"/>
      <c r="O26" s="409"/>
      <c r="P26" s="410"/>
      <c r="Q26" s="408">
        <v>7200</v>
      </c>
      <c r="R26" s="409"/>
      <c r="S26" s="409"/>
      <c r="T26" s="409"/>
      <c r="U26" s="409"/>
      <c r="V26" s="410"/>
      <c r="W26" s="498"/>
      <c r="X26" s="435"/>
      <c r="Y26" s="436"/>
      <c r="Z26" s="411" t="s">
        <v>181</v>
      </c>
      <c r="AA26" s="466"/>
      <c r="AB26" s="466"/>
      <c r="AC26" s="466"/>
      <c r="AD26" s="466"/>
      <c r="AE26" s="466"/>
      <c r="AF26" s="466"/>
      <c r="AG26" s="467"/>
      <c r="AH26" s="408">
        <v>4</v>
      </c>
      <c r="AI26" s="409"/>
      <c r="AJ26" s="409"/>
      <c r="AK26" s="409"/>
      <c r="AL26" s="410"/>
      <c r="AM26" s="408">
        <v>10752</v>
      </c>
      <c r="AN26" s="409"/>
      <c r="AO26" s="409"/>
      <c r="AP26" s="409"/>
      <c r="AQ26" s="409"/>
      <c r="AR26" s="410"/>
      <c r="AS26" s="408">
        <v>2688</v>
      </c>
      <c r="AT26" s="409"/>
      <c r="AU26" s="409"/>
      <c r="AV26" s="409"/>
      <c r="AW26" s="409"/>
      <c r="AX26" s="468"/>
      <c r="AY26" s="495" t="s">
        <v>182</v>
      </c>
      <c r="AZ26" s="415"/>
      <c r="BA26" s="415"/>
      <c r="BB26" s="415"/>
      <c r="BC26" s="415"/>
      <c r="BD26" s="415"/>
      <c r="BE26" s="415"/>
      <c r="BF26" s="415"/>
      <c r="BG26" s="415"/>
      <c r="BH26" s="415"/>
      <c r="BI26" s="415"/>
      <c r="BJ26" s="415"/>
      <c r="BK26" s="415"/>
      <c r="BL26" s="415"/>
      <c r="BM26" s="496"/>
      <c r="BN26" s="455" t="s">
        <v>183</v>
      </c>
      <c r="BO26" s="456"/>
      <c r="BP26" s="456"/>
      <c r="BQ26" s="456"/>
      <c r="BR26" s="456"/>
      <c r="BS26" s="456"/>
      <c r="BT26" s="456"/>
      <c r="BU26" s="457"/>
      <c r="BV26" s="455" t="s">
        <v>140</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184</v>
      </c>
      <c r="F27" s="412"/>
      <c r="G27" s="412"/>
      <c r="H27" s="412"/>
      <c r="I27" s="412"/>
      <c r="J27" s="412"/>
      <c r="K27" s="413"/>
      <c r="L27" s="408">
        <v>1</v>
      </c>
      <c r="M27" s="409"/>
      <c r="N27" s="409"/>
      <c r="O27" s="409"/>
      <c r="P27" s="410"/>
      <c r="Q27" s="408">
        <v>5580</v>
      </c>
      <c r="R27" s="409"/>
      <c r="S27" s="409"/>
      <c r="T27" s="409"/>
      <c r="U27" s="409"/>
      <c r="V27" s="410"/>
      <c r="W27" s="498"/>
      <c r="X27" s="435"/>
      <c r="Y27" s="436"/>
      <c r="Z27" s="411" t="s">
        <v>185</v>
      </c>
      <c r="AA27" s="412"/>
      <c r="AB27" s="412"/>
      <c r="AC27" s="412"/>
      <c r="AD27" s="412"/>
      <c r="AE27" s="412"/>
      <c r="AF27" s="412"/>
      <c r="AG27" s="413"/>
      <c r="AH27" s="408">
        <v>99</v>
      </c>
      <c r="AI27" s="409"/>
      <c r="AJ27" s="409"/>
      <c r="AK27" s="409"/>
      <c r="AL27" s="410"/>
      <c r="AM27" s="408">
        <v>309177</v>
      </c>
      <c r="AN27" s="409"/>
      <c r="AO27" s="409"/>
      <c r="AP27" s="409"/>
      <c r="AQ27" s="409"/>
      <c r="AR27" s="410"/>
      <c r="AS27" s="408">
        <v>3123</v>
      </c>
      <c r="AT27" s="409"/>
      <c r="AU27" s="409"/>
      <c r="AV27" s="409"/>
      <c r="AW27" s="409"/>
      <c r="AX27" s="468"/>
      <c r="AY27" s="492" t="s">
        <v>186</v>
      </c>
      <c r="AZ27" s="493"/>
      <c r="BA27" s="493"/>
      <c r="BB27" s="493"/>
      <c r="BC27" s="493"/>
      <c r="BD27" s="493"/>
      <c r="BE27" s="493"/>
      <c r="BF27" s="493"/>
      <c r="BG27" s="493"/>
      <c r="BH27" s="493"/>
      <c r="BI27" s="493"/>
      <c r="BJ27" s="493"/>
      <c r="BK27" s="493"/>
      <c r="BL27" s="493"/>
      <c r="BM27" s="494"/>
      <c r="BN27" s="489">
        <v>963387</v>
      </c>
      <c r="BO27" s="490"/>
      <c r="BP27" s="490"/>
      <c r="BQ27" s="490"/>
      <c r="BR27" s="490"/>
      <c r="BS27" s="490"/>
      <c r="BT27" s="490"/>
      <c r="BU27" s="491"/>
      <c r="BV27" s="489">
        <v>963369</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187</v>
      </c>
      <c r="F28" s="412"/>
      <c r="G28" s="412"/>
      <c r="H28" s="412"/>
      <c r="I28" s="412"/>
      <c r="J28" s="412"/>
      <c r="K28" s="413"/>
      <c r="L28" s="408">
        <v>1</v>
      </c>
      <c r="M28" s="409"/>
      <c r="N28" s="409"/>
      <c r="O28" s="409"/>
      <c r="P28" s="410"/>
      <c r="Q28" s="408">
        <v>4920</v>
      </c>
      <c r="R28" s="409"/>
      <c r="S28" s="409"/>
      <c r="T28" s="409"/>
      <c r="U28" s="409"/>
      <c r="V28" s="410"/>
      <c r="W28" s="498"/>
      <c r="X28" s="435"/>
      <c r="Y28" s="436"/>
      <c r="Z28" s="411" t="s">
        <v>188</v>
      </c>
      <c r="AA28" s="412"/>
      <c r="AB28" s="412"/>
      <c r="AC28" s="412"/>
      <c r="AD28" s="412"/>
      <c r="AE28" s="412"/>
      <c r="AF28" s="412"/>
      <c r="AG28" s="413"/>
      <c r="AH28" s="408" t="s">
        <v>183</v>
      </c>
      <c r="AI28" s="409"/>
      <c r="AJ28" s="409"/>
      <c r="AK28" s="409"/>
      <c r="AL28" s="410"/>
      <c r="AM28" s="408" t="s">
        <v>140</v>
      </c>
      <c r="AN28" s="409"/>
      <c r="AO28" s="409"/>
      <c r="AP28" s="409"/>
      <c r="AQ28" s="409"/>
      <c r="AR28" s="410"/>
      <c r="AS28" s="408" t="s">
        <v>140</v>
      </c>
      <c r="AT28" s="409"/>
      <c r="AU28" s="409"/>
      <c r="AV28" s="409"/>
      <c r="AW28" s="409"/>
      <c r="AX28" s="468"/>
      <c r="AY28" s="472" t="s">
        <v>189</v>
      </c>
      <c r="AZ28" s="473"/>
      <c r="BA28" s="473"/>
      <c r="BB28" s="474"/>
      <c r="BC28" s="481" t="s">
        <v>50</v>
      </c>
      <c r="BD28" s="482"/>
      <c r="BE28" s="482"/>
      <c r="BF28" s="482"/>
      <c r="BG28" s="482"/>
      <c r="BH28" s="482"/>
      <c r="BI28" s="482"/>
      <c r="BJ28" s="482"/>
      <c r="BK28" s="482"/>
      <c r="BL28" s="482"/>
      <c r="BM28" s="483"/>
      <c r="BN28" s="484">
        <v>6401903</v>
      </c>
      <c r="BO28" s="485"/>
      <c r="BP28" s="485"/>
      <c r="BQ28" s="485"/>
      <c r="BR28" s="485"/>
      <c r="BS28" s="485"/>
      <c r="BT28" s="485"/>
      <c r="BU28" s="486"/>
      <c r="BV28" s="484">
        <v>5543959</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190</v>
      </c>
      <c r="F29" s="412"/>
      <c r="G29" s="412"/>
      <c r="H29" s="412"/>
      <c r="I29" s="412"/>
      <c r="J29" s="412"/>
      <c r="K29" s="413"/>
      <c r="L29" s="408">
        <v>22</v>
      </c>
      <c r="M29" s="409"/>
      <c r="N29" s="409"/>
      <c r="O29" s="409"/>
      <c r="P29" s="410"/>
      <c r="Q29" s="408">
        <v>4430</v>
      </c>
      <c r="R29" s="409"/>
      <c r="S29" s="409"/>
      <c r="T29" s="409"/>
      <c r="U29" s="409"/>
      <c r="V29" s="410"/>
      <c r="W29" s="499"/>
      <c r="X29" s="500"/>
      <c r="Y29" s="501"/>
      <c r="Z29" s="411" t="s">
        <v>191</v>
      </c>
      <c r="AA29" s="412"/>
      <c r="AB29" s="412"/>
      <c r="AC29" s="412"/>
      <c r="AD29" s="412"/>
      <c r="AE29" s="412"/>
      <c r="AF29" s="412"/>
      <c r="AG29" s="413"/>
      <c r="AH29" s="408">
        <v>745</v>
      </c>
      <c r="AI29" s="409"/>
      <c r="AJ29" s="409"/>
      <c r="AK29" s="409"/>
      <c r="AL29" s="410"/>
      <c r="AM29" s="408">
        <v>2222629</v>
      </c>
      <c r="AN29" s="409"/>
      <c r="AO29" s="409"/>
      <c r="AP29" s="409"/>
      <c r="AQ29" s="409"/>
      <c r="AR29" s="410"/>
      <c r="AS29" s="408">
        <v>2983</v>
      </c>
      <c r="AT29" s="409"/>
      <c r="AU29" s="409"/>
      <c r="AV29" s="409"/>
      <c r="AW29" s="409"/>
      <c r="AX29" s="468"/>
      <c r="AY29" s="475"/>
      <c r="AZ29" s="476"/>
      <c r="BA29" s="476"/>
      <c r="BB29" s="477"/>
      <c r="BC29" s="469" t="s">
        <v>192</v>
      </c>
      <c r="BD29" s="470"/>
      <c r="BE29" s="470"/>
      <c r="BF29" s="470"/>
      <c r="BG29" s="470"/>
      <c r="BH29" s="470"/>
      <c r="BI29" s="470"/>
      <c r="BJ29" s="470"/>
      <c r="BK29" s="470"/>
      <c r="BL29" s="470"/>
      <c r="BM29" s="471"/>
      <c r="BN29" s="455">
        <v>3781581</v>
      </c>
      <c r="BO29" s="456"/>
      <c r="BP29" s="456"/>
      <c r="BQ29" s="456"/>
      <c r="BR29" s="456"/>
      <c r="BS29" s="456"/>
      <c r="BT29" s="456"/>
      <c r="BU29" s="457"/>
      <c r="BV29" s="455">
        <v>3180841</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193</v>
      </c>
      <c r="X30" s="423"/>
      <c r="Y30" s="423"/>
      <c r="Z30" s="423"/>
      <c r="AA30" s="423"/>
      <c r="AB30" s="423"/>
      <c r="AC30" s="423"/>
      <c r="AD30" s="423"/>
      <c r="AE30" s="423"/>
      <c r="AF30" s="423"/>
      <c r="AG30" s="424"/>
      <c r="AH30" s="425">
        <v>101.1</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7851882</v>
      </c>
      <c r="BO30" s="490"/>
      <c r="BP30" s="490"/>
      <c r="BQ30" s="490"/>
      <c r="BR30" s="490"/>
      <c r="BS30" s="490"/>
      <c r="BT30" s="490"/>
      <c r="BU30" s="491"/>
      <c r="BV30" s="489">
        <v>6992444</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194</v>
      </c>
      <c r="D32" s="414"/>
      <c r="E32" s="414"/>
      <c r="F32" s="414"/>
      <c r="G32" s="414"/>
      <c r="H32" s="414"/>
      <c r="I32" s="414"/>
      <c r="J32" s="414"/>
      <c r="K32" s="414"/>
      <c r="L32" s="414"/>
      <c r="M32" s="414"/>
      <c r="N32" s="414"/>
      <c r="O32" s="414"/>
      <c r="P32" s="414"/>
      <c r="Q32" s="414"/>
      <c r="R32" s="414"/>
      <c r="S32" s="414"/>
      <c r="U32" s="415" t="s">
        <v>195</v>
      </c>
      <c r="V32" s="415"/>
      <c r="W32" s="415"/>
      <c r="X32" s="415"/>
      <c r="Y32" s="415"/>
      <c r="Z32" s="415"/>
      <c r="AA32" s="415"/>
      <c r="AB32" s="415"/>
      <c r="AC32" s="415"/>
      <c r="AD32" s="415"/>
      <c r="AE32" s="415"/>
      <c r="AF32" s="415"/>
      <c r="AG32" s="415"/>
      <c r="AH32" s="415"/>
      <c r="AI32" s="415"/>
      <c r="AJ32" s="415"/>
      <c r="AK32" s="415"/>
      <c r="AM32" s="415" t="s">
        <v>196</v>
      </c>
      <c r="AN32" s="415"/>
      <c r="AO32" s="415"/>
      <c r="AP32" s="415"/>
      <c r="AQ32" s="415"/>
      <c r="AR32" s="415"/>
      <c r="AS32" s="415"/>
      <c r="AT32" s="415"/>
      <c r="AU32" s="415"/>
      <c r="AV32" s="415"/>
      <c r="AW32" s="415"/>
      <c r="AX32" s="415"/>
      <c r="AY32" s="415"/>
      <c r="AZ32" s="415"/>
      <c r="BA32" s="415"/>
      <c r="BB32" s="415"/>
      <c r="BC32" s="415"/>
      <c r="BE32" s="415" t="s">
        <v>197</v>
      </c>
      <c r="BF32" s="415"/>
      <c r="BG32" s="415"/>
      <c r="BH32" s="415"/>
      <c r="BI32" s="415"/>
      <c r="BJ32" s="415"/>
      <c r="BK32" s="415"/>
      <c r="BL32" s="415"/>
      <c r="BM32" s="415"/>
      <c r="BN32" s="415"/>
      <c r="BO32" s="415"/>
      <c r="BP32" s="415"/>
      <c r="BQ32" s="415"/>
      <c r="BR32" s="415"/>
      <c r="BS32" s="415"/>
      <c r="BT32" s="415"/>
      <c r="BU32" s="415"/>
      <c r="BW32" s="415" t="s">
        <v>198</v>
      </c>
      <c r="BX32" s="415"/>
      <c r="BY32" s="415"/>
      <c r="BZ32" s="415"/>
      <c r="CA32" s="415"/>
      <c r="CB32" s="415"/>
      <c r="CC32" s="415"/>
      <c r="CD32" s="415"/>
      <c r="CE32" s="415"/>
      <c r="CF32" s="415"/>
      <c r="CG32" s="415"/>
      <c r="CH32" s="415"/>
      <c r="CI32" s="415"/>
      <c r="CJ32" s="415"/>
      <c r="CK32" s="415"/>
      <c r="CL32" s="415"/>
      <c r="CM32" s="415"/>
      <c r="CO32" s="415" t="s">
        <v>199</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200</v>
      </c>
      <c r="D33" s="407"/>
      <c r="E33" s="406" t="s">
        <v>201</v>
      </c>
      <c r="F33" s="406"/>
      <c r="G33" s="406"/>
      <c r="H33" s="406"/>
      <c r="I33" s="406"/>
      <c r="J33" s="406"/>
      <c r="K33" s="406"/>
      <c r="L33" s="406"/>
      <c r="M33" s="406"/>
      <c r="N33" s="406"/>
      <c r="O33" s="406"/>
      <c r="P33" s="406"/>
      <c r="Q33" s="406"/>
      <c r="R33" s="406"/>
      <c r="S33" s="406"/>
      <c r="T33" s="206"/>
      <c r="U33" s="407" t="s">
        <v>200</v>
      </c>
      <c r="V33" s="407"/>
      <c r="W33" s="406" t="s">
        <v>202</v>
      </c>
      <c r="X33" s="406"/>
      <c r="Y33" s="406"/>
      <c r="Z33" s="406"/>
      <c r="AA33" s="406"/>
      <c r="AB33" s="406"/>
      <c r="AC33" s="406"/>
      <c r="AD33" s="406"/>
      <c r="AE33" s="406"/>
      <c r="AF33" s="406"/>
      <c r="AG33" s="406"/>
      <c r="AH33" s="406"/>
      <c r="AI33" s="406"/>
      <c r="AJ33" s="406"/>
      <c r="AK33" s="406"/>
      <c r="AL33" s="206"/>
      <c r="AM33" s="407" t="s">
        <v>200</v>
      </c>
      <c r="AN33" s="407"/>
      <c r="AO33" s="406" t="s">
        <v>201</v>
      </c>
      <c r="AP33" s="406"/>
      <c r="AQ33" s="406"/>
      <c r="AR33" s="406"/>
      <c r="AS33" s="406"/>
      <c r="AT33" s="406"/>
      <c r="AU33" s="406"/>
      <c r="AV33" s="406"/>
      <c r="AW33" s="406"/>
      <c r="AX33" s="406"/>
      <c r="AY33" s="406"/>
      <c r="AZ33" s="406"/>
      <c r="BA33" s="406"/>
      <c r="BB33" s="406"/>
      <c r="BC33" s="406"/>
      <c r="BD33" s="207"/>
      <c r="BE33" s="406" t="s">
        <v>203</v>
      </c>
      <c r="BF33" s="406"/>
      <c r="BG33" s="406" t="s">
        <v>204</v>
      </c>
      <c r="BH33" s="406"/>
      <c r="BI33" s="406"/>
      <c r="BJ33" s="406"/>
      <c r="BK33" s="406"/>
      <c r="BL33" s="406"/>
      <c r="BM33" s="406"/>
      <c r="BN33" s="406"/>
      <c r="BO33" s="406"/>
      <c r="BP33" s="406"/>
      <c r="BQ33" s="406"/>
      <c r="BR33" s="406"/>
      <c r="BS33" s="406"/>
      <c r="BT33" s="406"/>
      <c r="BU33" s="406"/>
      <c r="BV33" s="207"/>
      <c r="BW33" s="407" t="s">
        <v>203</v>
      </c>
      <c r="BX33" s="407"/>
      <c r="BY33" s="406" t="s">
        <v>205</v>
      </c>
      <c r="BZ33" s="406"/>
      <c r="CA33" s="406"/>
      <c r="CB33" s="406"/>
      <c r="CC33" s="406"/>
      <c r="CD33" s="406"/>
      <c r="CE33" s="406"/>
      <c r="CF33" s="406"/>
      <c r="CG33" s="406"/>
      <c r="CH33" s="406"/>
      <c r="CI33" s="406"/>
      <c r="CJ33" s="406"/>
      <c r="CK33" s="406"/>
      <c r="CL33" s="406"/>
      <c r="CM33" s="406"/>
      <c r="CN33" s="206"/>
      <c r="CO33" s="407" t="s">
        <v>200</v>
      </c>
      <c r="CP33" s="407"/>
      <c r="CQ33" s="406" t="s">
        <v>206</v>
      </c>
      <c r="CR33" s="406"/>
      <c r="CS33" s="406"/>
      <c r="CT33" s="406"/>
      <c r="CU33" s="406"/>
      <c r="CV33" s="406"/>
      <c r="CW33" s="406"/>
      <c r="CX33" s="406"/>
      <c r="CY33" s="406"/>
      <c r="CZ33" s="406"/>
      <c r="DA33" s="406"/>
      <c r="DB33" s="406"/>
      <c r="DC33" s="406"/>
      <c r="DD33" s="406"/>
      <c r="DE33" s="406"/>
      <c r="DF33" s="206"/>
      <c r="DG33" s="405" t="s">
        <v>207</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8</v>
      </c>
      <c r="BX34" s="403"/>
      <c r="BY34" s="404" t="str">
        <f>IF('各会計、関係団体の財政状況及び健全化判断比率'!B68="","",'各会計、関係団体の財政状況及び健全化判断比率'!B68)</f>
        <v>湖南広域行政組合</v>
      </c>
      <c r="BZ34" s="404"/>
      <c r="CA34" s="404"/>
      <c r="CB34" s="404"/>
      <c r="CC34" s="404"/>
      <c r="CD34" s="404"/>
      <c r="CE34" s="404"/>
      <c r="CF34" s="404"/>
      <c r="CG34" s="404"/>
      <c r="CH34" s="404"/>
      <c r="CI34" s="404"/>
      <c r="CJ34" s="404"/>
      <c r="CK34" s="404"/>
      <c r="CL34" s="404"/>
      <c r="CM34" s="404"/>
      <c r="CN34" s="181"/>
      <c r="CO34" s="403">
        <f>IF(CQ34="","",MAX(C34:D43,U34:V43,AM34:AN43,BE34:BF43,BW34:BX43)+1)</f>
        <v>13</v>
      </c>
      <c r="CP34" s="403"/>
      <c r="CQ34" s="404" t="str">
        <f>IF('各会計、関係団体の財政状況及び健全化判断比率'!BS7="","",'各会計、関係団体の財政状況及び健全化判断比率'!BS7)</f>
        <v>草津市土地開発公社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学校給食センター特別会計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後期高齢者医療特別会計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9</v>
      </c>
      <c r="BX35" s="403"/>
      <c r="BY35" s="404" t="str">
        <f>IF('各会計、関係団体の財政状況及び健全化判断比率'!B69="","",'各会計、関係団体の財政状況及び健全化判断比率'!B69)</f>
        <v>滋賀県市町村職員研修センター</v>
      </c>
      <c r="BZ35" s="404"/>
      <c r="CA35" s="404"/>
      <c r="CB35" s="404"/>
      <c r="CC35" s="404"/>
      <c r="CD35" s="404"/>
      <c r="CE35" s="404"/>
      <c r="CF35" s="404"/>
      <c r="CG35" s="404"/>
      <c r="CH35" s="404"/>
      <c r="CI35" s="404"/>
      <c r="CJ35" s="404"/>
      <c r="CK35" s="404"/>
      <c r="CL35" s="404"/>
      <c r="CM35" s="404"/>
      <c r="CN35" s="181"/>
      <c r="CO35" s="403">
        <f t="shared" ref="CO35:CO43" si="3">IF(CQ35="","",CO34+1)</f>
        <v>14</v>
      </c>
      <c r="CP35" s="403"/>
      <c r="CQ35" s="404" t="str">
        <f>IF('各会計、関係団体の財政状況及び健全化判断比率'!BS8="","",'各会計、関係団体の財政状況及び健全化判断比率'!BS8)</f>
        <v>草津市コミュニティ事業団</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介護保険事業特別会計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10</v>
      </c>
      <c r="BX36" s="403"/>
      <c r="BY36" s="404" t="str">
        <f>IF('各会計、関係団体の財政状況及び健全化判断比率'!B70="","",'各会計、関係団体の財政状況及び健全化判断比率'!B70)</f>
        <v>滋賀県後期高齢者医療広域連合（一般会計）</v>
      </c>
      <c r="BZ36" s="404"/>
      <c r="CA36" s="404"/>
      <c r="CB36" s="404"/>
      <c r="CC36" s="404"/>
      <c r="CD36" s="404"/>
      <c r="CE36" s="404"/>
      <c r="CF36" s="404"/>
      <c r="CG36" s="404"/>
      <c r="CH36" s="404"/>
      <c r="CI36" s="404"/>
      <c r="CJ36" s="404"/>
      <c r="CK36" s="404"/>
      <c r="CL36" s="404"/>
      <c r="CM36" s="404"/>
      <c r="CN36" s="181"/>
      <c r="CO36" s="403">
        <f t="shared" si="3"/>
        <v>15</v>
      </c>
      <c r="CP36" s="403"/>
      <c r="CQ36" s="404" t="str">
        <f>IF('各会計、関係団体の財政状況及び健全化判断比率'!BS9="","",'各会計、関係団体の財政状況及び健全化判断比率'!BS9)</f>
        <v>草津市都市開発</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11</v>
      </c>
      <c r="BX37" s="403"/>
      <c r="BY37" s="404" t="str">
        <f>IF('各会計、関係団体の財政状況及び健全化判断比率'!B71="","",'各会計、関係団体の財政状況及び健全化判断比率'!B71)</f>
        <v>滋賀県後期高齢者医療広域連合（後期高齢者医療特別会計）</v>
      </c>
      <c r="BZ37" s="404"/>
      <c r="CA37" s="404"/>
      <c r="CB37" s="404"/>
      <c r="CC37" s="404"/>
      <c r="CD37" s="404"/>
      <c r="CE37" s="404"/>
      <c r="CF37" s="404"/>
      <c r="CG37" s="404"/>
      <c r="CH37" s="404"/>
      <c r="CI37" s="404"/>
      <c r="CJ37" s="404"/>
      <c r="CK37" s="404"/>
      <c r="CL37" s="404"/>
      <c r="CM37" s="404"/>
      <c r="CN37" s="181"/>
      <c r="CO37" s="403">
        <f t="shared" si="3"/>
        <v>16</v>
      </c>
      <c r="CP37" s="403"/>
      <c r="CQ37" s="404" t="str">
        <f>IF('各会計、関係団体の財政状況及び健全化判断比率'!BS10="","",'各会計、関係団体の財政状況及び健全化判断比率'!BS10)</f>
        <v>草津まちづくり</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12</v>
      </c>
      <c r="BX38" s="403"/>
      <c r="BY38" s="404" t="str">
        <f>IF('各会計、関係団体の財政状況及び健全化判断比率'!B72="","",'各会計、関係団体の財政状況及び健全化判断比率'!B72)</f>
        <v>草津栗東行政事務組合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t="str">
        <f t="shared" si="2"/>
        <v/>
      </c>
      <c r="BX39" s="403"/>
      <c r="BY39" s="404" t="str">
        <f>IF('各会計、関係団体の財政状況及び健全化判断比率'!B73="","",'各会計、関係団体の財政状況及び健全化判断比率'!B73)</f>
        <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208</v>
      </c>
      <c r="E46" s="400" t="s">
        <v>209</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210</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211</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212</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213</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214</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215</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216</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KbGjeXDsNlJLmFLO8myzgHA2T3ZMZpa7kFmb7IBBNkZevD575cSzIGzKg4HA/J+rfsr79CE3pcOpaiNQsDOCjA==" saltValue="5qjLigj94tZRSRkuQbG2G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187" t="s">
        <v>562</v>
      </c>
      <c r="D34" s="1187"/>
      <c r="E34" s="1188"/>
      <c r="F34" s="32">
        <v>12.45</v>
      </c>
      <c r="G34" s="33">
        <v>12.1</v>
      </c>
      <c r="H34" s="33">
        <v>10.61</v>
      </c>
      <c r="I34" s="33">
        <v>9.64</v>
      </c>
      <c r="J34" s="34">
        <v>8.69</v>
      </c>
      <c r="K34" s="22"/>
      <c r="L34" s="22"/>
      <c r="M34" s="22"/>
      <c r="N34" s="22"/>
      <c r="O34" s="22"/>
      <c r="P34" s="22"/>
    </row>
    <row r="35" spans="1:16" ht="39" customHeight="1" x14ac:dyDescent="0.15">
      <c r="A35" s="22"/>
      <c r="B35" s="35"/>
      <c r="C35" s="1181" t="s">
        <v>563</v>
      </c>
      <c r="D35" s="1182"/>
      <c r="E35" s="1183"/>
      <c r="F35" s="36">
        <v>1.7</v>
      </c>
      <c r="G35" s="37">
        <v>2.61</v>
      </c>
      <c r="H35" s="37">
        <v>3.33</v>
      </c>
      <c r="I35" s="37">
        <v>4.43</v>
      </c>
      <c r="J35" s="38">
        <v>4.9000000000000004</v>
      </c>
      <c r="K35" s="22"/>
      <c r="L35" s="22"/>
      <c r="M35" s="22"/>
      <c r="N35" s="22"/>
      <c r="O35" s="22"/>
      <c r="P35" s="22"/>
    </row>
    <row r="36" spans="1:16" ht="39" customHeight="1" x14ac:dyDescent="0.15">
      <c r="A36" s="22"/>
      <c r="B36" s="35"/>
      <c r="C36" s="1181" t="s">
        <v>564</v>
      </c>
      <c r="D36" s="1182"/>
      <c r="E36" s="1183"/>
      <c r="F36" s="36">
        <v>1.75</v>
      </c>
      <c r="G36" s="37">
        <v>1.75</v>
      </c>
      <c r="H36" s="37">
        <v>1.44</v>
      </c>
      <c r="I36" s="37">
        <v>1.75</v>
      </c>
      <c r="J36" s="38">
        <v>2.29</v>
      </c>
      <c r="K36" s="22"/>
      <c r="L36" s="22"/>
      <c r="M36" s="22"/>
      <c r="N36" s="22"/>
      <c r="O36" s="22"/>
      <c r="P36" s="22"/>
    </row>
    <row r="37" spans="1:16" ht="39" customHeight="1" x14ac:dyDescent="0.15">
      <c r="A37" s="22"/>
      <c r="B37" s="35"/>
      <c r="C37" s="1181" t="s">
        <v>565</v>
      </c>
      <c r="D37" s="1182"/>
      <c r="E37" s="1183"/>
      <c r="F37" s="36">
        <v>0.8</v>
      </c>
      <c r="G37" s="37">
        <v>0.01</v>
      </c>
      <c r="H37" s="37">
        <v>0.34</v>
      </c>
      <c r="I37" s="37">
        <v>0.78</v>
      </c>
      <c r="J37" s="38">
        <v>0.7</v>
      </c>
      <c r="K37" s="22"/>
      <c r="L37" s="22"/>
      <c r="M37" s="22"/>
      <c r="N37" s="22"/>
      <c r="O37" s="22"/>
      <c r="P37" s="22"/>
    </row>
    <row r="38" spans="1:16" ht="39" customHeight="1" x14ac:dyDescent="0.15">
      <c r="A38" s="22"/>
      <c r="B38" s="35"/>
      <c r="C38" s="1181" t="s">
        <v>566</v>
      </c>
      <c r="D38" s="1182"/>
      <c r="E38" s="1183"/>
      <c r="F38" s="36">
        <v>0.27</v>
      </c>
      <c r="G38" s="37">
        <v>0.11</v>
      </c>
      <c r="H38" s="37">
        <v>0.5</v>
      </c>
      <c r="I38" s="37">
        <v>0.33</v>
      </c>
      <c r="J38" s="38">
        <v>0.23</v>
      </c>
      <c r="K38" s="22"/>
      <c r="L38" s="22"/>
      <c r="M38" s="22"/>
      <c r="N38" s="22"/>
      <c r="O38" s="22"/>
      <c r="P38" s="22"/>
    </row>
    <row r="39" spans="1:16" ht="39" customHeight="1" x14ac:dyDescent="0.15">
      <c r="A39" s="22"/>
      <c r="B39" s="35"/>
      <c r="C39" s="1181" t="s">
        <v>567</v>
      </c>
      <c r="D39" s="1182"/>
      <c r="E39" s="1183"/>
      <c r="F39" s="36">
        <v>0.01</v>
      </c>
      <c r="G39" s="37">
        <v>0.01</v>
      </c>
      <c r="H39" s="37">
        <v>0.02</v>
      </c>
      <c r="I39" s="37">
        <v>0.02</v>
      </c>
      <c r="J39" s="38">
        <v>0.01</v>
      </c>
      <c r="K39" s="22"/>
      <c r="L39" s="22"/>
      <c r="M39" s="22"/>
      <c r="N39" s="22"/>
      <c r="O39" s="22"/>
      <c r="P39" s="22"/>
    </row>
    <row r="40" spans="1:16" ht="39" customHeight="1" x14ac:dyDescent="0.15">
      <c r="A40" s="22"/>
      <c r="B40" s="35"/>
      <c r="C40" s="1181" t="s">
        <v>568</v>
      </c>
      <c r="D40" s="1182"/>
      <c r="E40" s="1183"/>
      <c r="F40" s="36">
        <v>0</v>
      </c>
      <c r="G40" s="37">
        <v>0</v>
      </c>
      <c r="H40" s="37">
        <v>0</v>
      </c>
      <c r="I40" s="37">
        <v>0</v>
      </c>
      <c r="J40" s="38">
        <v>0</v>
      </c>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569</v>
      </c>
      <c r="D42" s="1182"/>
      <c r="E42" s="1183"/>
      <c r="F42" s="36" t="s">
        <v>529</v>
      </c>
      <c r="G42" s="37" t="s">
        <v>529</v>
      </c>
      <c r="H42" s="37" t="s">
        <v>529</v>
      </c>
      <c r="I42" s="37" t="s">
        <v>529</v>
      </c>
      <c r="J42" s="38" t="s">
        <v>529</v>
      </c>
      <c r="K42" s="22"/>
      <c r="L42" s="22"/>
      <c r="M42" s="22"/>
      <c r="N42" s="22"/>
      <c r="O42" s="22"/>
      <c r="P42" s="22"/>
    </row>
    <row r="43" spans="1:16" ht="39" customHeight="1" thickBot="1" x14ac:dyDescent="0.2">
      <c r="A43" s="22"/>
      <c r="B43" s="40"/>
      <c r="C43" s="1184" t="s">
        <v>570</v>
      </c>
      <c r="D43" s="1185"/>
      <c r="E43" s="1186"/>
      <c r="F43" s="41" t="s">
        <v>529</v>
      </c>
      <c r="G43" s="42" t="s">
        <v>529</v>
      </c>
      <c r="H43" s="42" t="s">
        <v>529</v>
      </c>
      <c r="I43" s="42" t="s">
        <v>529</v>
      </c>
      <c r="J43" s="43" t="s">
        <v>529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L9vTRCeaVHofoDz+Vpz0BE8kINlqY2uCNuGLxI985VzCQPiC4FknSClpKImnSrs1+EpEPE47UuW5J6WvF/irQ==" saltValue="kp5N+LNsziMKcF/+d1xPw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4690</v>
      </c>
      <c r="L45" s="60">
        <v>4804</v>
      </c>
      <c r="M45" s="60">
        <v>4837</v>
      </c>
      <c r="N45" s="60">
        <v>4861</v>
      </c>
      <c r="O45" s="61">
        <v>4707</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529</v>
      </c>
      <c r="L46" s="64" t="s">
        <v>529</v>
      </c>
      <c r="M46" s="64" t="s">
        <v>529</v>
      </c>
      <c r="N46" s="64" t="s">
        <v>529</v>
      </c>
      <c r="O46" s="65" t="s">
        <v>529</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529</v>
      </c>
      <c r="L47" s="64" t="s">
        <v>529</v>
      </c>
      <c r="M47" s="64" t="s">
        <v>529</v>
      </c>
      <c r="N47" s="64" t="s">
        <v>529</v>
      </c>
      <c r="O47" s="65" t="s">
        <v>529</v>
      </c>
      <c r="P47" s="48"/>
      <c r="Q47" s="48"/>
      <c r="R47" s="48"/>
      <c r="S47" s="48"/>
      <c r="T47" s="48"/>
      <c r="U47" s="48"/>
    </row>
    <row r="48" spans="1:21" ht="30.75" customHeight="1" x14ac:dyDescent="0.15">
      <c r="A48" s="48"/>
      <c r="B48" s="1214"/>
      <c r="C48" s="1215"/>
      <c r="D48" s="62"/>
      <c r="E48" s="1191" t="s">
        <v>15</v>
      </c>
      <c r="F48" s="1191"/>
      <c r="G48" s="1191"/>
      <c r="H48" s="1191"/>
      <c r="I48" s="1191"/>
      <c r="J48" s="1192"/>
      <c r="K48" s="63">
        <v>1097</v>
      </c>
      <c r="L48" s="64">
        <v>1071</v>
      </c>
      <c r="M48" s="64">
        <v>1071</v>
      </c>
      <c r="N48" s="64">
        <v>960</v>
      </c>
      <c r="O48" s="65">
        <v>591</v>
      </c>
      <c r="P48" s="48"/>
      <c r="Q48" s="48"/>
      <c r="R48" s="48"/>
      <c r="S48" s="48"/>
      <c r="T48" s="48"/>
      <c r="U48" s="48"/>
    </row>
    <row r="49" spans="1:21" ht="30.75" customHeight="1" x14ac:dyDescent="0.15">
      <c r="A49" s="48"/>
      <c r="B49" s="1214"/>
      <c r="C49" s="1215"/>
      <c r="D49" s="62"/>
      <c r="E49" s="1191" t="s">
        <v>16</v>
      </c>
      <c r="F49" s="1191"/>
      <c r="G49" s="1191"/>
      <c r="H49" s="1191"/>
      <c r="I49" s="1191"/>
      <c r="J49" s="1192"/>
      <c r="K49" s="63">
        <v>147</v>
      </c>
      <c r="L49" s="64">
        <v>139</v>
      </c>
      <c r="M49" s="64">
        <v>144</v>
      </c>
      <c r="N49" s="64">
        <v>139</v>
      </c>
      <c r="O49" s="65">
        <v>142</v>
      </c>
      <c r="P49" s="48"/>
      <c r="Q49" s="48"/>
      <c r="R49" s="48"/>
      <c r="S49" s="48"/>
      <c r="T49" s="48"/>
      <c r="U49" s="48"/>
    </row>
    <row r="50" spans="1:21" ht="30.75" customHeight="1" x14ac:dyDescent="0.15">
      <c r="A50" s="48"/>
      <c r="B50" s="1214"/>
      <c r="C50" s="1215"/>
      <c r="D50" s="62"/>
      <c r="E50" s="1191" t="s">
        <v>17</v>
      </c>
      <c r="F50" s="1191"/>
      <c r="G50" s="1191"/>
      <c r="H50" s="1191"/>
      <c r="I50" s="1191"/>
      <c r="J50" s="1192"/>
      <c r="K50" s="63" t="s">
        <v>529</v>
      </c>
      <c r="L50" s="64" t="s">
        <v>529</v>
      </c>
      <c r="M50" s="64" t="s">
        <v>529</v>
      </c>
      <c r="N50" s="64" t="s">
        <v>529</v>
      </c>
      <c r="O50" s="65" t="s">
        <v>529</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529</v>
      </c>
      <c r="L51" s="64" t="s">
        <v>529</v>
      </c>
      <c r="M51" s="64" t="s">
        <v>529</v>
      </c>
      <c r="N51" s="64" t="s">
        <v>529</v>
      </c>
      <c r="O51" s="65" t="s">
        <v>529</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4454</v>
      </c>
      <c r="L52" s="64">
        <v>4405</v>
      </c>
      <c r="M52" s="64">
        <v>4371</v>
      </c>
      <c r="N52" s="64">
        <v>4517</v>
      </c>
      <c r="O52" s="65">
        <v>4244</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1480</v>
      </c>
      <c r="L53" s="69">
        <v>1609</v>
      </c>
      <c r="M53" s="69">
        <v>1681</v>
      </c>
      <c r="N53" s="69">
        <v>1443</v>
      </c>
      <c r="O53" s="70">
        <v>1196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571</v>
      </c>
      <c r="P56" s="48"/>
      <c r="Q56" s="48"/>
      <c r="R56" s="48"/>
      <c r="S56" s="48"/>
      <c r="T56" s="48"/>
      <c r="U56" s="48"/>
    </row>
    <row r="57" spans="1:21" ht="31.5" customHeight="1" thickBot="1" x14ac:dyDescent="0.2">
      <c r="A57" s="48"/>
      <c r="B57" s="76"/>
      <c r="C57" s="77"/>
      <c r="D57" s="77"/>
      <c r="E57" s="78"/>
      <c r="F57" s="78"/>
      <c r="G57" s="78"/>
      <c r="H57" s="78"/>
      <c r="I57" s="78"/>
      <c r="J57" s="79" t="s">
        <v>2</v>
      </c>
      <c r="K57" s="80" t="s">
        <v>572</v>
      </c>
      <c r="L57" s="81" t="s">
        <v>573</v>
      </c>
      <c r="M57" s="81" t="s">
        <v>574</v>
      </c>
      <c r="N57" s="81" t="s">
        <v>575</v>
      </c>
      <c r="O57" s="82" t="s">
        <v>576</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592</v>
      </c>
      <c r="L58" s="84" t="s">
        <v>592</v>
      </c>
      <c r="M58" s="84" t="s">
        <v>592</v>
      </c>
      <c r="N58" s="84" t="s">
        <v>592</v>
      </c>
      <c r="O58" s="85" t="s">
        <v>592</v>
      </c>
    </row>
    <row r="59" spans="1:21" ht="31.5" customHeight="1" x14ac:dyDescent="0.15">
      <c r="B59" s="1199"/>
      <c r="C59" s="1200"/>
      <c r="D59" s="1206" t="s">
        <v>28</v>
      </c>
      <c r="E59" s="1207"/>
      <c r="F59" s="1207"/>
      <c r="G59" s="1207"/>
      <c r="H59" s="1207"/>
      <c r="I59" s="1207"/>
      <c r="J59" s="1208"/>
      <c r="K59" s="86" t="s">
        <v>592</v>
      </c>
      <c r="L59" s="87" t="s">
        <v>592</v>
      </c>
      <c r="M59" s="87" t="s">
        <v>592</v>
      </c>
      <c r="N59" s="87" t="s">
        <v>592</v>
      </c>
      <c r="O59" s="88" t="s">
        <v>592</v>
      </c>
    </row>
    <row r="60" spans="1:21" ht="31.5" customHeight="1" thickBot="1" x14ac:dyDescent="0.2">
      <c r="B60" s="1201"/>
      <c r="C60" s="1202"/>
      <c r="D60" s="1209" t="s">
        <v>29</v>
      </c>
      <c r="E60" s="1210"/>
      <c r="F60" s="1210"/>
      <c r="G60" s="1210"/>
      <c r="H60" s="1210"/>
      <c r="I60" s="1210"/>
      <c r="J60" s="1211"/>
      <c r="K60" s="89" t="s">
        <v>592</v>
      </c>
      <c r="L60" s="90" t="s">
        <v>592</v>
      </c>
      <c r="M60" s="90" t="s">
        <v>592</v>
      </c>
      <c r="N60" s="90" t="s">
        <v>592</v>
      </c>
      <c r="O60" s="91" t="s">
        <v>592</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g8MqlX7v4eQzGeL5XBAkbCQCRv6UvyLLz/mYLfwUM1T9olOgu2CXnuT/wGjXhxOxDJYkho0RYGGEJe7CAPSzQ==" saltValue="KRx/+uFUcD5IXKVD7bjHc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556</v>
      </c>
      <c r="J40" s="103" t="s">
        <v>557</v>
      </c>
      <c r="K40" s="103" t="s">
        <v>558</v>
      </c>
      <c r="L40" s="103" t="s">
        <v>559</v>
      </c>
      <c r="M40" s="104" t="s">
        <v>560</v>
      </c>
    </row>
    <row r="41" spans="2:13" ht="27.75" customHeight="1" x14ac:dyDescent="0.15">
      <c r="B41" s="1232" t="s">
        <v>32</v>
      </c>
      <c r="C41" s="1233"/>
      <c r="D41" s="105"/>
      <c r="E41" s="1234" t="s">
        <v>33</v>
      </c>
      <c r="F41" s="1234"/>
      <c r="G41" s="1234"/>
      <c r="H41" s="1235"/>
      <c r="I41" s="355">
        <v>45078</v>
      </c>
      <c r="J41" s="356">
        <v>44559</v>
      </c>
      <c r="K41" s="356">
        <v>46109</v>
      </c>
      <c r="L41" s="356">
        <v>44516</v>
      </c>
      <c r="M41" s="357">
        <v>41609</v>
      </c>
    </row>
    <row r="42" spans="2:13" ht="27.75" customHeight="1" x14ac:dyDescent="0.15">
      <c r="B42" s="1222"/>
      <c r="C42" s="1223"/>
      <c r="D42" s="106"/>
      <c r="E42" s="1226" t="s">
        <v>34</v>
      </c>
      <c r="F42" s="1226"/>
      <c r="G42" s="1226"/>
      <c r="H42" s="1227"/>
      <c r="I42" s="358" t="s">
        <v>529</v>
      </c>
      <c r="J42" s="359" t="s">
        <v>529</v>
      </c>
      <c r="K42" s="359" t="s">
        <v>529</v>
      </c>
      <c r="L42" s="359">
        <v>832</v>
      </c>
      <c r="M42" s="360">
        <v>833</v>
      </c>
    </row>
    <row r="43" spans="2:13" ht="27.75" customHeight="1" x14ac:dyDescent="0.15">
      <c r="B43" s="1222"/>
      <c r="C43" s="1223"/>
      <c r="D43" s="106"/>
      <c r="E43" s="1226" t="s">
        <v>35</v>
      </c>
      <c r="F43" s="1226"/>
      <c r="G43" s="1226"/>
      <c r="H43" s="1227"/>
      <c r="I43" s="358">
        <v>9706</v>
      </c>
      <c r="J43" s="359">
        <v>8991</v>
      </c>
      <c r="K43" s="359">
        <v>8270</v>
      </c>
      <c r="L43" s="359">
        <v>7718</v>
      </c>
      <c r="M43" s="360">
        <v>6216</v>
      </c>
    </row>
    <row r="44" spans="2:13" ht="27.75" customHeight="1" x14ac:dyDescent="0.15">
      <c r="B44" s="1222"/>
      <c r="C44" s="1223"/>
      <c r="D44" s="106"/>
      <c r="E44" s="1226" t="s">
        <v>36</v>
      </c>
      <c r="F44" s="1226"/>
      <c r="G44" s="1226"/>
      <c r="H44" s="1227"/>
      <c r="I44" s="358">
        <v>1204</v>
      </c>
      <c r="J44" s="359">
        <v>1123</v>
      </c>
      <c r="K44" s="359">
        <v>1092</v>
      </c>
      <c r="L44" s="359">
        <v>1083</v>
      </c>
      <c r="M44" s="360">
        <v>1023</v>
      </c>
    </row>
    <row r="45" spans="2:13" ht="27.75" customHeight="1" x14ac:dyDescent="0.15">
      <c r="B45" s="1222"/>
      <c r="C45" s="1223"/>
      <c r="D45" s="106"/>
      <c r="E45" s="1226" t="s">
        <v>37</v>
      </c>
      <c r="F45" s="1226"/>
      <c r="G45" s="1226"/>
      <c r="H45" s="1227"/>
      <c r="I45" s="358">
        <v>3712</v>
      </c>
      <c r="J45" s="359">
        <v>3650</v>
      </c>
      <c r="K45" s="359">
        <v>3576</v>
      </c>
      <c r="L45" s="359">
        <v>3751</v>
      </c>
      <c r="M45" s="360">
        <v>3761</v>
      </c>
    </row>
    <row r="46" spans="2:13" ht="27.75" customHeight="1" x14ac:dyDescent="0.15">
      <c r="B46" s="1222"/>
      <c r="C46" s="1223"/>
      <c r="D46" s="107"/>
      <c r="E46" s="1226" t="s">
        <v>38</v>
      </c>
      <c r="F46" s="1226"/>
      <c r="G46" s="1226"/>
      <c r="H46" s="1227"/>
      <c r="I46" s="358" t="s">
        <v>529</v>
      </c>
      <c r="J46" s="359" t="s">
        <v>529</v>
      </c>
      <c r="K46" s="359" t="s">
        <v>529</v>
      </c>
      <c r="L46" s="359" t="s">
        <v>529</v>
      </c>
      <c r="M46" s="360" t="s">
        <v>529</v>
      </c>
    </row>
    <row r="47" spans="2:13" ht="27.75" customHeight="1" x14ac:dyDescent="0.15">
      <c r="B47" s="1222"/>
      <c r="C47" s="1223"/>
      <c r="D47" s="108"/>
      <c r="E47" s="1236" t="s">
        <v>39</v>
      </c>
      <c r="F47" s="1237"/>
      <c r="G47" s="1237"/>
      <c r="H47" s="1238"/>
      <c r="I47" s="358" t="s">
        <v>529</v>
      </c>
      <c r="J47" s="359" t="s">
        <v>529</v>
      </c>
      <c r="K47" s="359" t="s">
        <v>529</v>
      </c>
      <c r="L47" s="359" t="s">
        <v>529</v>
      </c>
      <c r="M47" s="360" t="s">
        <v>529</v>
      </c>
    </row>
    <row r="48" spans="2:13" ht="27.75" customHeight="1" x14ac:dyDescent="0.15">
      <c r="B48" s="1222"/>
      <c r="C48" s="1223"/>
      <c r="D48" s="106"/>
      <c r="E48" s="1226" t="s">
        <v>40</v>
      </c>
      <c r="F48" s="1226"/>
      <c r="G48" s="1226"/>
      <c r="H48" s="1227"/>
      <c r="I48" s="358" t="s">
        <v>529</v>
      </c>
      <c r="J48" s="359" t="s">
        <v>529</v>
      </c>
      <c r="K48" s="359" t="s">
        <v>529</v>
      </c>
      <c r="L48" s="359" t="s">
        <v>529</v>
      </c>
      <c r="M48" s="360" t="s">
        <v>529</v>
      </c>
    </row>
    <row r="49" spans="2:13" ht="27.75" customHeight="1" x14ac:dyDescent="0.15">
      <c r="B49" s="1224"/>
      <c r="C49" s="1225"/>
      <c r="D49" s="106"/>
      <c r="E49" s="1226" t="s">
        <v>41</v>
      </c>
      <c r="F49" s="1226"/>
      <c r="G49" s="1226"/>
      <c r="H49" s="1227"/>
      <c r="I49" s="358" t="s">
        <v>529</v>
      </c>
      <c r="J49" s="359" t="s">
        <v>529</v>
      </c>
      <c r="K49" s="359" t="s">
        <v>529</v>
      </c>
      <c r="L49" s="359" t="s">
        <v>529</v>
      </c>
      <c r="M49" s="360" t="s">
        <v>529</v>
      </c>
    </row>
    <row r="50" spans="2:13" ht="27.75" customHeight="1" x14ac:dyDescent="0.15">
      <c r="B50" s="1220" t="s">
        <v>42</v>
      </c>
      <c r="C50" s="1221"/>
      <c r="D50" s="109"/>
      <c r="E50" s="1226" t="s">
        <v>43</v>
      </c>
      <c r="F50" s="1226"/>
      <c r="G50" s="1226"/>
      <c r="H50" s="1227"/>
      <c r="I50" s="358">
        <v>15991</v>
      </c>
      <c r="J50" s="359">
        <v>15013</v>
      </c>
      <c r="K50" s="359">
        <v>14774</v>
      </c>
      <c r="L50" s="359">
        <v>17535</v>
      </c>
      <c r="M50" s="360">
        <v>19875</v>
      </c>
    </row>
    <row r="51" spans="2:13" ht="27.75" customHeight="1" x14ac:dyDescent="0.15">
      <c r="B51" s="1222"/>
      <c r="C51" s="1223"/>
      <c r="D51" s="106"/>
      <c r="E51" s="1226" t="s">
        <v>44</v>
      </c>
      <c r="F51" s="1226"/>
      <c r="G51" s="1226"/>
      <c r="H51" s="1227"/>
      <c r="I51" s="358">
        <v>12708</v>
      </c>
      <c r="J51" s="359">
        <v>12854</v>
      </c>
      <c r="K51" s="359">
        <v>11758</v>
      </c>
      <c r="L51" s="359">
        <v>11514</v>
      </c>
      <c r="M51" s="360">
        <v>10577</v>
      </c>
    </row>
    <row r="52" spans="2:13" ht="27.75" customHeight="1" x14ac:dyDescent="0.15">
      <c r="B52" s="1224"/>
      <c r="C52" s="1225"/>
      <c r="D52" s="106"/>
      <c r="E52" s="1226" t="s">
        <v>45</v>
      </c>
      <c r="F52" s="1226"/>
      <c r="G52" s="1226"/>
      <c r="H52" s="1227"/>
      <c r="I52" s="358">
        <v>38382</v>
      </c>
      <c r="J52" s="359">
        <v>37628</v>
      </c>
      <c r="K52" s="359">
        <v>36396</v>
      </c>
      <c r="L52" s="359">
        <v>35628</v>
      </c>
      <c r="M52" s="360">
        <v>34011</v>
      </c>
    </row>
    <row r="53" spans="2:13" ht="27.75" customHeight="1" thickBot="1" x14ac:dyDescent="0.2">
      <c r="B53" s="1228" t="s">
        <v>46</v>
      </c>
      <c r="C53" s="1229"/>
      <c r="D53" s="110"/>
      <c r="E53" s="1230" t="s">
        <v>47</v>
      </c>
      <c r="F53" s="1230"/>
      <c r="G53" s="1230"/>
      <c r="H53" s="1231"/>
      <c r="I53" s="361">
        <v>-7381</v>
      </c>
      <c r="J53" s="362">
        <v>-7171</v>
      </c>
      <c r="K53" s="362">
        <v>-3881</v>
      </c>
      <c r="L53" s="362">
        <v>-6777</v>
      </c>
      <c r="M53" s="363">
        <v>-11022</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3o5ukSUjyxFe6nNg9iTTVsU+wxiEjZqOxDDH3V3Mj5f4kLCOaGnSe9WVzJM+BiiYn4hBNwYHTe/9TE2YwCf19w==" saltValue="sQRD+lV0cv8w+3sV9BY0p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558</v>
      </c>
      <c r="G54" s="119" t="s">
        <v>559</v>
      </c>
      <c r="H54" s="120" t="s">
        <v>560</v>
      </c>
    </row>
    <row r="55" spans="2:8" ht="52.5" customHeight="1" x14ac:dyDescent="0.15">
      <c r="B55" s="121"/>
      <c r="C55" s="1247" t="s">
        <v>50</v>
      </c>
      <c r="D55" s="1247"/>
      <c r="E55" s="1248"/>
      <c r="F55" s="122">
        <v>5343</v>
      </c>
      <c r="G55" s="122">
        <v>5544</v>
      </c>
      <c r="H55" s="123">
        <v>6402</v>
      </c>
    </row>
    <row r="56" spans="2:8" ht="52.5" customHeight="1" x14ac:dyDescent="0.15">
      <c r="B56" s="124"/>
      <c r="C56" s="1249" t="s">
        <v>51</v>
      </c>
      <c r="D56" s="1249"/>
      <c r="E56" s="1250"/>
      <c r="F56" s="125">
        <v>2381</v>
      </c>
      <c r="G56" s="125">
        <v>3181</v>
      </c>
      <c r="H56" s="126">
        <v>3782</v>
      </c>
    </row>
    <row r="57" spans="2:8" ht="53.25" customHeight="1" x14ac:dyDescent="0.15">
      <c r="B57" s="124"/>
      <c r="C57" s="1251" t="s">
        <v>52</v>
      </c>
      <c r="D57" s="1251"/>
      <c r="E57" s="1252"/>
      <c r="F57" s="127">
        <v>5428</v>
      </c>
      <c r="G57" s="127">
        <v>6992</v>
      </c>
      <c r="H57" s="128">
        <v>7852</v>
      </c>
    </row>
    <row r="58" spans="2:8" ht="45.75" customHeight="1" x14ac:dyDescent="0.15">
      <c r="B58" s="129"/>
      <c r="C58" s="1239" t="s">
        <v>585</v>
      </c>
      <c r="D58" s="1240"/>
      <c r="E58" s="1241"/>
      <c r="F58" s="130">
        <v>2876</v>
      </c>
      <c r="G58" s="130">
        <v>4040</v>
      </c>
      <c r="H58" s="131">
        <v>4539</v>
      </c>
    </row>
    <row r="59" spans="2:8" ht="45.75" customHeight="1" x14ac:dyDescent="0.15">
      <c r="B59" s="129"/>
      <c r="C59" s="1239" t="s">
        <v>586</v>
      </c>
      <c r="D59" s="1240"/>
      <c r="E59" s="1241"/>
      <c r="F59" s="130">
        <v>1757</v>
      </c>
      <c r="G59" s="130">
        <v>1757</v>
      </c>
      <c r="H59" s="131">
        <v>1758</v>
      </c>
    </row>
    <row r="60" spans="2:8" ht="45.75" customHeight="1" x14ac:dyDescent="0.15">
      <c r="B60" s="129"/>
      <c r="C60" s="1239" t="s">
        <v>587</v>
      </c>
      <c r="D60" s="1240"/>
      <c r="E60" s="1241"/>
      <c r="F60" s="130">
        <v>448</v>
      </c>
      <c r="G60" s="130">
        <v>816</v>
      </c>
      <c r="H60" s="131">
        <v>1156</v>
      </c>
    </row>
    <row r="61" spans="2:8" ht="45.75" customHeight="1" x14ac:dyDescent="0.15">
      <c r="B61" s="129"/>
      <c r="C61" s="1239" t="s">
        <v>588</v>
      </c>
      <c r="D61" s="1240"/>
      <c r="E61" s="1241"/>
      <c r="F61" s="130">
        <v>254</v>
      </c>
      <c r="G61" s="130">
        <v>254</v>
      </c>
      <c r="H61" s="131">
        <v>254</v>
      </c>
    </row>
    <row r="62" spans="2:8" ht="45.75" customHeight="1" thickBot="1" x14ac:dyDescent="0.2">
      <c r="B62" s="132"/>
      <c r="C62" s="1242" t="s">
        <v>589</v>
      </c>
      <c r="D62" s="1243"/>
      <c r="E62" s="1244"/>
      <c r="F62" s="133">
        <v>67</v>
      </c>
      <c r="G62" s="133">
        <v>67</v>
      </c>
      <c r="H62" s="134">
        <v>67</v>
      </c>
    </row>
    <row r="63" spans="2:8" ht="52.5" customHeight="1" thickBot="1" x14ac:dyDescent="0.2">
      <c r="B63" s="135"/>
      <c r="C63" s="1245" t="s">
        <v>53</v>
      </c>
      <c r="D63" s="1245"/>
      <c r="E63" s="1246"/>
      <c r="F63" s="136">
        <v>13152</v>
      </c>
      <c r="G63" s="136">
        <v>15717</v>
      </c>
      <c r="H63" s="137">
        <v>18035</v>
      </c>
    </row>
    <row r="64" spans="2:8" x14ac:dyDescent="0.15"/>
  </sheetData>
  <sheetProtection algorithmName="SHA-512" hashValue="J3Hc6jGVM7XtmpUeYOrEDEsm5H8MZaVu1x6wiH6gEuI+9lWsAy9S7DPtEaKkQWyfI1ps++UUJjqXikj4YMdO6g==" saltValue="z4rIM8ORFnzJ68GHEBY1v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4" zoomScaleNormal="100" zoomScaleSheetLayoutView="55" workbookViewId="0">
      <selection activeCell="AX16" sqref="AX16"/>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595</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x14ac:dyDescent="0.15">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x14ac:dyDescent="0.15">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x14ac:dyDescent="0.15">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x14ac:dyDescent="0.15">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596</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556</v>
      </c>
      <c r="BQ50" s="1258"/>
      <c r="BR50" s="1258"/>
      <c r="BS50" s="1258"/>
      <c r="BT50" s="1258"/>
      <c r="BU50" s="1258"/>
      <c r="BV50" s="1258"/>
      <c r="BW50" s="1258"/>
      <c r="BX50" s="1258" t="s">
        <v>557</v>
      </c>
      <c r="BY50" s="1258"/>
      <c r="BZ50" s="1258"/>
      <c r="CA50" s="1258"/>
      <c r="CB50" s="1258"/>
      <c r="CC50" s="1258"/>
      <c r="CD50" s="1258"/>
      <c r="CE50" s="1258"/>
      <c r="CF50" s="1258" t="s">
        <v>558</v>
      </c>
      <c r="CG50" s="1258"/>
      <c r="CH50" s="1258"/>
      <c r="CI50" s="1258"/>
      <c r="CJ50" s="1258"/>
      <c r="CK50" s="1258"/>
      <c r="CL50" s="1258"/>
      <c r="CM50" s="1258"/>
      <c r="CN50" s="1258" t="s">
        <v>559</v>
      </c>
      <c r="CO50" s="1258"/>
      <c r="CP50" s="1258"/>
      <c r="CQ50" s="1258"/>
      <c r="CR50" s="1258"/>
      <c r="CS50" s="1258"/>
      <c r="CT50" s="1258"/>
      <c r="CU50" s="1258"/>
      <c r="CV50" s="1258" t="s">
        <v>560</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597</v>
      </c>
      <c r="AO51" s="1256"/>
      <c r="AP51" s="1256"/>
      <c r="AQ51" s="1256"/>
      <c r="AR51" s="1256"/>
      <c r="AS51" s="1256"/>
      <c r="AT51" s="1256"/>
      <c r="AU51" s="1256"/>
      <c r="AV51" s="1256"/>
      <c r="AW51" s="1256"/>
      <c r="AX51" s="1256"/>
      <c r="AY51" s="1256"/>
      <c r="AZ51" s="1256"/>
      <c r="BA51" s="1256"/>
      <c r="BB51" s="1256" t="s">
        <v>598</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599</v>
      </c>
      <c r="BC53" s="1256"/>
      <c r="BD53" s="1256"/>
      <c r="BE53" s="1256"/>
      <c r="BF53" s="1256"/>
      <c r="BG53" s="1256"/>
      <c r="BH53" s="1256"/>
      <c r="BI53" s="1256"/>
      <c r="BJ53" s="1256"/>
      <c r="BK53" s="1256"/>
      <c r="BL53" s="1256"/>
      <c r="BM53" s="1256"/>
      <c r="BN53" s="1256"/>
      <c r="BO53" s="1256"/>
      <c r="BP53" s="1253">
        <v>50.1</v>
      </c>
      <c r="BQ53" s="1253"/>
      <c r="BR53" s="1253"/>
      <c r="BS53" s="1253"/>
      <c r="BT53" s="1253"/>
      <c r="BU53" s="1253"/>
      <c r="BV53" s="1253"/>
      <c r="BW53" s="1253"/>
      <c r="BX53" s="1253">
        <v>50.5</v>
      </c>
      <c r="BY53" s="1253"/>
      <c r="BZ53" s="1253"/>
      <c r="CA53" s="1253"/>
      <c r="CB53" s="1253"/>
      <c r="CC53" s="1253"/>
      <c r="CD53" s="1253"/>
      <c r="CE53" s="1253"/>
      <c r="CF53" s="1253">
        <v>51.6</v>
      </c>
      <c r="CG53" s="1253"/>
      <c r="CH53" s="1253"/>
      <c r="CI53" s="1253"/>
      <c r="CJ53" s="1253"/>
      <c r="CK53" s="1253"/>
      <c r="CL53" s="1253"/>
      <c r="CM53" s="1253"/>
      <c r="CN53" s="1253">
        <v>53.1</v>
      </c>
      <c r="CO53" s="1253"/>
      <c r="CP53" s="1253"/>
      <c r="CQ53" s="1253"/>
      <c r="CR53" s="1253"/>
      <c r="CS53" s="1253"/>
      <c r="CT53" s="1253"/>
      <c r="CU53" s="1253"/>
      <c r="CV53" s="1253">
        <v>49</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600</v>
      </c>
      <c r="AO55" s="1258"/>
      <c r="AP55" s="1258"/>
      <c r="AQ55" s="1258"/>
      <c r="AR55" s="1258"/>
      <c r="AS55" s="1258"/>
      <c r="AT55" s="1258"/>
      <c r="AU55" s="1258"/>
      <c r="AV55" s="1258"/>
      <c r="AW55" s="1258"/>
      <c r="AX55" s="1258"/>
      <c r="AY55" s="1258"/>
      <c r="AZ55" s="1258"/>
      <c r="BA55" s="1258"/>
      <c r="BB55" s="1256" t="s">
        <v>598</v>
      </c>
      <c r="BC55" s="1256"/>
      <c r="BD55" s="1256"/>
      <c r="BE55" s="1256"/>
      <c r="BF55" s="1256"/>
      <c r="BG55" s="1256"/>
      <c r="BH55" s="1256"/>
      <c r="BI55" s="1256"/>
      <c r="BJ55" s="1256"/>
      <c r="BK55" s="1256"/>
      <c r="BL55" s="1256"/>
      <c r="BM55" s="1256"/>
      <c r="BN55" s="1256"/>
      <c r="BO55" s="1256"/>
      <c r="BP55" s="1253">
        <v>2.7</v>
      </c>
      <c r="BQ55" s="1253"/>
      <c r="BR55" s="1253"/>
      <c r="BS55" s="1253"/>
      <c r="BT55" s="1253"/>
      <c r="BU55" s="1253"/>
      <c r="BV55" s="1253"/>
      <c r="BW55" s="1253"/>
      <c r="BX55" s="1253">
        <v>0.5</v>
      </c>
      <c r="BY55" s="1253"/>
      <c r="BZ55" s="1253"/>
      <c r="CA55" s="1253"/>
      <c r="CB55" s="1253"/>
      <c r="CC55" s="1253"/>
      <c r="CD55" s="1253"/>
      <c r="CE55" s="1253"/>
      <c r="CF55" s="1253">
        <v>5.9</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599</v>
      </c>
      <c r="BC57" s="1256"/>
      <c r="BD57" s="1256"/>
      <c r="BE57" s="1256"/>
      <c r="BF57" s="1256"/>
      <c r="BG57" s="1256"/>
      <c r="BH57" s="1256"/>
      <c r="BI57" s="1256"/>
      <c r="BJ57" s="1256"/>
      <c r="BK57" s="1256"/>
      <c r="BL57" s="1256"/>
      <c r="BM57" s="1256"/>
      <c r="BN57" s="1256"/>
      <c r="BO57" s="1256"/>
      <c r="BP57" s="1253">
        <v>60.2</v>
      </c>
      <c r="BQ57" s="1253"/>
      <c r="BR57" s="1253"/>
      <c r="BS57" s="1253"/>
      <c r="BT57" s="1253"/>
      <c r="BU57" s="1253"/>
      <c r="BV57" s="1253"/>
      <c r="BW57" s="1253"/>
      <c r="BX57" s="1253">
        <v>60.4</v>
      </c>
      <c r="BY57" s="1253"/>
      <c r="BZ57" s="1253"/>
      <c r="CA57" s="1253"/>
      <c r="CB57" s="1253"/>
      <c r="CC57" s="1253"/>
      <c r="CD57" s="1253"/>
      <c r="CE57" s="1253"/>
      <c r="CF57" s="1253">
        <v>61.9</v>
      </c>
      <c r="CG57" s="1253"/>
      <c r="CH57" s="1253"/>
      <c r="CI57" s="1253"/>
      <c r="CJ57" s="1253"/>
      <c r="CK57" s="1253"/>
      <c r="CL57" s="1253"/>
      <c r="CM57" s="1253"/>
      <c r="CN57" s="1253">
        <v>63.2</v>
      </c>
      <c r="CO57" s="1253"/>
      <c r="CP57" s="1253"/>
      <c r="CQ57" s="1253"/>
      <c r="CR57" s="1253"/>
      <c r="CS57" s="1253"/>
      <c r="CT57" s="1253"/>
      <c r="CU57" s="1253"/>
      <c r="CV57" s="1253">
        <v>64.2</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601</v>
      </c>
    </row>
    <row r="64" spans="1:109" x14ac:dyDescent="0.15">
      <c r="B64" s="372"/>
      <c r="G64" s="379"/>
      <c r="I64" s="392"/>
      <c r="J64" s="392"/>
      <c r="K64" s="392"/>
      <c r="L64" s="392"/>
      <c r="M64" s="392"/>
      <c r="N64" s="393"/>
      <c r="AM64" s="379"/>
      <c r="AN64" s="379" t="s">
        <v>594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602</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596</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556</v>
      </c>
      <c r="BQ72" s="1258"/>
      <c r="BR72" s="1258"/>
      <c r="BS72" s="1258"/>
      <c r="BT72" s="1258"/>
      <c r="BU72" s="1258"/>
      <c r="BV72" s="1258"/>
      <c r="BW72" s="1258"/>
      <c r="BX72" s="1258" t="s">
        <v>557</v>
      </c>
      <c r="BY72" s="1258"/>
      <c r="BZ72" s="1258"/>
      <c r="CA72" s="1258"/>
      <c r="CB72" s="1258"/>
      <c r="CC72" s="1258"/>
      <c r="CD72" s="1258"/>
      <c r="CE72" s="1258"/>
      <c r="CF72" s="1258" t="s">
        <v>558</v>
      </c>
      <c r="CG72" s="1258"/>
      <c r="CH72" s="1258"/>
      <c r="CI72" s="1258"/>
      <c r="CJ72" s="1258"/>
      <c r="CK72" s="1258"/>
      <c r="CL72" s="1258"/>
      <c r="CM72" s="1258"/>
      <c r="CN72" s="1258" t="s">
        <v>559</v>
      </c>
      <c r="CO72" s="1258"/>
      <c r="CP72" s="1258"/>
      <c r="CQ72" s="1258"/>
      <c r="CR72" s="1258"/>
      <c r="CS72" s="1258"/>
      <c r="CT72" s="1258"/>
      <c r="CU72" s="1258"/>
      <c r="CV72" s="1258" t="s">
        <v>560</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597</v>
      </c>
      <c r="AO73" s="1256"/>
      <c r="AP73" s="1256"/>
      <c r="AQ73" s="1256"/>
      <c r="AR73" s="1256"/>
      <c r="AS73" s="1256"/>
      <c r="AT73" s="1256"/>
      <c r="AU73" s="1256"/>
      <c r="AV73" s="1256"/>
      <c r="AW73" s="1256"/>
      <c r="AX73" s="1256"/>
      <c r="AY73" s="1256"/>
      <c r="AZ73" s="1256"/>
      <c r="BA73" s="1256"/>
      <c r="BB73" s="1256" t="s">
        <v>598</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603</v>
      </c>
      <c r="BC75" s="1256"/>
      <c r="BD75" s="1256"/>
      <c r="BE75" s="1256"/>
      <c r="BF75" s="1256"/>
      <c r="BG75" s="1256"/>
      <c r="BH75" s="1256"/>
      <c r="BI75" s="1256"/>
      <c r="BJ75" s="1256"/>
      <c r="BK75" s="1256"/>
      <c r="BL75" s="1256"/>
      <c r="BM75" s="1256"/>
      <c r="BN75" s="1256"/>
      <c r="BO75" s="1256"/>
      <c r="BP75" s="1253">
        <v>6.3</v>
      </c>
      <c r="BQ75" s="1253"/>
      <c r="BR75" s="1253"/>
      <c r="BS75" s="1253"/>
      <c r="BT75" s="1253"/>
      <c r="BU75" s="1253"/>
      <c r="BV75" s="1253"/>
      <c r="BW75" s="1253"/>
      <c r="BX75" s="1253">
        <v>6.5</v>
      </c>
      <c r="BY75" s="1253"/>
      <c r="BZ75" s="1253"/>
      <c r="CA75" s="1253"/>
      <c r="CB75" s="1253"/>
      <c r="CC75" s="1253"/>
      <c r="CD75" s="1253"/>
      <c r="CE75" s="1253"/>
      <c r="CF75" s="1253">
        <v>6.6</v>
      </c>
      <c r="CG75" s="1253"/>
      <c r="CH75" s="1253"/>
      <c r="CI75" s="1253"/>
      <c r="CJ75" s="1253"/>
      <c r="CK75" s="1253"/>
      <c r="CL75" s="1253"/>
      <c r="CM75" s="1253"/>
      <c r="CN75" s="1253">
        <v>6.4</v>
      </c>
      <c r="CO75" s="1253"/>
      <c r="CP75" s="1253"/>
      <c r="CQ75" s="1253"/>
      <c r="CR75" s="1253"/>
      <c r="CS75" s="1253"/>
      <c r="CT75" s="1253"/>
      <c r="CU75" s="1253"/>
      <c r="CV75" s="1253">
        <v>5.6</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600</v>
      </c>
      <c r="AO77" s="1258"/>
      <c r="AP77" s="1258"/>
      <c r="AQ77" s="1258"/>
      <c r="AR77" s="1258"/>
      <c r="AS77" s="1258"/>
      <c r="AT77" s="1258"/>
      <c r="AU77" s="1258"/>
      <c r="AV77" s="1258"/>
      <c r="AW77" s="1258"/>
      <c r="AX77" s="1258"/>
      <c r="AY77" s="1258"/>
      <c r="AZ77" s="1258"/>
      <c r="BA77" s="1258"/>
      <c r="BB77" s="1256" t="s">
        <v>598</v>
      </c>
      <c r="BC77" s="1256"/>
      <c r="BD77" s="1256"/>
      <c r="BE77" s="1256"/>
      <c r="BF77" s="1256"/>
      <c r="BG77" s="1256"/>
      <c r="BH77" s="1256"/>
      <c r="BI77" s="1256"/>
      <c r="BJ77" s="1256"/>
      <c r="BK77" s="1256"/>
      <c r="BL77" s="1256"/>
      <c r="BM77" s="1256"/>
      <c r="BN77" s="1256"/>
      <c r="BO77" s="1256"/>
      <c r="BP77" s="1253">
        <v>2.7</v>
      </c>
      <c r="BQ77" s="1253"/>
      <c r="BR77" s="1253"/>
      <c r="BS77" s="1253"/>
      <c r="BT77" s="1253"/>
      <c r="BU77" s="1253"/>
      <c r="BV77" s="1253"/>
      <c r="BW77" s="1253"/>
      <c r="BX77" s="1253">
        <v>0.5</v>
      </c>
      <c r="BY77" s="1253"/>
      <c r="BZ77" s="1253"/>
      <c r="CA77" s="1253"/>
      <c r="CB77" s="1253"/>
      <c r="CC77" s="1253"/>
      <c r="CD77" s="1253"/>
      <c r="CE77" s="1253"/>
      <c r="CF77" s="1253">
        <v>5.9</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603</v>
      </c>
      <c r="BC79" s="1256"/>
      <c r="BD79" s="1256"/>
      <c r="BE79" s="1256"/>
      <c r="BF79" s="1256"/>
      <c r="BG79" s="1256"/>
      <c r="BH79" s="1256"/>
      <c r="BI79" s="1256"/>
      <c r="BJ79" s="1256"/>
      <c r="BK79" s="1256"/>
      <c r="BL79" s="1256"/>
      <c r="BM79" s="1256"/>
      <c r="BN79" s="1256"/>
      <c r="BO79" s="1256"/>
      <c r="BP79" s="1253">
        <v>5</v>
      </c>
      <c r="BQ79" s="1253"/>
      <c r="BR79" s="1253"/>
      <c r="BS79" s="1253"/>
      <c r="BT79" s="1253"/>
      <c r="BU79" s="1253"/>
      <c r="BV79" s="1253"/>
      <c r="BW79" s="1253"/>
      <c r="BX79" s="1253">
        <v>5.0999999999999996</v>
      </c>
      <c r="BY79" s="1253"/>
      <c r="BZ79" s="1253"/>
      <c r="CA79" s="1253"/>
      <c r="CB79" s="1253"/>
      <c r="CC79" s="1253"/>
      <c r="CD79" s="1253"/>
      <c r="CE79" s="1253"/>
      <c r="CF79" s="1253">
        <v>5.2</v>
      </c>
      <c r="CG79" s="1253"/>
      <c r="CH79" s="1253"/>
      <c r="CI79" s="1253"/>
      <c r="CJ79" s="1253"/>
      <c r="CK79" s="1253"/>
      <c r="CL79" s="1253"/>
      <c r="CM79" s="1253"/>
      <c r="CN79" s="1253">
        <v>4.5</v>
      </c>
      <c r="CO79" s="1253"/>
      <c r="CP79" s="1253"/>
      <c r="CQ79" s="1253"/>
      <c r="CR79" s="1253"/>
      <c r="CS79" s="1253"/>
      <c r="CT79" s="1253"/>
      <c r="CU79" s="1253"/>
      <c r="CV79" s="1253">
        <v>4.5999999999999996</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D52/nfESn+iqksg6xa+6qE1LoPzCP4bgcwVx8JeN7unaBFIJiZ58A+eF5oLawKrKKwjUplyGwN99nKHf0gxR9A==" saltValue="8fwJaGsF0zGn7wSe/V7sv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69" zoomScale="74" zoomScaleNormal="100" zoomScaleSheetLayoutView="70" workbookViewId="0">
      <selection activeCell="BF23" sqref="BF2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503</v>
      </c>
    </row>
  </sheetData>
  <sheetProtection algorithmName="SHA-512" hashValue="FenumUEHqiWjzrtxvJVY0Spr8mcLLnbWh9mP8tGyR/ZPq1amrlq+2HkuJH73PNtEe+uvvaF4+N3DHyDsfkZC8Q==" saltValue="j6wcuR4cKkautW4Jyj6F/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83" zoomScaleNormal="100" zoomScaleSheetLayoutView="55" workbookViewId="0">
      <selection activeCell="BF23" sqref="BF2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503</v>
      </c>
    </row>
  </sheetData>
  <sheetProtection algorithmName="SHA-512" hashValue="13K79c4HzXpZ4wh5PNcDkWXQaBIW4OgraoThuOrTVRwnGmzO1ek4bEUPH4B/lPiv5SxdRNMShEnsuNNQXd9p+Q==" saltValue="uKuvhNRXEJ/7xi0HFLnaA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553</v>
      </c>
      <c r="G2" s="151"/>
      <c r="H2" s="152"/>
    </row>
    <row r="3" spans="1:8" x14ac:dyDescent="0.15">
      <c r="A3" s="148" t="s">
        <v>546</v>
      </c>
      <c r="B3" s="153"/>
      <c r="C3" s="154"/>
      <c r="D3" s="155">
        <v>53520</v>
      </c>
      <c r="E3" s="156"/>
      <c r="F3" s="157">
        <v>46402</v>
      </c>
      <c r="G3" s="158"/>
      <c r="H3" s="159"/>
    </row>
    <row r="4" spans="1:8" x14ac:dyDescent="0.15">
      <c r="A4" s="160"/>
      <c r="B4" s="161"/>
      <c r="C4" s="162"/>
      <c r="D4" s="163">
        <v>12802</v>
      </c>
      <c r="E4" s="164"/>
      <c r="F4" s="165">
        <v>26897</v>
      </c>
      <c r="G4" s="166"/>
      <c r="H4" s="167"/>
    </row>
    <row r="5" spans="1:8" x14ac:dyDescent="0.15">
      <c r="A5" s="148" t="s">
        <v>548</v>
      </c>
      <c r="B5" s="153"/>
      <c r="C5" s="154"/>
      <c r="D5" s="155">
        <v>61810</v>
      </c>
      <c r="E5" s="156"/>
      <c r="F5" s="157">
        <v>66343</v>
      </c>
      <c r="G5" s="158"/>
      <c r="H5" s="159"/>
    </row>
    <row r="6" spans="1:8" x14ac:dyDescent="0.15">
      <c r="A6" s="160"/>
      <c r="B6" s="161"/>
      <c r="C6" s="162"/>
      <c r="D6" s="163">
        <v>24147</v>
      </c>
      <c r="E6" s="164"/>
      <c r="F6" s="165">
        <v>34529</v>
      </c>
      <c r="G6" s="166"/>
      <c r="H6" s="167"/>
    </row>
    <row r="7" spans="1:8" x14ac:dyDescent="0.15">
      <c r="A7" s="148" t="s">
        <v>549</v>
      </c>
      <c r="B7" s="153"/>
      <c r="C7" s="154"/>
      <c r="D7" s="155">
        <v>74725</v>
      </c>
      <c r="E7" s="156"/>
      <c r="F7" s="157">
        <v>56416</v>
      </c>
      <c r="G7" s="158"/>
      <c r="H7" s="159"/>
    </row>
    <row r="8" spans="1:8" x14ac:dyDescent="0.15">
      <c r="A8" s="160"/>
      <c r="B8" s="161"/>
      <c r="C8" s="162"/>
      <c r="D8" s="163">
        <v>20114</v>
      </c>
      <c r="E8" s="164"/>
      <c r="F8" s="165">
        <v>32623</v>
      </c>
      <c r="G8" s="166"/>
      <c r="H8" s="167"/>
    </row>
    <row r="9" spans="1:8" x14ac:dyDescent="0.15">
      <c r="A9" s="148" t="s">
        <v>550</v>
      </c>
      <c r="B9" s="153"/>
      <c r="C9" s="154"/>
      <c r="D9" s="155">
        <v>60262</v>
      </c>
      <c r="E9" s="156"/>
      <c r="F9" s="157">
        <v>43955</v>
      </c>
      <c r="G9" s="158"/>
      <c r="H9" s="159"/>
    </row>
    <row r="10" spans="1:8" x14ac:dyDescent="0.15">
      <c r="A10" s="160"/>
      <c r="B10" s="161"/>
      <c r="C10" s="162"/>
      <c r="D10" s="163">
        <v>14596</v>
      </c>
      <c r="E10" s="164"/>
      <c r="F10" s="165">
        <v>21318</v>
      </c>
      <c r="G10" s="166"/>
      <c r="H10" s="167"/>
    </row>
    <row r="11" spans="1:8" x14ac:dyDescent="0.15">
      <c r="A11" s="148" t="s">
        <v>551</v>
      </c>
      <c r="B11" s="153"/>
      <c r="C11" s="154"/>
      <c r="D11" s="155">
        <v>30307</v>
      </c>
      <c r="E11" s="156"/>
      <c r="F11" s="157">
        <v>41921</v>
      </c>
      <c r="G11" s="158"/>
      <c r="H11" s="159"/>
    </row>
    <row r="12" spans="1:8" x14ac:dyDescent="0.15">
      <c r="A12" s="160"/>
      <c r="B12" s="161"/>
      <c r="C12" s="168"/>
      <c r="D12" s="163">
        <v>10623</v>
      </c>
      <c r="E12" s="164"/>
      <c r="F12" s="165">
        <v>21655</v>
      </c>
      <c r="G12" s="166"/>
      <c r="H12" s="167"/>
    </row>
    <row r="13" spans="1:8" x14ac:dyDescent="0.15">
      <c r="A13" s="148"/>
      <c r="B13" s="153"/>
      <c r="C13" s="169"/>
      <c r="D13" s="170">
        <v>56125</v>
      </c>
      <c r="E13" s="171"/>
      <c r="F13" s="172">
        <v>51007</v>
      </c>
      <c r="G13" s="173"/>
      <c r="H13" s="159"/>
    </row>
    <row r="14" spans="1:8" x14ac:dyDescent="0.15">
      <c r="A14" s="160"/>
      <c r="B14" s="161"/>
      <c r="C14" s="162"/>
      <c r="D14" s="163">
        <v>16456</v>
      </c>
      <c r="E14" s="164"/>
      <c r="F14" s="165">
        <v>27404</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1.76</v>
      </c>
      <c r="C19" s="174">
        <f>ROUND(VALUE(SUBSTITUTE(実質収支比率等に係る経年分析!G$48,"▲","-")),2)</f>
        <v>1.75</v>
      </c>
      <c r="D19" s="174">
        <f>ROUND(VALUE(SUBSTITUTE(実質収支比率等に係る経年分析!H$48,"▲","-")),2)</f>
        <v>1.44</v>
      </c>
      <c r="E19" s="174">
        <f>ROUND(VALUE(SUBSTITUTE(実質収支比率等に係る経年分析!I$48,"▲","-")),2)</f>
        <v>1.76</v>
      </c>
      <c r="F19" s="174">
        <f>ROUND(VALUE(SUBSTITUTE(実質収支比率等に係る経年分析!J$48,"▲","-")),2)</f>
        <v>2.29</v>
      </c>
    </row>
    <row r="20" spans="1:11" x14ac:dyDescent="0.15">
      <c r="A20" s="174" t="s">
        <v>57</v>
      </c>
      <c r="B20" s="174">
        <f>ROUND(VALUE(SUBSTITUTE(実質収支比率等に係る経年分析!F$47,"▲","-")),2)</f>
        <v>18.600000000000001</v>
      </c>
      <c r="C20" s="174">
        <f>ROUND(VALUE(SUBSTITUTE(実質収支比率等に係る経年分析!G$47,"▲","-")),2)</f>
        <v>19.149999999999999</v>
      </c>
      <c r="D20" s="174">
        <f>ROUND(VALUE(SUBSTITUTE(実質収支比率等に係る経年分析!H$47,"▲","-")),2)</f>
        <v>19.23</v>
      </c>
      <c r="E20" s="174">
        <f>ROUND(VALUE(SUBSTITUTE(実質収支比率等に係る経年分析!I$47,"▲","-")),2)</f>
        <v>18.96</v>
      </c>
      <c r="F20" s="174">
        <f>ROUND(VALUE(SUBSTITUTE(実質収支比率等に係る経年分析!J$47,"▲","-")),2)</f>
        <v>21.97</v>
      </c>
    </row>
    <row r="21" spans="1:11" x14ac:dyDescent="0.15">
      <c r="A21" s="174" t="s">
        <v>58</v>
      </c>
      <c r="B21" s="174">
        <f>IF(ISNUMBER(VALUE(SUBSTITUTE(実質収支比率等に係る経年分析!F$49,"▲","-"))),ROUND(VALUE(SUBSTITUTE(実質収支比率等に係る経年分析!F$49,"▲","-")),2),NA())</f>
        <v>-0.65</v>
      </c>
      <c r="C21" s="174">
        <f>IF(ISNUMBER(VALUE(SUBSTITUTE(実質収支比率等に係る経年分析!G$49,"▲","-"))),ROUND(VALUE(SUBSTITUTE(実質収支比率等に係る経年分析!G$49,"▲","-")),2),NA())</f>
        <v>0.9</v>
      </c>
      <c r="D21" s="174">
        <f>IF(ISNUMBER(VALUE(SUBSTITUTE(実質収支比率等に係る経年分析!H$49,"▲","-"))),ROUND(VALUE(SUBSTITUTE(実質収支比率等に係る経年分析!H$49,"▲","-")),2),NA())</f>
        <v>0.61</v>
      </c>
      <c r="E21" s="174">
        <f>IF(ISNUMBER(VALUE(SUBSTITUTE(実質収支比率等に係る経年分析!I$49,"▲","-"))),ROUND(VALUE(SUBSTITUTE(実質収支比率等に係る経年分析!I$49,"▲","-")),2),NA())</f>
        <v>1.07</v>
      </c>
      <c r="F21" s="174">
        <f>IF(ISNUMBER(VALUE(SUBSTITUTE(実質収支比率等に係る経年分析!J$49,"▲","-"))),ROUND(VALUE(SUBSTITUTE(実質収支比率等に係る経年分析!J$49,"▲","-")),2),NA())</f>
        <v>3.48</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学校給食センター特別会計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15">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0.27</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0.23</v>
      </c>
    </row>
    <row r="33" spans="1:16" x14ac:dyDescent="0.15">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0.78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0.7</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1.75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1.75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1.44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1.75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2.29</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2.61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3.33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4.43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4.9000000000000004</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12.45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12.1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10.61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9.64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8.69</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4454</v>
      </c>
      <c r="E42" s="176"/>
      <c r="F42" s="176"/>
      <c r="G42" s="176">
        <f>'実質公債費比率（分子）の構造'!L$52</f>
        <v>4405</v>
      </c>
      <c r="H42" s="176"/>
      <c r="I42" s="176"/>
      <c r="J42" s="176">
        <f>'実質公債費比率（分子）の構造'!M$52</f>
        <v>4371</v>
      </c>
      <c r="K42" s="176"/>
      <c r="L42" s="176"/>
      <c r="M42" s="176">
        <f>'実質公債費比率（分子）の構造'!N$52</f>
        <v>4517</v>
      </c>
      <c r="N42" s="176"/>
      <c r="O42" s="176"/>
      <c r="P42" s="176">
        <f>'実質公債費比率（分子）の構造'!O$52</f>
        <v>4244</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147</v>
      </c>
      <c r="C45" s="176"/>
      <c r="D45" s="176"/>
      <c r="E45" s="176">
        <f>'実質公債費比率（分子）の構造'!L$49</f>
        <v>139</v>
      </c>
      <c r="F45" s="176"/>
      <c r="G45" s="176"/>
      <c r="H45" s="176">
        <f>'実質公債費比率（分子）の構造'!M$49</f>
        <v>144</v>
      </c>
      <c r="I45" s="176"/>
      <c r="J45" s="176"/>
      <c r="K45" s="176">
        <f>'実質公債費比率（分子）の構造'!N$49</f>
        <v>139</v>
      </c>
      <c r="L45" s="176"/>
      <c r="M45" s="176"/>
      <c r="N45" s="176">
        <f>'実質公債費比率（分子）の構造'!O$49</f>
        <v>142</v>
      </c>
      <c r="O45" s="176"/>
      <c r="P45" s="176"/>
    </row>
    <row r="46" spans="1:16" x14ac:dyDescent="0.15">
      <c r="A46" s="176" t="s">
        <v>69</v>
      </c>
      <c r="B46" s="176">
        <f>'実質公債費比率（分子）の構造'!K$48</f>
        <v>1097</v>
      </c>
      <c r="C46" s="176"/>
      <c r="D46" s="176"/>
      <c r="E46" s="176">
        <f>'実質公債費比率（分子）の構造'!L$48</f>
        <v>1071</v>
      </c>
      <c r="F46" s="176"/>
      <c r="G46" s="176"/>
      <c r="H46" s="176">
        <f>'実質公債費比率（分子）の構造'!M$48</f>
        <v>1071</v>
      </c>
      <c r="I46" s="176"/>
      <c r="J46" s="176"/>
      <c r="K46" s="176">
        <f>'実質公債費比率（分子）の構造'!N$48</f>
        <v>960</v>
      </c>
      <c r="L46" s="176"/>
      <c r="M46" s="176"/>
      <c r="N46" s="176">
        <f>'実質公債費比率（分子）の構造'!O$48</f>
        <v>591</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4690</v>
      </c>
      <c r="C49" s="176"/>
      <c r="D49" s="176"/>
      <c r="E49" s="176">
        <f>'実質公債費比率（分子）の構造'!L$45</f>
        <v>4804</v>
      </c>
      <c r="F49" s="176"/>
      <c r="G49" s="176"/>
      <c r="H49" s="176">
        <f>'実質公債費比率（分子）の構造'!M$45</f>
        <v>4837</v>
      </c>
      <c r="I49" s="176"/>
      <c r="J49" s="176"/>
      <c r="K49" s="176">
        <f>'実質公債費比率（分子）の構造'!N$45</f>
        <v>4861</v>
      </c>
      <c r="L49" s="176"/>
      <c r="M49" s="176"/>
      <c r="N49" s="176">
        <f>'実質公債費比率（分子）の構造'!O$45</f>
        <v>4707</v>
      </c>
      <c r="O49" s="176"/>
      <c r="P49" s="176"/>
    </row>
    <row r="50" spans="1:16" x14ac:dyDescent="0.15">
      <c r="A50" s="176" t="s">
        <v>73</v>
      </c>
      <c r="B50" s="176" t="e">
        <f>NA()</f>
        <v>#N/A</v>
      </c>
      <c r="C50" s="176">
        <f>IF(ISNUMBER('実質公債費比率（分子）の構造'!K$53),'実質公債費比率（分子）の構造'!K$53,NA())</f>
        <v>1480</v>
      </c>
      <c r="D50" s="176" t="e">
        <f>NA()</f>
        <v>#N/A</v>
      </c>
      <c r="E50" s="176" t="e">
        <f>NA()</f>
        <v>#N/A</v>
      </c>
      <c r="F50" s="176">
        <f>IF(ISNUMBER('実質公債費比率（分子）の構造'!L$53),'実質公債費比率（分子）の構造'!L$53,NA())</f>
        <v>1609</v>
      </c>
      <c r="G50" s="176" t="e">
        <f>NA()</f>
        <v>#N/A</v>
      </c>
      <c r="H50" s="176" t="e">
        <f>NA()</f>
        <v>#N/A</v>
      </c>
      <c r="I50" s="176">
        <f>IF(ISNUMBER('実質公債費比率（分子）の構造'!M$53),'実質公債費比率（分子）の構造'!M$53,NA())</f>
        <v>1681</v>
      </c>
      <c r="J50" s="176" t="e">
        <f>NA()</f>
        <v>#N/A</v>
      </c>
      <c r="K50" s="176" t="e">
        <f>NA()</f>
        <v>#N/A</v>
      </c>
      <c r="L50" s="176">
        <f>IF(ISNUMBER('実質公債費比率（分子）の構造'!N$53),'実質公債費比率（分子）の構造'!N$53,NA())</f>
        <v>1443</v>
      </c>
      <c r="M50" s="176" t="e">
        <f>NA()</f>
        <v>#N/A</v>
      </c>
      <c r="N50" s="176" t="e">
        <f>NA()</f>
        <v>#N/A</v>
      </c>
      <c r="O50" s="176">
        <f>IF(ISNUMBER('実質公債費比率（分子）の構造'!O$53),'実質公債費比率（分子）の構造'!O$53,NA())</f>
        <v>1196</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38382</v>
      </c>
      <c r="E56" s="175"/>
      <c r="F56" s="175"/>
      <c r="G56" s="175">
        <f>'将来負担比率（分子）の構造'!J$52</f>
        <v>37628</v>
      </c>
      <c r="H56" s="175"/>
      <c r="I56" s="175"/>
      <c r="J56" s="175">
        <f>'将来負担比率（分子）の構造'!K$52</f>
        <v>36396</v>
      </c>
      <c r="K56" s="175"/>
      <c r="L56" s="175"/>
      <c r="M56" s="175">
        <f>'将来負担比率（分子）の構造'!L$52</f>
        <v>35628</v>
      </c>
      <c r="N56" s="175"/>
      <c r="O56" s="175"/>
      <c r="P56" s="175">
        <f>'将来負担比率（分子）の構造'!M$52</f>
        <v>34011</v>
      </c>
    </row>
    <row r="57" spans="1:16" x14ac:dyDescent="0.15">
      <c r="A57" s="175" t="s">
        <v>44</v>
      </c>
      <c r="B57" s="175"/>
      <c r="C57" s="175"/>
      <c r="D57" s="175">
        <f>'将来負担比率（分子）の構造'!I$51</f>
        <v>12708</v>
      </c>
      <c r="E57" s="175"/>
      <c r="F57" s="175"/>
      <c r="G57" s="175">
        <f>'将来負担比率（分子）の構造'!J$51</f>
        <v>12854</v>
      </c>
      <c r="H57" s="175"/>
      <c r="I57" s="175"/>
      <c r="J57" s="175">
        <f>'将来負担比率（分子）の構造'!K$51</f>
        <v>11758</v>
      </c>
      <c r="K57" s="175"/>
      <c r="L57" s="175"/>
      <c r="M57" s="175">
        <f>'将来負担比率（分子）の構造'!L$51</f>
        <v>11514</v>
      </c>
      <c r="N57" s="175"/>
      <c r="O57" s="175"/>
      <c r="P57" s="175">
        <f>'将来負担比率（分子）の構造'!M$51</f>
        <v>10577</v>
      </c>
    </row>
    <row r="58" spans="1:16" x14ac:dyDescent="0.15">
      <c r="A58" s="175" t="s">
        <v>43</v>
      </c>
      <c r="B58" s="175"/>
      <c r="C58" s="175"/>
      <c r="D58" s="175">
        <f>'将来負担比率（分子）の構造'!I$50</f>
        <v>15991</v>
      </c>
      <c r="E58" s="175"/>
      <c r="F58" s="175"/>
      <c r="G58" s="175">
        <f>'将来負担比率（分子）の構造'!J$50</f>
        <v>15013</v>
      </c>
      <c r="H58" s="175"/>
      <c r="I58" s="175"/>
      <c r="J58" s="175">
        <f>'将来負担比率（分子）の構造'!K$50</f>
        <v>14774</v>
      </c>
      <c r="K58" s="175"/>
      <c r="L58" s="175"/>
      <c r="M58" s="175">
        <f>'将来負担比率（分子）の構造'!L$50</f>
        <v>17535</v>
      </c>
      <c r="N58" s="175"/>
      <c r="O58" s="175"/>
      <c r="P58" s="175">
        <f>'将来負担比率（分子）の構造'!M$50</f>
        <v>19875</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3712</v>
      </c>
      <c r="C62" s="175"/>
      <c r="D62" s="175"/>
      <c r="E62" s="175">
        <f>'将来負担比率（分子）の構造'!J$45</f>
        <v>3650</v>
      </c>
      <c r="F62" s="175"/>
      <c r="G62" s="175"/>
      <c r="H62" s="175">
        <f>'将来負担比率（分子）の構造'!K$45</f>
        <v>3576</v>
      </c>
      <c r="I62" s="175"/>
      <c r="J62" s="175"/>
      <c r="K62" s="175">
        <f>'将来負担比率（分子）の構造'!L$45</f>
        <v>3751</v>
      </c>
      <c r="L62" s="175"/>
      <c r="M62" s="175"/>
      <c r="N62" s="175">
        <f>'将来負担比率（分子）の構造'!M$45</f>
        <v>3761</v>
      </c>
      <c r="O62" s="175"/>
      <c r="P62" s="175"/>
    </row>
    <row r="63" spans="1:16" x14ac:dyDescent="0.15">
      <c r="A63" s="175" t="s">
        <v>36</v>
      </c>
      <c r="B63" s="175">
        <f>'将来負担比率（分子）の構造'!I$44</f>
        <v>1204</v>
      </c>
      <c r="C63" s="175"/>
      <c r="D63" s="175"/>
      <c r="E63" s="175">
        <f>'将来負担比率（分子）の構造'!J$44</f>
        <v>1123</v>
      </c>
      <c r="F63" s="175"/>
      <c r="G63" s="175"/>
      <c r="H63" s="175">
        <f>'将来負担比率（分子）の構造'!K$44</f>
        <v>1092</v>
      </c>
      <c r="I63" s="175"/>
      <c r="J63" s="175"/>
      <c r="K63" s="175">
        <f>'将来負担比率（分子）の構造'!L$44</f>
        <v>1083</v>
      </c>
      <c r="L63" s="175"/>
      <c r="M63" s="175"/>
      <c r="N63" s="175">
        <f>'将来負担比率（分子）の構造'!M$44</f>
        <v>1023</v>
      </c>
      <c r="O63" s="175"/>
      <c r="P63" s="175"/>
    </row>
    <row r="64" spans="1:16" x14ac:dyDescent="0.15">
      <c r="A64" s="175" t="s">
        <v>35</v>
      </c>
      <c r="B64" s="175">
        <f>'将来負担比率（分子）の構造'!I$43</f>
        <v>9706</v>
      </c>
      <c r="C64" s="175"/>
      <c r="D64" s="175"/>
      <c r="E64" s="175">
        <f>'将来負担比率（分子）の構造'!J$43</f>
        <v>8991</v>
      </c>
      <c r="F64" s="175"/>
      <c r="G64" s="175"/>
      <c r="H64" s="175">
        <f>'将来負担比率（分子）の構造'!K$43</f>
        <v>8270</v>
      </c>
      <c r="I64" s="175"/>
      <c r="J64" s="175"/>
      <c r="K64" s="175">
        <f>'将来負担比率（分子）の構造'!L$43</f>
        <v>7718</v>
      </c>
      <c r="L64" s="175"/>
      <c r="M64" s="175"/>
      <c r="N64" s="175">
        <f>'将来負担比率（分子）の構造'!M$43</f>
        <v>6216</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f>'将来負担比率（分子）の構造'!L$42</f>
        <v>832</v>
      </c>
      <c r="L65" s="175"/>
      <c r="M65" s="175"/>
      <c r="N65" s="175">
        <f>'将来負担比率（分子）の構造'!M$42</f>
        <v>833</v>
      </c>
      <c r="O65" s="175"/>
      <c r="P65" s="175"/>
    </row>
    <row r="66" spans="1:16" x14ac:dyDescent="0.15">
      <c r="A66" s="175" t="s">
        <v>33</v>
      </c>
      <c r="B66" s="175">
        <f>'将来負担比率（分子）の構造'!I$41</f>
        <v>45078</v>
      </c>
      <c r="C66" s="175"/>
      <c r="D66" s="175"/>
      <c r="E66" s="175">
        <f>'将来負担比率（分子）の構造'!J$41</f>
        <v>44559</v>
      </c>
      <c r="F66" s="175"/>
      <c r="G66" s="175"/>
      <c r="H66" s="175">
        <f>'将来負担比率（分子）の構造'!K$41</f>
        <v>46109</v>
      </c>
      <c r="I66" s="175"/>
      <c r="J66" s="175"/>
      <c r="K66" s="175">
        <f>'将来負担比率（分子）の構造'!L$41</f>
        <v>44516</v>
      </c>
      <c r="L66" s="175"/>
      <c r="M66" s="175"/>
      <c r="N66" s="175">
        <f>'将来負担比率（分子）の構造'!M$41</f>
        <v>41609</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5343</v>
      </c>
      <c r="C72" s="179">
        <f>基金残高に係る経年分析!G55</f>
        <v>5544</v>
      </c>
      <c r="D72" s="179">
        <f>基金残高に係る経年分析!H55</f>
        <v>6402</v>
      </c>
    </row>
    <row r="73" spans="1:16" x14ac:dyDescent="0.15">
      <c r="A73" s="178" t="s">
        <v>80</v>
      </c>
      <c r="B73" s="179">
        <f>基金残高に係る経年分析!F56</f>
        <v>2381</v>
      </c>
      <c r="C73" s="179">
        <f>基金残高に係る経年分析!G56</f>
        <v>3181</v>
      </c>
      <c r="D73" s="179">
        <f>基金残高に係る経年分析!H56</f>
        <v>3782</v>
      </c>
    </row>
    <row r="74" spans="1:16" x14ac:dyDescent="0.15">
      <c r="A74" s="178" t="s">
        <v>81</v>
      </c>
      <c r="B74" s="179">
        <f>基金残高に係る経年分析!F57</f>
        <v>5428</v>
      </c>
      <c r="C74" s="179">
        <f>基金残高に係る経年分析!G57</f>
        <v>6992</v>
      </c>
      <c r="D74" s="179">
        <f>基金残高に係る経年分析!H57</f>
        <v>7852</v>
      </c>
    </row>
  </sheetData>
  <sheetProtection algorithmName="SHA-512" hashValue="pV/Jzt6RjhpTU8uTDKO/G5Gvh++vuHDzFblI6Ih9+QRMkV+BlE3RgWy9E/7RKQRcZRK8IMeRKPXsoMjrPyP4Vw==" saltValue="WV9ORayXp5kAH8OuqUQW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217</v>
      </c>
      <c r="DI1" s="754"/>
      <c r="DJ1" s="754"/>
      <c r="DK1" s="754"/>
      <c r="DL1" s="754"/>
      <c r="DM1" s="754"/>
      <c r="DN1" s="755"/>
      <c r="DO1" s="214"/>
      <c r="DP1" s="753" t="s">
        <v>218</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220</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221</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222</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223</v>
      </c>
      <c r="S4" s="710"/>
      <c r="T4" s="710"/>
      <c r="U4" s="710"/>
      <c r="V4" s="710"/>
      <c r="W4" s="710"/>
      <c r="X4" s="710"/>
      <c r="Y4" s="711"/>
      <c r="Z4" s="709" t="s">
        <v>224</v>
      </c>
      <c r="AA4" s="710"/>
      <c r="AB4" s="710"/>
      <c r="AC4" s="711"/>
      <c r="AD4" s="709" t="s">
        <v>225</v>
      </c>
      <c r="AE4" s="710"/>
      <c r="AF4" s="710"/>
      <c r="AG4" s="710"/>
      <c r="AH4" s="710"/>
      <c r="AI4" s="710"/>
      <c r="AJ4" s="710"/>
      <c r="AK4" s="711"/>
      <c r="AL4" s="709" t="s">
        <v>224</v>
      </c>
      <c r="AM4" s="710"/>
      <c r="AN4" s="710"/>
      <c r="AO4" s="711"/>
      <c r="AP4" s="756" t="s">
        <v>226</v>
      </c>
      <c r="AQ4" s="756"/>
      <c r="AR4" s="756"/>
      <c r="AS4" s="756"/>
      <c r="AT4" s="756"/>
      <c r="AU4" s="756"/>
      <c r="AV4" s="756"/>
      <c r="AW4" s="756"/>
      <c r="AX4" s="756"/>
      <c r="AY4" s="756"/>
      <c r="AZ4" s="756"/>
      <c r="BA4" s="756"/>
      <c r="BB4" s="756"/>
      <c r="BC4" s="756"/>
      <c r="BD4" s="756"/>
      <c r="BE4" s="756"/>
      <c r="BF4" s="756"/>
      <c r="BG4" s="756" t="s">
        <v>227</v>
      </c>
      <c r="BH4" s="756"/>
      <c r="BI4" s="756"/>
      <c r="BJ4" s="756"/>
      <c r="BK4" s="756"/>
      <c r="BL4" s="756"/>
      <c r="BM4" s="756"/>
      <c r="BN4" s="756"/>
      <c r="BO4" s="756" t="s">
        <v>224</v>
      </c>
      <c r="BP4" s="756"/>
      <c r="BQ4" s="756"/>
      <c r="BR4" s="756"/>
      <c r="BS4" s="756" t="s">
        <v>228</v>
      </c>
      <c r="BT4" s="756"/>
      <c r="BU4" s="756"/>
      <c r="BV4" s="756"/>
      <c r="BW4" s="756"/>
      <c r="BX4" s="756"/>
      <c r="BY4" s="756"/>
      <c r="BZ4" s="756"/>
      <c r="CA4" s="756"/>
      <c r="CB4" s="756"/>
      <c r="CD4" s="709" t="s">
        <v>229</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230</v>
      </c>
      <c r="C5" s="716"/>
      <c r="D5" s="716"/>
      <c r="E5" s="716"/>
      <c r="F5" s="716"/>
      <c r="G5" s="716"/>
      <c r="H5" s="716"/>
      <c r="I5" s="716"/>
      <c r="J5" s="716"/>
      <c r="K5" s="716"/>
      <c r="L5" s="716"/>
      <c r="M5" s="716"/>
      <c r="N5" s="716"/>
      <c r="O5" s="716"/>
      <c r="P5" s="716"/>
      <c r="Q5" s="717"/>
      <c r="R5" s="712">
        <v>25247698</v>
      </c>
      <c r="S5" s="713"/>
      <c r="T5" s="713"/>
      <c r="U5" s="713"/>
      <c r="V5" s="713"/>
      <c r="W5" s="713"/>
      <c r="X5" s="713"/>
      <c r="Y5" s="738"/>
      <c r="Z5" s="751">
        <v>45.6</v>
      </c>
      <c r="AA5" s="751"/>
      <c r="AB5" s="751"/>
      <c r="AC5" s="751"/>
      <c r="AD5" s="752">
        <v>23409161</v>
      </c>
      <c r="AE5" s="752"/>
      <c r="AF5" s="752"/>
      <c r="AG5" s="752"/>
      <c r="AH5" s="752"/>
      <c r="AI5" s="752"/>
      <c r="AJ5" s="752"/>
      <c r="AK5" s="752"/>
      <c r="AL5" s="739">
        <v>76.900000000000006</v>
      </c>
      <c r="AM5" s="721"/>
      <c r="AN5" s="721"/>
      <c r="AO5" s="740"/>
      <c r="AP5" s="715" t="s">
        <v>231</v>
      </c>
      <c r="AQ5" s="716"/>
      <c r="AR5" s="716"/>
      <c r="AS5" s="716"/>
      <c r="AT5" s="716"/>
      <c r="AU5" s="716"/>
      <c r="AV5" s="716"/>
      <c r="AW5" s="716"/>
      <c r="AX5" s="716"/>
      <c r="AY5" s="716"/>
      <c r="AZ5" s="716"/>
      <c r="BA5" s="716"/>
      <c r="BB5" s="716"/>
      <c r="BC5" s="716"/>
      <c r="BD5" s="716"/>
      <c r="BE5" s="716"/>
      <c r="BF5" s="717"/>
      <c r="BG5" s="657">
        <v>23406381</v>
      </c>
      <c r="BH5" s="658"/>
      <c r="BI5" s="658"/>
      <c r="BJ5" s="658"/>
      <c r="BK5" s="658"/>
      <c r="BL5" s="658"/>
      <c r="BM5" s="658"/>
      <c r="BN5" s="659"/>
      <c r="BO5" s="695">
        <v>92.7</v>
      </c>
      <c r="BP5" s="695"/>
      <c r="BQ5" s="695"/>
      <c r="BR5" s="695"/>
      <c r="BS5" s="696">
        <v>632193</v>
      </c>
      <c r="BT5" s="696"/>
      <c r="BU5" s="696"/>
      <c r="BV5" s="696"/>
      <c r="BW5" s="696"/>
      <c r="BX5" s="696"/>
      <c r="BY5" s="696"/>
      <c r="BZ5" s="696"/>
      <c r="CA5" s="696"/>
      <c r="CB5" s="731"/>
      <c r="CD5" s="709" t="s">
        <v>226</v>
      </c>
      <c r="CE5" s="710"/>
      <c r="CF5" s="710"/>
      <c r="CG5" s="710"/>
      <c r="CH5" s="710"/>
      <c r="CI5" s="710"/>
      <c r="CJ5" s="710"/>
      <c r="CK5" s="710"/>
      <c r="CL5" s="710"/>
      <c r="CM5" s="710"/>
      <c r="CN5" s="710"/>
      <c r="CO5" s="710"/>
      <c r="CP5" s="710"/>
      <c r="CQ5" s="711"/>
      <c r="CR5" s="709" t="s">
        <v>232</v>
      </c>
      <c r="CS5" s="710"/>
      <c r="CT5" s="710"/>
      <c r="CU5" s="710"/>
      <c r="CV5" s="710"/>
      <c r="CW5" s="710"/>
      <c r="CX5" s="710"/>
      <c r="CY5" s="711"/>
      <c r="CZ5" s="709" t="s">
        <v>224</v>
      </c>
      <c r="DA5" s="710"/>
      <c r="DB5" s="710"/>
      <c r="DC5" s="711"/>
      <c r="DD5" s="709" t="s">
        <v>233</v>
      </c>
      <c r="DE5" s="710"/>
      <c r="DF5" s="710"/>
      <c r="DG5" s="710"/>
      <c r="DH5" s="710"/>
      <c r="DI5" s="710"/>
      <c r="DJ5" s="710"/>
      <c r="DK5" s="710"/>
      <c r="DL5" s="710"/>
      <c r="DM5" s="710"/>
      <c r="DN5" s="710"/>
      <c r="DO5" s="710"/>
      <c r="DP5" s="711"/>
      <c r="DQ5" s="709" t="s">
        <v>234</v>
      </c>
      <c r="DR5" s="710"/>
      <c r="DS5" s="710"/>
      <c r="DT5" s="710"/>
      <c r="DU5" s="710"/>
      <c r="DV5" s="710"/>
      <c r="DW5" s="710"/>
      <c r="DX5" s="710"/>
      <c r="DY5" s="710"/>
      <c r="DZ5" s="710"/>
      <c r="EA5" s="710"/>
      <c r="EB5" s="710"/>
      <c r="EC5" s="711"/>
    </row>
    <row r="6" spans="2:143" ht="11.25" customHeight="1" x14ac:dyDescent="0.15">
      <c r="B6" s="654" t="s">
        <v>235</v>
      </c>
      <c r="C6" s="655"/>
      <c r="D6" s="655"/>
      <c r="E6" s="655"/>
      <c r="F6" s="655"/>
      <c r="G6" s="655"/>
      <c r="H6" s="655"/>
      <c r="I6" s="655"/>
      <c r="J6" s="655"/>
      <c r="K6" s="655"/>
      <c r="L6" s="655"/>
      <c r="M6" s="655"/>
      <c r="N6" s="655"/>
      <c r="O6" s="655"/>
      <c r="P6" s="655"/>
      <c r="Q6" s="656"/>
      <c r="R6" s="657">
        <v>322811</v>
      </c>
      <c r="S6" s="658"/>
      <c r="T6" s="658"/>
      <c r="U6" s="658"/>
      <c r="V6" s="658"/>
      <c r="W6" s="658"/>
      <c r="X6" s="658"/>
      <c r="Y6" s="659"/>
      <c r="Z6" s="695">
        <v>0.6</v>
      </c>
      <c r="AA6" s="695"/>
      <c r="AB6" s="695"/>
      <c r="AC6" s="695"/>
      <c r="AD6" s="696">
        <v>322811</v>
      </c>
      <c r="AE6" s="696"/>
      <c r="AF6" s="696"/>
      <c r="AG6" s="696"/>
      <c r="AH6" s="696"/>
      <c r="AI6" s="696"/>
      <c r="AJ6" s="696"/>
      <c r="AK6" s="696"/>
      <c r="AL6" s="660">
        <v>1.1000000000000001</v>
      </c>
      <c r="AM6" s="661"/>
      <c r="AN6" s="661"/>
      <c r="AO6" s="697"/>
      <c r="AP6" s="654" t="s">
        <v>236</v>
      </c>
      <c r="AQ6" s="655"/>
      <c r="AR6" s="655"/>
      <c r="AS6" s="655"/>
      <c r="AT6" s="655"/>
      <c r="AU6" s="655"/>
      <c r="AV6" s="655"/>
      <c r="AW6" s="655"/>
      <c r="AX6" s="655"/>
      <c r="AY6" s="655"/>
      <c r="AZ6" s="655"/>
      <c r="BA6" s="655"/>
      <c r="BB6" s="655"/>
      <c r="BC6" s="655"/>
      <c r="BD6" s="655"/>
      <c r="BE6" s="655"/>
      <c r="BF6" s="656"/>
      <c r="BG6" s="657">
        <v>23406381</v>
      </c>
      <c r="BH6" s="658"/>
      <c r="BI6" s="658"/>
      <c r="BJ6" s="658"/>
      <c r="BK6" s="658"/>
      <c r="BL6" s="658"/>
      <c r="BM6" s="658"/>
      <c r="BN6" s="659"/>
      <c r="BO6" s="695">
        <v>92.7</v>
      </c>
      <c r="BP6" s="695"/>
      <c r="BQ6" s="695"/>
      <c r="BR6" s="695"/>
      <c r="BS6" s="696">
        <v>632193</v>
      </c>
      <c r="BT6" s="696"/>
      <c r="BU6" s="696"/>
      <c r="BV6" s="696"/>
      <c r="BW6" s="696"/>
      <c r="BX6" s="696"/>
      <c r="BY6" s="696"/>
      <c r="BZ6" s="696"/>
      <c r="CA6" s="696"/>
      <c r="CB6" s="731"/>
      <c r="CD6" s="715" t="s">
        <v>237</v>
      </c>
      <c r="CE6" s="716"/>
      <c r="CF6" s="716"/>
      <c r="CG6" s="716"/>
      <c r="CH6" s="716"/>
      <c r="CI6" s="716"/>
      <c r="CJ6" s="716"/>
      <c r="CK6" s="716"/>
      <c r="CL6" s="716"/>
      <c r="CM6" s="716"/>
      <c r="CN6" s="716"/>
      <c r="CO6" s="716"/>
      <c r="CP6" s="716"/>
      <c r="CQ6" s="717"/>
      <c r="CR6" s="657">
        <v>286737</v>
      </c>
      <c r="CS6" s="658"/>
      <c r="CT6" s="658"/>
      <c r="CU6" s="658"/>
      <c r="CV6" s="658"/>
      <c r="CW6" s="658"/>
      <c r="CX6" s="658"/>
      <c r="CY6" s="659"/>
      <c r="CZ6" s="739">
        <v>0.5</v>
      </c>
      <c r="DA6" s="721"/>
      <c r="DB6" s="721"/>
      <c r="DC6" s="741"/>
      <c r="DD6" s="663" t="s">
        <v>238</v>
      </c>
      <c r="DE6" s="658"/>
      <c r="DF6" s="658"/>
      <c r="DG6" s="658"/>
      <c r="DH6" s="658"/>
      <c r="DI6" s="658"/>
      <c r="DJ6" s="658"/>
      <c r="DK6" s="658"/>
      <c r="DL6" s="658"/>
      <c r="DM6" s="658"/>
      <c r="DN6" s="658"/>
      <c r="DO6" s="658"/>
      <c r="DP6" s="659"/>
      <c r="DQ6" s="663">
        <v>286737</v>
      </c>
      <c r="DR6" s="658"/>
      <c r="DS6" s="658"/>
      <c r="DT6" s="658"/>
      <c r="DU6" s="658"/>
      <c r="DV6" s="658"/>
      <c r="DW6" s="658"/>
      <c r="DX6" s="658"/>
      <c r="DY6" s="658"/>
      <c r="DZ6" s="658"/>
      <c r="EA6" s="658"/>
      <c r="EB6" s="658"/>
      <c r="EC6" s="694"/>
    </row>
    <row r="7" spans="2:143" ht="11.25" customHeight="1" x14ac:dyDescent="0.15">
      <c r="B7" s="654" t="s">
        <v>239</v>
      </c>
      <c r="C7" s="655"/>
      <c r="D7" s="655"/>
      <c r="E7" s="655"/>
      <c r="F7" s="655"/>
      <c r="G7" s="655"/>
      <c r="H7" s="655"/>
      <c r="I7" s="655"/>
      <c r="J7" s="655"/>
      <c r="K7" s="655"/>
      <c r="L7" s="655"/>
      <c r="M7" s="655"/>
      <c r="N7" s="655"/>
      <c r="O7" s="655"/>
      <c r="P7" s="655"/>
      <c r="Q7" s="656"/>
      <c r="R7" s="657">
        <v>12963</v>
      </c>
      <c r="S7" s="658"/>
      <c r="T7" s="658"/>
      <c r="U7" s="658"/>
      <c r="V7" s="658"/>
      <c r="W7" s="658"/>
      <c r="X7" s="658"/>
      <c r="Y7" s="659"/>
      <c r="Z7" s="695">
        <v>0</v>
      </c>
      <c r="AA7" s="695"/>
      <c r="AB7" s="695"/>
      <c r="AC7" s="695"/>
      <c r="AD7" s="696">
        <v>12963</v>
      </c>
      <c r="AE7" s="696"/>
      <c r="AF7" s="696"/>
      <c r="AG7" s="696"/>
      <c r="AH7" s="696"/>
      <c r="AI7" s="696"/>
      <c r="AJ7" s="696"/>
      <c r="AK7" s="696"/>
      <c r="AL7" s="660">
        <v>0</v>
      </c>
      <c r="AM7" s="661"/>
      <c r="AN7" s="661"/>
      <c r="AO7" s="697"/>
      <c r="AP7" s="654" t="s">
        <v>240</v>
      </c>
      <c r="AQ7" s="655"/>
      <c r="AR7" s="655"/>
      <c r="AS7" s="655"/>
      <c r="AT7" s="655"/>
      <c r="AU7" s="655"/>
      <c r="AV7" s="655"/>
      <c r="AW7" s="655"/>
      <c r="AX7" s="655"/>
      <c r="AY7" s="655"/>
      <c r="AZ7" s="655"/>
      <c r="BA7" s="655"/>
      <c r="BB7" s="655"/>
      <c r="BC7" s="655"/>
      <c r="BD7" s="655"/>
      <c r="BE7" s="655"/>
      <c r="BF7" s="656"/>
      <c r="BG7" s="657">
        <v>11991752</v>
      </c>
      <c r="BH7" s="658"/>
      <c r="BI7" s="658"/>
      <c r="BJ7" s="658"/>
      <c r="BK7" s="658"/>
      <c r="BL7" s="658"/>
      <c r="BM7" s="658"/>
      <c r="BN7" s="659"/>
      <c r="BO7" s="695">
        <v>47.5</v>
      </c>
      <c r="BP7" s="695"/>
      <c r="BQ7" s="695"/>
      <c r="BR7" s="695"/>
      <c r="BS7" s="696">
        <v>632193</v>
      </c>
      <c r="BT7" s="696"/>
      <c r="BU7" s="696"/>
      <c r="BV7" s="696"/>
      <c r="BW7" s="696"/>
      <c r="BX7" s="696"/>
      <c r="BY7" s="696"/>
      <c r="BZ7" s="696"/>
      <c r="CA7" s="696"/>
      <c r="CB7" s="731"/>
      <c r="CD7" s="654" t="s">
        <v>241</v>
      </c>
      <c r="CE7" s="655"/>
      <c r="CF7" s="655"/>
      <c r="CG7" s="655"/>
      <c r="CH7" s="655"/>
      <c r="CI7" s="655"/>
      <c r="CJ7" s="655"/>
      <c r="CK7" s="655"/>
      <c r="CL7" s="655"/>
      <c r="CM7" s="655"/>
      <c r="CN7" s="655"/>
      <c r="CO7" s="655"/>
      <c r="CP7" s="655"/>
      <c r="CQ7" s="656"/>
      <c r="CR7" s="657">
        <v>7315621</v>
      </c>
      <c r="CS7" s="658"/>
      <c r="CT7" s="658"/>
      <c r="CU7" s="658"/>
      <c r="CV7" s="658"/>
      <c r="CW7" s="658"/>
      <c r="CX7" s="658"/>
      <c r="CY7" s="659"/>
      <c r="CZ7" s="695">
        <v>13.4</v>
      </c>
      <c r="DA7" s="695"/>
      <c r="DB7" s="695"/>
      <c r="DC7" s="695"/>
      <c r="DD7" s="663">
        <v>155032</v>
      </c>
      <c r="DE7" s="658"/>
      <c r="DF7" s="658"/>
      <c r="DG7" s="658"/>
      <c r="DH7" s="658"/>
      <c r="DI7" s="658"/>
      <c r="DJ7" s="658"/>
      <c r="DK7" s="658"/>
      <c r="DL7" s="658"/>
      <c r="DM7" s="658"/>
      <c r="DN7" s="658"/>
      <c r="DO7" s="658"/>
      <c r="DP7" s="659"/>
      <c r="DQ7" s="663">
        <v>6012460</v>
      </c>
      <c r="DR7" s="658"/>
      <c r="DS7" s="658"/>
      <c r="DT7" s="658"/>
      <c r="DU7" s="658"/>
      <c r="DV7" s="658"/>
      <c r="DW7" s="658"/>
      <c r="DX7" s="658"/>
      <c r="DY7" s="658"/>
      <c r="DZ7" s="658"/>
      <c r="EA7" s="658"/>
      <c r="EB7" s="658"/>
      <c r="EC7" s="694"/>
    </row>
    <row r="8" spans="2:143" ht="11.25" customHeight="1" x14ac:dyDescent="0.15">
      <c r="B8" s="654" t="s">
        <v>242</v>
      </c>
      <c r="C8" s="655"/>
      <c r="D8" s="655"/>
      <c r="E8" s="655"/>
      <c r="F8" s="655"/>
      <c r="G8" s="655"/>
      <c r="H8" s="655"/>
      <c r="I8" s="655"/>
      <c r="J8" s="655"/>
      <c r="K8" s="655"/>
      <c r="L8" s="655"/>
      <c r="M8" s="655"/>
      <c r="N8" s="655"/>
      <c r="O8" s="655"/>
      <c r="P8" s="655"/>
      <c r="Q8" s="656"/>
      <c r="R8" s="657">
        <v>129652</v>
      </c>
      <c r="S8" s="658"/>
      <c r="T8" s="658"/>
      <c r="U8" s="658"/>
      <c r="V8" s="658"/>
      <c r="W8" s="658"/>
      <c r="X8" s="658"/>
      <c r="Y8" s="659"/>
      <c r="Z8" s="695">
        <v>0.2</v>
      </c>
      <c r="AA8" s="695"/>
      <c r="AB8" s="695"/>
      <c r="AC8" s="695"/>
      <c r="AD8" s="696">
        <v>129652</v>
      </c>
      <c r="AE8" s="696"/>
      <c r="AF8" s="696"/>
      <c r="AG8" s="696"/>
      <c r="AH8" s="696"/>
      <c r="AI8" s="696"/>
      <c r="AJ8" s="696"/>
      <c r="AK8" s="696"/>
      <c r="AL8" s="660">
        <v>0.4</v>
      </c>
      <c r="AM8" s="661"/>
      <c r="AN8" s="661"/>
      <c r="AO8" s="697"/>
      <c r="AP8" s="654" t="s">
        <v>243</v>
      </c>
      <c r="AQ8" s="655"/>
      <c r="AR8" s="655"/>
      <c r="AS8" s="655"/>
      <c r="AT8" s="655"/>
      <c r="AU8" s="655"/>
      <c r="AV8" s="655"/>
      <c r="AW8" s="655"/>
      <c r="AX8" s="655"/>
      <c r="AY8" s="655"/>
      <c r="AZ8" s="655"/>
      <c r="BA8" s="655"/>
      <c r="BB8" s="655"/>
      <c r="BC8" s="655"/>
      <c r="BD8" s="655"/>
      <c r="BE8" s="655"/>
      <c r="BF8" s="656"/>
      <c r="BG8" s="657">
        <v>248017</v>
      </c>
      <c r="BH8" s="658"/>
      <c r="BI8" s="658"/>
      <c r="BJ8" s="658"/>
      <c r="BK8" s="658"/>
      <c r="BL8" s="658"/>
      <c r="BM8" s="658"/>
      <c r="BN8" s="659"/>
      <c r="BO8" s="695">
        <v>1</v>
      </c>
      <c r="BP8" s="695"/>
      <c r="BQ8" s="695"/>
      <c r="BR8" s="695"/>
      <c r="BS8" s="696" t="s">
        <v>140</v>
      </c>
      <c r="BT8" s="696"/>
      <c r="BU8" s="696"/>
      <c r="BV8" s="696"/>
      <c r="BW8" s="696"/>
      <c r="BX8" s="696"/>
      <c r="BY8" s="696"/>
      <c r="BZ8" s="696"/>
      <c r="CA8" s="696"/>
      <c r="CB8" s="731"/>
      <c r="CD8" s="654" t="s">
        <v>244</v>
      </c>
      <c r="CE8" s="655"/>
      <c r="CF8" s="655"/>
      <c r="CG8" s="655"/>
      <c r="CH8" s="655"/>
      <c r="CI8" s="655"/>
      <c r="CJ8" s="655"/>
      <c r="CK8" s="655"/>
      <c r="CL8" s="655"/>
      <c r="CM8" s="655"/>
      <c r="CN8" s="655"/>
      <c r="CO8" s="655"/>
      <c r="CP8" s="655"/>
      <c r="CQ8" s="656"/>
      <c r="CR8" s="657">
        <v>24445267</v>
      </c>
      <c r="CS8" s="658"/>
      <c r="CT8" s="658"/>
      <c r="CU8" s="658"/>
      <c r="CV8" s="658"/>
      <c r="CW8" s="658"/>
      <c r="CX8" s="658"/>
      <c r="CY8" s="659"/>
      <c r="CZ8" s="695">
        <v>44.9</v>
      </c>
      <c r="DA8" s="695"/>
      <c r="DB8" s="695"/>
      <c r="DC8" s="695"/>
      <c r="DD8" s="663">
        <v>103605</v>
      </c>
      <c r="DE8" s="658"/>
      <c r="DF8" s="658"/>
      <c r="DG8" s="658"/>
      <c r="DH8" s="658"/>
      <c r="DI8" s="658"/>
      <c r="DJ8" s="658"/>
      <c r="DK8" s="658"/>
      <c r="DL8" s="658"/>
      <c r="DM8" s="658"/>
      <c r="DN8" s="658"/>
      <c r="DO8" s="658"/>
      <c r="DP8" s="659"/>
      <c r="DQ8" s="663">
        <v>11768401</v>
      </c>
      <c r="DR8" s="658"/>
      <c r="DS8" s="658"/>
      <c r="DT8" s="658"/>
      <c r="DU8" s="658"/>
      <c r="DV8" s="658"/>
      <c r="DW8" s="658"/>
      <c r="DX8" s="658"/>
      <c r="DY8" s="658"/>
      <c r="DZ8" s="658"/>
      <c r="EA8" s="658"/>
      <c r="EB8" s="658"/>
      <c r="EC8" s="694"/>
    </row>
    <row r="9" spans="2:143" ht="11.25" customHeight="1" x14ac:dyDescent="0.15">
      <c r="B9" s="654" t="s">
        <v>245</v>
      </c>
      <c r="C9" s="655"/>
      <c r="D9" s="655"/>
      <c r="E9" s="655"/>
      <c r="F9" s="655"/>
      <c r="G9" s="655"/>
      <c r="H9" s="655"/>
      <c r="I9" s="655"/>
      <c r="J9" s="655"/>
      <c r="K9" s="655"/>
      <c r="L9" s="655"/>
      <c r="M9" s="655"/>
      <c r="N9" s="655"/>
      <c r="O9" s="655"/>
      <c r="P9" s="655"/>
      <c r="Q9" s="656"/>
      <c r="R9" s="657">
        <v>102893</v>
      </c>
      <c r="S9" s="658"/>
      <c r="T9" s="658"/>
      <c r="U9" s="658"/>
      <c r="V9" s="658"/>
      <c r="W9" s="658"/>
      <c r="X9" s="658"/>
      <c r="Y9" s="659"/>
      <c r="Z9" s="695">
        <v>0.2</v>
      </c>
      <c r="AA9" s="695"/>
      <c r="AB9" s="695"/>
      <c r="AC9" s="695"/>
      <c r="AD9" s="696">
        <v>102893</v>
      </c>
      <c r="AE9" s="696"/>
      <c r="AF9" s="696"/>
      <c r="AG9" s="696"/>
      <c r="AH9" s="696"/>
      <c r="AI9" s="696"/>
      <c r="AJ9" s="696"/>
      <c r="AK9" s="696"/>
      <c r="AL9" s="660">
        <v>0.3</v>
      </c>
      <c r="AM9" s="661"/>
      <c r="AN9" s="661"/>
      <c r="AO9" s="697"/>
      <c r="AP9" s="654" t="s">
        <v>246</v>
      </c>
      <c r="AQ9" s="655"/>
      <c r="AR9" s="655"/>
      <c r="AS9" s="655"/>
      <c r="AT9" s="655"/>
      <c r="AU9" s="655"/>
      <c r="AV9" s="655"/>
      <c r="AW9" s="655"/>
      <c r="AX9" s="655"/>
      <c r="AY9" s="655"/>
      <c r="AZ9" s="655"/>
      <c r="BA9" s="655"/>
      <c r="BB9" s="655"/>
      <c r="BC9" s="655"/>
      <c r="BD9" s="655"/>
      <c r="BE9" s="655"/>
      <c r="BF9" s="656"/>
      <c r="BG9" s="657">
        <v>9016509</v>
      </c>
      <c r="BH9" s="658"/>
      <c r="BI9" s="658"/>
      <c r="BJ9" s="658"/>
      <c r="BK9" s="658"/>
      <c r="BL9" s="658"/>
      <c r="BM9" s="658"/>
      <c r="BN9" s="659"/>
      <c r="BO9" s="695">
        <v>35.700000000000003</v>
      </c>
      <c r="BP9" s="695"/>
      <c r="BQ9" s="695"/>
      <c r="BR9" s="695"/>
      <c r="BS9" s="696" t="s">
        <v>238</v>
      </c>
      <c r="BT9" s="696"/>
      <c r="BU9" s="696"/>
      <c r="BV9" s="696"/>
      <c r="BW9" s="696"/>
      <c r="BX9" s="696"/>
      <c r="BY9" s="696"/>
      <c r="BZ9" s="696"/>
      <c r="CA9" s="696"/>
      <c r="CB9" s="731"/>
      <c r="CD9" s="654" t="s">
        <v>247</v>
      </c>
      <c r="CE9" s="655"/>
      <c r="CF9" s="655"/>
      <c r="CG9" s="655"/>
      <c r="CH9" s="655"/>
      <c r="CI9" s="655"/>
      <c r="CJ9" s="655"/>
      <c r="CK9" s="655"/>
      <c r="CL9" s="655"/>
      <c r="CM9" s="655"/>
      <c r="CN9" s="655"/>
      <c r="CO9" s="655"/>
      <c r="CP9" s="655"/>
      <c r="CQ9" s="656"/>
      <c r="CR9" s="657">
        <v>4096495</v>
      </c>
      <c r="CS9" s="658"/>
      <c r="CT9" s="658"/>
      <c r="CU9" s="658"/>
      <c r="CV9" s="658"/>
      <c r="CW9" s="658"/>
      <c r="CX9" s="658"/>
      <c r="CY9" s="659"/>
      <c r="CZ9" s="695">
        <v>7.5</v>
      </c>
      <c r="DA9" s="695"/>
      <c r="DB9" s="695"/>
      <c r="DC9" s="695"/>
      <c r="DD9" s="663">
        <v>45863</v>
      </c>
      <c r="DE9" s="658"/>
      <c r="DF9" s="658"/>
      <c r="DG9" s="658"/>
      <c r="DH9" s="658"/>
      <c r="DI9" s="658"/>
      <c r="DJ9" s="658"/>
      <c r="DK9" s="658"/>
      <c r="DL9" s="658"/>
      <c r="DM9" s="658"/>
      <c r="DN9" s="658"/>
      <c r="DO9" s="658"/>
      <c r="DP9" s="659"/>
      <c r="DQ9" s="663">
        <v>2403677</v>
      </c>
      <c r="DR9" s="658"/>
      <c r="DS9" s="658"/>
      <c r="DT9" s="658"/>
      <c r="DU9" s="658"/>
      <c r="DV9" s="658"/>
      <c r="DW9" s="658"/>
      <c r="DX9" s="658"/>
      <c r="DY9" s="658"/>
      <c r="DZ9" s="658"/>
      <c r="EA9" s="658"/>
      <c r="EB9" s="658"/>
      <c r="EC9" s="694"/>
    </row>
    <row r="10" spans="2:143" ht="11.25" customHeight="1" x14ac:dyDescent="0.15">
      <c r="B10" s="654" t="s">
        <v>248</v>
      </c>
      <c r="C10" s="655"/>
      <c r="D10" s="655"/>
      <c r="E10" s="655"/>
      <c r="F10" s="655"/>
      <c r="G10" s="655"/>
      <c r="H10" s="655"/>
      <c r="I10" s="655"/>
      <c r="J10" s="655"/>
      <c r="K10" s="655"/>
      <c r="L10" s="655"/>
      <c r="M10" s="655"/>
      <c r="N10" s="655"/>
      <c r="O10" s="655"/>
      <c r="P10" s="655"/>
      <c r="Q10" s="656"/>
      <c r="R10" s="657" t="s">
        <v>238</v>
      </c>
      <c r="S10" s="658"/>
      <c r="T10" s="658"/>
      <c r="U10" s="658"/>
      <c r="V10" s="658"/>
      <c r="W10" s="658"/>
      <c r="X10" s="658"/>
      <c r="Y10" s="659"/>
      <c r="Z10" s="695" t="s">
        <v>238</v>
      </c>
      <c r="AA10" s="695"/>
      <c r="AB10" s="695"/>
      <c r="AC10" s="695"/>
      <c r="AD10" s="696" t="s">
        <v>238</v>
      </c>
      <c r="AE10" s="696"/>
      <c r="AF10" s="696"/>
      <c r="AG10" s="696"/>
      <c r="AH10" s="696"/>
      <c r="AI10" s="696"/>
      <c r="AJ10" s="696"/>
      <c r="AK10" s="696"/>
      <c r="AL10" s="660" t="s">
        <v>249</v>
      </c>
      <c r="AM10" s="661"/>
      <c r="AN10" s="661"/>
      <c r="AO10" s="697"/>
      <c r="AP10" s="654" t="s">
        <v>250</v>
      </c>
      <c r="AQ10" s="655"/>
      <c r="AR10" s="655"/>
      <c r="AS10" s="655"/>
      <c r="AT10" s="655"/>
      <c r="AU10" s="655"/>
      <c r="AV10" s="655"/>
      <c r="AW10" s="655"/>
      <c r="AX10" s="655"/>
      <c r="AY10" s="655"/>
      <c r="AZ10" s="655"/>
      <c r="BA10" s="655"/>
      <c r="BB10" s="655"/>
      <c r="BC10" s="655"/>
      <c r="BD10" s="655"/>
      <c r="BE10" s="655"/>
      <c r="BF10" s="656"/>
      <c r="BG10" s="657">
        <v>492397</v>
      </c>
      <c r="BH10" s="658"/>
      <c r="BI10" s="658"/>
      <c r="BJ10" s="658"/>
      <c r="BK10" s="658"/>
      <c r="BL10" s="658"/>
      <c r="BM10" s="658"/>
      <c r="BN10" s="659"/>
      <c r="BO10" s="695">
        <v>2</v>
      </c>
      <c r="BP10" s="695"/>
      <c r="BQ10" s="695"/>
      <c r="BR10" s="695"/>
      <c r="BS10" s="696" t="s">
        <v>140</v>
      </c>
      <c r="BT10" s="696"/>
      <c r="BU10" s="696"/>
      <c r="BV10" s="696"/>
      <c r="BW10" s="696"/>
      <c r="BX10" s="696"/>
      <c r="BY10" s="696"/>
      <c r="BZ10" s="696"/>
      <c r="CA10" s="696"/>
      <c r="CB10" s="731"/>
      <c r="CD10" s="654" t="s">
        <v>251</v>
      </c>
      <c r="CE10" s="655"/>
      <c r="CF10" s="655"/>
      <c r="CG10" s="655"/>
      <c r="CH10" s="655"/>
      <c r="CI10" s="655"/>
      <c r="CJ10" s="655"/>
      <c r="CK10" s="655"/>
      <c r="CL10" s="655"/>
      <c r="CM10" s="655"/>
      <c r="CN10" s="655"/>
      <c r="CO10" s="655"/>
      <c r="CP10" s="655"/>
      <c r="CQ10" s="656"/>
      <c r="CR10" s="657">
        <v>107350</v>
      </c>
      <c r="CS10" s="658"/>
      <c r="CT10" s="658"/>
      <c r="CU10" s="658"/>
      <c r="CV10" s="658"/>
      <c r="CW10" s="658"/>
      <c r="CX10" s="658"/>
      <c r="CY10" s="659"/>
      <c r="CZ10" s="695">
        <v>0.2</v>
      </c>
      <c r="DA10" s="695"/>
      <c r="DB10" s="695"/>
      <c r="DC10" s="695"/>
      <c r="DD10" s="663">
        <v>19723</v>
      </c>
      <c r="DE10" s="658"/>
      <c r="DF10" s="658"/>
      <c r="DG10" s="658"/>
      <c r="DH10" s="658"/>
      <c r="DI10" s="658"/>
      <c r="DJ10" s="658"/>
      <c r="DK10" s="658"/>
      <c r="DL10" s="658"/>
      <c r="DM10" s="658"/>
      <c r="DN10" s="658"/>
      <c r="DO10" s="658"/>
      <c r="DP10" s="659"/>
      <c r="DQ10" s="663">
        <v>93528</v>
      </c>
      <c r="DR10" s="658"/>
      <c r="DS10" s="658"/>
      <c r="DT10" s="658"/>
      <c r="DU10" s="658"/>
      <c r="DV10" s="658"/>
      <c r="DW10" s="658"/>
      <c r="DX10" s="658"/>
      <c r="DY10" s="658"/>
      <c r="DZ10" s="658"/>
      <c r="EA10" s="658"/>
      <c r="EB10" s="658"/>
      <c r="EC10" s="694"/>
    </row>
    <row r="11" spans="2:143" ht="11.25" customHeight="1" x14ac:dyDescent="0.15">
      <c r="B11" s="654" t="s">
        <v>252</v>
      </c>
      <c r="C11" s="655"/>
      <c r="D11" s="655"/>
      <c r="E11" s="655"/>
      <c r="F11" s="655"/>
      <c r="G11" s="655"/>
      <c r="H11" s="655"/>
      <c r="I11" s="655"/>
      <c r="J11" s="655"/>
      <c r="K11" s="655"/>
      <c r="L11" s="655"/>
      <c r="M11" s="655"/>
      <c r="N11" s="655"/>
      <c r="O11" s="655"/>
      <c r="P11" s="655"/>
      <c r="Q11" s="656"/>
      <c r="R11" s="657">
        <v>3495611</v>
      </c>
      <c r="S11" s="658"/>
      <c r="T11" s="658"/>
      <c r="U11" s="658"/>
      <c r="V11" s="658"/>
      <c r="W11" s="658"/>
      <c r="X11" s="658"/>
      <c r="Y11" s="659"/>
      <c r="Z11" s="660">
        <v>6.3</v>
      </c>
      <c r="AA11" s="661"/>
      <c r="AB11" s="661"/>
      <c r="AC11" s="662"/>
      <c r="AD11" s="663">
        <v>3495611</v>
      </c>
      <c r="AE11" s="658"/>
      <c r="AF11" s="658"/>
      <c r="AG11" s="658"/>
      <c r="AH11" s="658"/>
      <c r="AI11" s="658"/>
      <c r="AJ11" s="658"/>
      <c r="AK11" s="659"/>
      <c r="AL11" s="660">
        <v>11.5</v>
      </c>
      <c r="AM11" s="661"/>
      <c r="AN11" s="661"/>
      <c r="AO11" s="697"/>
      <c r="AP11" s="654" t="s">
        <v>253</v>
      </c>
      <c r="AQ11" s="655"/>
      <c r="AR11" s="655"/>
      <c r="AS11" s="655"/>
      <c r="AT11" s="655"/>
      <c r="AU11" s="655"/>
      <c r="AV11" s="655"/>
      <c r="AW11" s="655"/>
      <c r="AX11" s="655"/>
      <c r="AY11" s="655"/>
      <c r="AZ11" s="655"/>
      <c r="BA11" s="655"/>
      <c r="BB11" s="655"/>
      <c r="BC11" s="655"/>
      <c r="BD11" s="655"/>
      <c r="BE11" s="655"/>
      <c r="BF11" s="656"/>
      <c r="BG11" s="657">
        <v>2234829</v>
      </c>
      <c r="BH11" s="658"/>
      <c r="BI11" s="658"/>
      <c r="BJ11" s="658"/>
      <c r="BK11" s="658"/>
      <c r="BL11" s="658"/>
      <c r="BM11" s="658"/>
      <c r="BN11" s="659"/>
      <c r="BO11" s="695">
        <v>8.9</v>
      </c>
      <c r="BP11" s="695"/>
      <c r="BQ11" s="695"/>
      <c r="BR11" s="695"/>
      <c r="BS11" s="696">
        <v>632193</v>
      </c>
      <c r="BT11" s="696"/>
      <c r="BU11" s="696"/>
      <c r="BV11" s="696"/>
      <c r="BW11" s="696"/>
      <c r="BX11" s="696"/>
      <c r="BY11" s="696"/>
      <c r="BZ11" s="696"/>
      <c r="CA11" s="696"/>
      <c r="CB11" s="731"/>
      <c r="CD11" s="654" t="s">
        <v>254</v>
      </c>
      <c r="CE11" s="655"/>
      <c r="CF11" s="655"/>
      <c r="CG11" s="655"/>
      <c r="CH11" s="655"/>
      <c r="CI11" s="655"/>
      <c r="CJ11" s="655"/>
      <c r="CK11" s="655"/>
      <c r="CL11" s="655"/>
      <c r="CM11" s="655"/>
      <c r="CN11" s="655"/>
      <c r="CO11" s="655"/>
      <c r="CP11" s="655"/>
      <c r="CQ11" s="656"/>
      <c r="CR11" s="657">
        <v>505295</v>
      </c>
      <c r="CS11" s="658"/>
      <c r="CT11" s="658"/>
      <c r="CU11" s="658"/>
      <c r="CV11" s="658"/>
      <c r="CW11" s="658"/>
      <c r="CX11" s="658"/>
      <c r="CY11" s="659"/>
      <c r="CZ11" s="695">
        <v>0.9</v>
      </c>
      <c r="DA11" s="695"/>
      <c r="DB11" s="695"/>
      <c r="DC11" s="695"/>
      <c r="DD11" s="663">
        <v>150423</v>
      </c>
      <c r="DE11" s="658"/>
      <c r="DF11" s="658"/>
      <c r="DG11" s="658"/>
      <c r="DH11" s="658"/>
      <c r="DI11" s="658"/>
      <c r="DJ11" s="658"/>
      <c r="DK11" s="658"/>
      <c r="DL11" s="658"/>
      <c r="DM11" s="658"/>
      <c r="DN11" s="658"/>
      <c r="DO11" s="658"/>
      <c r="DP11" s="659"/>
      <c r="DQ11" s="663">
        <v>327486</v>
      </c>
      <c r="DR11" s="658"/>
      <c r="DS11" s="658"/>
      <c r="DT11" s="658"/>
      <c r="DU11" s="658"/>
      <c r="DV11" s="658"/>
      <c r="DW11" s="658"/>
      <c r="DX11" s="658"/>
      <c r="DY11" s="658"/>
      <c r="DZ11" s="658"/>
      <c r="EA11" s="658"/>
      <c r="EB11" s="658"/>
      <c r="EC11" s="694"/>
    </row>
    <row r="12" spans="2:143" ht="11.25" customHeight="1" x14ac:dyDescent="0.15">
      <c r="B12" s="654" t="s">
        <v>255</v>
      </c>
      <c r="C12" s="655"/>
      <c r="D12" s="655"/>
      <c r="E12" s="655"/>
      <c r="F12" s="655"/>
      <c r="G12" s="655"/>
      <c r="H12" s="655"/>
      <c r="I12" s="655"/>
      <c r="J12" s="655"/>
      <c r="K12" s="655"/>
      <c r="L12" s="655"/>
      <c r="M12" s="655"/>
      <c r="N12" s="655"/>
      <c r="O12" s="655"/>
      <c r="P12" s="655"/>
      <c r="Q12" s="656"/>
      <c r="R12" s="657" t="s">
        <v>249</v>
      </c>
      <c r="S12" s="658"/>
      <c r="T12" s="658"/>
      <c r="U12" s="658"/>
      <c r="V12" s="658"/>
      <c r="W12" s="658"/>
      <c r="X12" s="658"/>
      <c r="Y12" s="659"/>
      <c r="Z12" s="695" t="s">
        <v>249</v>
      </c>
      <c r="AA12" s="695"/>
      <c r="AB12" s="695"/>
      <c r="AC12" s="695"/>
      <c r="AD12" s="696" t="s">
        <v>249</v>
      </c>
      <c r="AE12" s="696"/>
      <c r="AF12" s="696"/>
      <c r="AG12" s="696"/>
      <c r="AH12" s="696"/>
      <c r="AI12" s="696"/>
      <c r="AJ12" s="696"/>
      <c r="AK12" s="696"/>
      <c r="AL12" s="660" t="s">
        <v>238</v>
      </c>
      <c r="AM12" s="661"/>
      <c r="AN12" s="661"/>
      <c r="AO12" s="697"/>
      <c r="AP12" s="654" t="s">
        <v>256</v>
      </c>
      <c r="AQ12" s="655"/>
      <c r="AR12" s="655"/>
      <c r="AS12" s="655"/>
      <c r="AT12" s="655"/>
      <c r="AU12" s="655"/>
      <c r="AV12" s="655"/>
      <c r="AW12" s="655"/>
      <c r="AX12" s="655"/>
      <c r="AY12" s="655"/>
      <c r="AZ12" s="655"/>
      <c r="BA12" s="655"/>
      <c r="BB12" s="655"/>
      <c r="BC12" s="655"/>
      <c r="BD12" s="655"/>
      <c r="BE12" s="655"/>
      <c r="BF12" s="656"/>
      <c r="BG12" s="657">
        <v>10228238</v>
      </c>
      <c r="BH12" s="658"/>
      <c r="BI12" s="658"/>
      <c r="BJ12" s="658"/>
      <c r="BK12" s="658"/>
      <c r="BL12" s="658"/>
      <c r="BM12" s="658"/>
      <c r="BN12" s="659"/>
      <c r="BO12" s="695">
        <v>40.5</v>
      </c>
      <c r="BP12" s="695"/>
      <c r="BQ12" s="695"/>
      <c r="BR12" s="695"/>
      <c r="BS12" s="696" t="s">
        <v>238</v>
      </c>
      <c r="BT12" s="696"/>
      <c r="BU12" s="696"/>
      <c r="BV12" s="696"/>
      <c r="BW12" s="696"/>
      <c r="BX12" s="696"/>
      <c r="BY12" s="696"/>
      <c r="BZ12" s="696"/>
      <c r="CA12" s="696"/>
      <c r="CB12" s="731"/>
      <c r="CD12" s="654" t="s">
        <v>257</v>
      </c>
      <c r="CE12" s="655"/>
      <c r="CF12" s="655"/>
      <c r="CG12" s="655"/>
      <c r="CH12" s="655"/>
      <c r="CI12" s="655"/>
      <c r="CJ12" s="655"/>
      <c r="CK12" s="655"/>
      <c r="CL12" s="655"/>
      <c r="CM12" s="655"/>
      <c r="CN12" s="655"/>
      <c r="CO12" s="655"/>
      <c r="CP12" s="655"/>
      <c r="CQ12" s="656"/>
      <c r="CR12" s="657">
        <v>398786</v>
      </c>
      <c r="CS12" s="658"/>
      <c r="CT12" s="658"/>
      <c r="CU12" s="658"/>
      <c r="CV12" s="658"/>
      <c r="CW12" s="658"/>
      <c r="CX12" s="658"/>
      <c r="CY12" s="659"/>
      <c r="CZ12" s="695">
        <v>0.7</v>
      </c>
      <c r="DA12" s="695"/>
      <c r="DB12" s="695"/>
      <c r="DC12" s="695"/>
      <c r="DD12" s="663">
        <v>10049</v>
      </c>
      <c r="DE12" s="658"/>
      <c r="DF12" s="658"/>
      <c r="DG12" s="658"/>
      <c r="DH12" s="658"/>
      <c r="DI12" s="658"/>
      <c r="DJ12" s="658"/>
      <c r="DK12" s="658"/>
      <c r="DL12" s="658"/>
      <c r="DM12" s="658"/>
      <c r="DN12" s="658"/>
      <c r="DO12" s="658"/>
      <c r="DP12" s="659"/>
      <c r="DQ12" s="663">
        <v>389346</v>
      </c>
      <c r="DR12" s="658"/>
      <c r="DS12" s="658"/>
      <c r="DT12" s="658"/>
      <c r="DU12" s="658"/>
      <c r="DV12" s="658"/>
      <c r="DW12" s="658"/>
      <c r="DX12" s="658"/>
      <c r="DY12" s="658"/>
      <c r="DZ12" s="658"/>
      <c r="EA12" s="658"/>
      <c r="EB12" s="658"/>
      <c r="EC12" s="694"/>
    </row>
    <row r="13" spans="2:143" ht="11.25" customHeight="1" x14ac:dyDescent="0.15">
      <c r="B13" s="654" t="s">
        <v>258</v>
      </c>
      <c r="C13" s="655"/>
      <c r="D13" s="655"/>
      <c r="E13" s="655"/>
      <c r="F13" s="655"/>
      <c r="G13" s="655"/>
      <c r="H13" s="655"/>
      <c r="I13" s="655"/>
      <c r="J13" s="655"/>
      <c r="K13" s="655"/>
      <c r="L13" s="655"/>
      <c r="M13" s="655"/>
      <c r="N13" s="655"/>
      <c r="O13" s="655"/>
      <c r="P13" s="655"/>
      <c r="Q13" s="656"/>
      <c r="R13" s="657" t="s">
        <v>238</v>
      </c>
      <c r="S13" s="658"/>
      <c r="T13" s="658"/>
      <c r="U13" s="658"/>
      <c r="V13" s="658"/>
      <c r="W13" s="658"/>
      <c r="X13" s="658"/>
      <c r="Y13" s="659"/>
      <c r="Z13" s="695" t="s">
        <v>140</v>
      </c>
      <c r="AA13" s="695"/>
      <c r="AB13" s="695"/>
      <c r="AC13" s="695"/>
      <c r="AD13" s="696" t="s">
        <v>249</v>
      </c>
      <c r="AE13" s="696"/>
      <c r="AF13" s="696"/>
      <c r="AG13" s="696"/>
      <c r="AH13" s="696"/>
      <c r="AI13" s="696"/>
      <c r="AJ13" s="696"/>
      <c r="AK13" s="696"/>
      <c r="AL13" s="660" t="s">
        <v>238</v>
      </c>
      <c r="AM13" s="661"/>
      <c r="AN13" s="661"/>
      <c r="AO13" s="697"/>
      <c r="AP13" s="654" t="s">
        <v>259</v>
      </c>
      <c r="AQ13" s="655"/>
      <c r="AR13" s="655"/>
      <c r="AS13" s="655"/>
      <c r="AT13" s="655"/>
      <c r="AU13" s="655"/>
      <c r="AV13" s="655"/>
      <c r="AW13" s="655"/>
      <c r="AX13" s="655"/>
      <c r="AY13" s="655"/>
      <c r="AZ13" s="655"/>
      <c r="BA13" s="655"/>
      <c r="BB13" s="655"/>
      <c r="BC13" s="655"/>
      <c r="BD13" s="655"/>
      <c r="BE13" s="655"/>
      <c r="BF13" s="656"/>
      <c r="BG13" s="657">
        <v>10209352</v>
      </c>
      <c r="BH13" s="658"/>
      <c r="BI13" s="658"/>
      <c r="BJ13" s="658"/>
      <c r="BK13" s="658"/>
      <c r="BL13" s="658"/>
      <c r="BM13" s="658"/>
      <c r="BN13" s="659"/>
      <c r="BO13" s="695">
        <v>40.4</v>
      </c>
      <c r="BP13" s="695"/>
      <c r="BQ13" s="695"/>
      <c r="BR13" s="695"/>
      <c r="BS13" s="696" t="s">
        <v>249</v>
      </c>
      <c r="BT13" s="696"/>
      <c r="BU13" s="696"/>
      <c r="BV13" s="696"/>
      <c r="BW13" s="696"/>
      <c r="BX13" s="696"/>
      <c r="BY13" s="696"/>
      <c r="BZ13" s="696"/>
      <c r="CA13" s="696"/>
      <c r="CB13" s="731"/>
      <c r="CD13" s="654" t="s">
        <v>260</v>
      </c>
      <c r="CE13" s="655"/>
      <c r="CF13" s="655"/>
      <c r="CG13" s="655"/>
      <c r="CH13" s="655"/>
      <c r="CI13" s="655"/>
      <c r="CJ13" s="655"/>
      <c r="CK13" s="655"/>
      <c r="CL13" s="655"/>
      <c r="CM13" s="655"/>
      <c r="CN13" s="655"/>
      <c r="CO13" s="655"/>
      <c r="CP13" s="655"/>
      <c r="CQ13" s="656"/>
      <c r="CR13" s="657">
        <v>5607941</v>
      </c>
      <c r="CS13" s="658"/>
      <c r="CT13" s="658"/>
      <c r="CU13" s="658"/>
      <c r="CV13" s="658"/>
      <c r="CW13" s="658"/>
      <c r="CX13" s="658"/>
      <c r="CY13" s="659"/>
      <c r="CZ13" s="695">
        <v>10.3</v>
      </c>
      <c r="DA13" s="695"/>
      <c r="DB13" s="695"/>
      <c r="DC13" s="695"/>
      <c r="DD13" s="663">
        <v>2660773</v>
      </c>
      <c r="DE13" s="658"/>
      <c r="DF13" s="658"/>
      <c r="DG13" s="658"/>
      <c r="DH13" s="658"/>
      <c r="DI13" s="658"/>
      <c r="DJ13" s="658"/>
      <c r="DK13" s="658"/>
      <c r="DL13" s="658"/>
      <c r="DM13" s="658"/>
      <c r="DN13" s="658"/>
      <c r="DO13" s="658"/>
      <c r="DP13" s="659"/>
      <c r="DQ13" s="663">
        <v>3351015</v>
      </c>
      <c r="DR13" s="658"/>
      <c r="DS13" s="658"/>
      <c r="DT13" s="658"/>
      <c r="DU13" s="658"/>
      <c r="DV13" s="658"/>
      <c r="DW13" s="658"/>
      <c r="DX13" s="658"/>
      <c r="DY13" s="658"/>
      <c r="DZ13" s="658"/>
      <c r="EA13" s="658"/>
      <c r="EB13" s="658"/>
      <c r="EC13" s="694"/>
    </row>
    <row r="14" spans="2:143" ht="11.25" customHeight="1" x14ac:dyDescent="0.15">
      <c r="B14" s="654" t="s">
        <v>261</v>
      </c>
      <c r="C14" s="655"/>
      <c r="D14" s="655"/>
      <c r="E14" s="655"/>
      <c r="F14" s="655"/>
      <c r="G14" s="655"/>
      <c r="H14" s="655"/>
      <c r="I14" s="655"/>
      <c r="J14" s="655"/>
      <c r="K14" s="655"/>
      <c r="L14" s="655"/>
      <c r="M14" s="655"/>
      <c r="N14" s="655"/>
      <c r="O14" s="655"/>
      <c r="P14" s="655"/>
      <c r="Q14" s="656"/>
      <c r="R14" s="657" t="s">
        <v>249</v>
      </c>
      <c r="S14" s="658"/>
      <c r="T14" s="658"/>
      <c r="U14" s="658"/>
      <c r="V14" s="658"/>
      <c r="W14" s="658"/>
      <c r="X14" s="658"/>
      <c r="Y14" s="659"/>
      <c r="Z14" s="695" t="s">
        <v>249</v>
      </c>
      <c r="AA14" s="695"/>
      <c r="AB14" s="695"/>
      <c r="AC14" s="695"/>
      <c r="AD14" s="696" t="s">
        <v>238</v>
      </c>
      <c r="AE14" s="696"/>
      <c r="AF14" s="696"/>
      <c r="AG14" s="696"/>
      <c r="AH14" s="696"/>
      <c r="AI14" s="696"/>
      <c r="AJ14" s="696"/>
      <c r="AK14" s="696"/>
      <c r="AL14" s="660" t="s">
        <v>238</v>
      </c>
      <c r="AM14" s="661"/>
      <c r="AN14" s="661"/>
      <c r="AO14" s="697"/>
      <c r="AP14" s="654" t="s">
        <v>262</v>
      </c>
      <c r="AQ14" s="655"/>
      <c r="AR14" s="655"/>
      <c r="AS14" s="655"/>
      <c r="AT14" s="655"/>
      <c r="AU14" s="655"/>
      <c r="AV14" s="655"/>
      <c r="AW14" s="655"/>
      <c r="AX14" s="655"/>
      <c r="AY14" s="655"/>
      <c r="AZ14" s="655"/>
      <c r="BA14" s="655"/>
      <c r="BB14" s="655"/>
      <c r="BC14" s="655"/>
      <c r="BD14" s="655"/>
      <c r="BE14" s="655"/>
      <c r="BF14" s="656"/>
      <c r="BG14" s="657">
        <v>305037</v>
      </c>
      <c r="BH14" s="658"/>
      <c r="BI14" s="658"/>
      <c r="BJ14" s="658"/>
      <c r="BK14" s="658"/>
      <c r="BL14" s="658"/>
      <c r="BM14" s="658"/>
      <c r="BN14" s="659"/>
      <c r="BO14" s="695">
        <v>1.2</v>
      </c>
      <c r="BP14" s="695"/>
      <c r="BQ14" s="695"/>
      <c r="BR14" s="695"/>
      <c r="BS14" s="696" t="s">
        <v>249</v>
      </c>
      <c r="BT14" s="696"/>
      <c r="BU14" s="696"/>
      <c r="BV14" s="696"/>
      <c r="BW14" s="696"/>
      <c r="BX14" s="696"/>
      <c r="BY14" s="696"/>
      <c r="BZ14" s="696"/>
      <c r="CA14" s="696"/>
      <c r="CB14" s="731"/>
      <c r="CD14" s="654" t="s">
        <v>263</v>
      </c>
      <c r="CE14" s="655"/>
      <c r="CF14" s="655"/>
      <c r="CG14" s="655"/>
      <c r="CH14" s="655"/>
      <c r="CI14" s="655"/>
      <c r="CJ14" s="655"/>
      <c r="CK14" s="655"/>
      <c r="CL14" s="655"/>
      <c r="CM14" s="655"/>
      <c r="CN14" s="655"/>
      <c r="CO14" s="655"/>
      <c r="CP14" s="655"/>
      <c r="CQ14" s="656"/>
      <c r="CR14" s="657">
        <v>1479130</v>
      </c>
      <c r="CS14" s="658"/>
      <c r="CT14" s="658"/>
      <c r="CU14" s="658"/>
      <c r="CV14" s="658"/>
      <c r="CW14" s="658"/>
      <c r="CX14" s="658"/>
      <c r="CY14" s="659"/>
      <c r="CZ14" s="695">
        <v>2.7</v>
      </c>
      <c r="DA14" s="695"/>
      <c r="DB14" s="695"/>
      <c r="DC14" s="695"/>
      <c r="DD14" s="663">
        <v>63227</v>
      </c>
      <c r="DE14" s="658"/>
      <c r="DF14" s="658"/>
      <c r="DG14" s="658"/>
      <c r="DH14" s="658"/>
      <c r="DI14" s="658"/>
      <c r="DJ14" s="658"/>
      <c r="DK14" s="658"/>
      <c r="DL14" s="658"/>
      <c r="DM14" s="658"/>
      <c r="DN14" s="658"/>
      <c r="DO14" s="658"/>
      <c r="DP14" s="659"/>
      <c r="DQ14" s="663">
        <v>1452246</v>
      </c>
      <c r="DR14" s="658"/>
      <c r="DS14" s="658"/>
      <c r="DT14" s="658"/>
      <c r="DU14" s="658"/>
      <c r="DV14" s="658"/>
      <c r="DW14" s="658"/>
      <c r="DX14" s="658"/>
      <c r="DY14" s="658"/>
      <c r="DZ14" s="658"/>
      <c r="EA14" s="658"/>
      <c r="EB14" s="658"/>
      <c r="EC14" s="694"/>
    </row>
    <row r="15" spans="2:143" ht="11.25" customHeight="1" x14ac:dyDescent="0.15">
      <c r="B15" s="654" t="s">
        <v>264</v>
      </c>
      <c r="C15" s="655"/>
      <c r="D15" s="655"/>
      <c r="E15" s="655"/>
      <c r="F15" s="655"/>
      <c r="G15" s="655"/>
      <c r="H15" s="655"/>
      <c r="I15" s="655"/>
      <c r="J15" s="655"/>
      <c r="K15" s="655"/>
      <c r="L15" s="655"/>
      <c r="M15" s="655"/>
      <c r="N15" s="655"/>
      <c r="O15" s="655"/>
      <c r="P15" s="655"/>
      <c r="Q15" s="656"/>
      <c r="R15" s="657" t="s">
        <v>249</v>
      </c>
      <c r="S15" s="658"/>
      <c r="T15" s="658"/>
      <c r="U15" s="658"/>
      <c r="V15" s="658"/>
      <c r="W15" s="658"/>
      <c r="X15" s="658"/>
      <c r="Y15" s="659"/>
      <c r="Z15" s="695" t="s">
        <v>238</v>
      </c>
      <c r="AA15" s="695"/>
      <c r="AB15" s="695"/>
      <c r="AC15" s="695"/>
      <c r="AD15" s="696" t="s">
        <v>249</v>
      </c>
      <c r="AE15" s="696"/>
      <c r="AF15" s="696"/>
      <c r="AG15" s="696"/>
      <c r="AH15" s="696"/>
      <c r="AI15" s="696"/>
      <c r="AJ15" s="696"/>
      <c r="AK15" s="696"/>
      <c r="AL15" s="660" t="s">
        <v>238</v>
      </c>
      <c r="AM15" s="661"/>
      <c r="AN15" s="661"/>
      <c r="AO15" s="697"/>
      <c r="AP15" s="654" t="s">
        <v>265</v>
      </c>
      <c r="AQ15" s="655"/>
      <c r="AR15" s="655"/>
      <c r="AS15" s="655"/>
      <c r="AT15" s="655"/>
      <c r="AU15" s="655"/>
      <c r="AV15" s="655"/>
      <c r="AW15" s="655"/>
      <c r="AX15" s="655"/>
      <c r="AY15" s="655"/>
      <c r="AZ15" s="655"/>
      <c r="BA15" s="655"/>
      <c r="BB15" s="655"/>
      <c r="BC15" s="655"/>
      <c r="BD15" s="655"/>
      <c r="BE15" s="655"/>
      <c r="BF15" s="656"/>
      <c r="BG15" s="657">
        <v>881354</v>
      </c>
      <c r="BH15" s="658"/>
      <c r="BI15" s="658"/>
      <c r="BJ15" s="658"/>
      <c r="BK15" s="658"/>
      <c r="BL15" s="658"/>
      <c r="BM15" s="658"/>
      <c r="BN15" s="659"/>
      <c r="BO15" s="695">
        <v>3.5</v>
      </c>
      <c r="BP15" s="695"/>
      <c r="BQ15" s="695"/>
      <c r="BR15" s="695"/>
      <c r="BS15" s="696" t="s">
        <v>249</v>
      </c>
      <c r="BT15" s="696"/>
      <c r="BU15" s="696"/>
      <c r="BV15" s="696"/>
      <c r="BW15" s="696"/>
      <c r="BX15" s="696"/>
      <c r="BY15" s="696"/>
      <c r="BZ15" s="696"/>
      <c r="CA15" s="696"/>
      <c r="CB15" s="731"/>
      <c r="CD15" s="654" t="s">
        <v>266</v>
      </c>
      <c r="CE15" s="655"/>
      <c r="CF15" s="655"/>
      <c r="CG15" s="655"/>
      <c r="CH15" s="655"/>
      <c r="CI15" s="655"/>
      <c r="CJ15" s="655"/>
      <c r="CK15" s="655"/>
      <c r="CL15" s="655"/>
      <c r="CM15" s="655"/>
      <c r="CN15" s="655"/>
      <c r="CO15" s="655"/>
      <c r="CP15" s="655"/>
      <c r="CQ15" s="656"/>
      <c r="CR15" s="657">
        <v>5516493</v>
      </c>
      <c r="CS15" s="658"/>
      <c r="CT15" s="658"/>
      <c r="CU15" s="658"/>
      <c r="CV15" s="658"/>
      <c r="CW15" s="658"/>
      <c r="CX15" s="658"/>
      <c r="CY15" s="659"/>
      <c r="CZ15" s="695">
        <v>10.1</v>
      </c>
      <c r="DA15" s="695"/>
      <c r="DB15" s="695"/>
      <c r="DC15" s="695"/>
      <c r="DD15" s="663">
        <v>983792</v>
      </c>
      <c r="DE15" s="658"/>
      <c r="DF15" s="658"/>
      <c r="DG15" s="658"/>
      <c r="DH15" s="658"/>
      <c r="DI15" s="658"/>
      <c r="DJ15" s="658"/>
      <c r="DK15" s="658"/>
      <c r="DL15" s="658"/>
      <c r="DM15" s="658"/>
      <c r="DN15" s="658"/>
      <c r="DO15" s="658"/>
      <c r="DP15" s="659"/>
      <c r="DQ15" s="663">
        <v>4039414</v>
      </c>
      <c r="DR15" s="658"/>
      <c r="DS15" s="658"/>
      <c r="DT15" s="658"/>
      <c r="DU15" s="658"/>
      <c r="DV15" s="658"/>
      <c r="DW15" s="658"/>
      <c r="DX15" s="658"/>
      <c r="DY15" s="658"/>
      <c r="DZ15" s="658"/>
      <c r="EA15" s="658"/>
      <c r="EB15" s="658"/>
      <c r="EC15" s="694"/>
    </row>
    <row r="16" spans="2:143" ht="11.25" customHeight="1" x14ac:dyDescent="0.15">
      <c r="B16" s="654" t="s">
        <v>267</v>
      </c>
      <c r="C16" s="655"/>
      <c r="D16" s="655"/>
      <c r="E16" s="655"/>
      <c r="F16" s="655"/>
      <c r="G16" s="655"/>
      <c r="H16" s="655"/>
      <c r="I16" s="655"/>
      <c r="J16" s="655"/>
      <c r="K16" s="655"/>
      <c r="L16" s="655"/>
      <c r="M16" s="655"/>
      <c r="N16" s="655"/>
      <c r="O16" s="655"/>
      <c r="P16" s="655"/>
      <c r="Q16" s="656"/>
      <c r="R16" s="657">
        <v>49831</v>
      </c>
      <c r="S16" s="658"/>
      <c r="T16" s="658"/>
      <c r="U16" s="658"/>
      <c r="V16" s="658"/>
      <c r="W16" s="658"/>
      <c r="X16" s="658"/>
      <c r="Y16" s="659"/>
      <c r="Z16" s="695">
        <v>0.1</v>
      </c>
      <c r="AA16" s="695"/>
      <c r="AB16" s="695"/>
      <c r="AC16" s="695"/>
      <c r="AD16" s="696">
        <v>49831</v>
      </c>
      <c r="AE16" s="696"/>
      <c r="AF16" s="696"/>
      <c r="AG16" s="696"/>
      <c r="AH16" s="696"/>
      <c r="AI16" s="696"/>
      <c r="AJ16" s="696"/>
      <c r="AK16" s="696"/>
      <c r="AL16" s="660">
        <v>0.2</v>
      </c>
      <c r="AM16" s="661"/>
      <c r="AN16" s="661"/>
      <c r="AO16" s="697"/>
      <c r="AP16" s="654" t="s">
        <v>268</v>
      </c>
      <c r="AQ16" s="655"/>
      <c r="AR16" s="655"/>
      <c r="AS16" s="655"/>
      <c r="AT16" s="655"/>
      <c r="AU16" s="655"/>
      <c r="AV16" s="655"/>
      <c r="AW16" s="655"/>
      <c r="AX16" s="655"/>
      <c r="AY16" s="655"/>
      <c r="AZ16" s="655"/>
      <c r="BA16" s="655"/>
      <c r="BB16" s="655"/>
      <c r="BC16" s="655"/>
      <c r="BD16" s="655"/>
      <c r="BE16" s="655"/>
      <c r="BF16" s="656"/>
      <c r="BG16" s="657" t="s">
        <v>238</v>
      </c>
      <c r="BH16" s="658"/>
      <c r="BI16" s="658"/>
      <c r="BJ16" s="658"/>
      <c r="BK16" s="658"/>
      <c r="BL16" s="658"/>
      <c r="BM16" s="658"/>
      <c r="BN16" s="659"/>
      <c r="BO16" s="695" t="s">
        <v>140</v>
      </c>
      <c r="BP16" s="695"/>
      <c r="BQ16" s="695"/>
      <c r="BR16" s="695"/>
      <c r="BS16" s="696" t="s">
        <v>249</v>
      </c>
      <c r="BT16" s="696"/>
      <c r="BU16" s="696"/>
      <c r="BV16" s="696"/>
      <c r="BW16" s="696"/>
      <c r="BX16" s="696"/>
      <c r="BY16" s="696"/>
      <c r="BZ16" s="696"/>
      <c r="CA16" s="696"/>
      <c r="CB16" s="731"/>
      <c r="CD16" s="654" t="s">
        <v>269</v>
      </c>
      <c r="CE16" s="655"/>
      <c r="CF16" s="655"/>
      <c r="CG16" s="655"/>
      <c r="CH16" s="655"/>
      <c r="CI16" s="655"/>
      <c r="CJ16" s="655"/>
      <c r="CK16" s="655"/>
      <c r="CL16" s="655"/>
      <c r="CM16" s="655"/>
      <c r="CN16" s="655"/>
      <c r="CO16" s="655"/>
      <c r="CP16" s="655"/>
      <c r="CQ16" s="656"/>
      <c r="CR16" s="657" t="s">
        <v>238</v>
      </c>
      <c r="CS16" s="658"/>
      <c r="CT16" s="658"/>
      <c r="CU16" s="658"/>
      <c r="CV16" s="658"/>
      <c r="CW16" s="658"/>
      <c r="CX16" s="658"/>
      <c r="CY16" s="659"/>
      <c r="CZ16" s="695" t="s">
        <v>238</v>
      </c>
      <c r="DA16" s="695"/>
      <c r="DB16" s="695"/>
      <c r="DC16" s="695"/>
      <c r="DD16" s="663" t="s">
        <v>249</v>
      </c>
      <c r="DE16" s="658"/>
      <c r="DF16" s="658"/>
      <c r="DG16" s="658"/>
      <c r="DH16" s="658"/>
      <c r="DI16" s="658"/>
      <c r="DJ16" s="658"/>
      <c r="DK16" s="658"/>
      <c r="DL16" s="658"/>
      <c r="DM16" s="658"/>
      <c r="DN16" s="658"/>
      <c r="DO16" s="658"/>
      <c r="DP16" s="659"/>
      <c r="DQ16" s="663" t="s">
        <v>238</v>
      </c>
      <c r="DR16" s="658"/>
      <c r="DS16" s="658"/>
      <c r="DT16" s="658"/>
      <c r="DU16" s="658"/>
      <c r="DV16" s="658"/>
      <c r="DW16" s="658"/>
      <c r="DX16" s="658"/>
      <c r="DY16" s="658"/>
      <c r="DZ16" s="658"/>
      <c r="EA16" s="658"/>
      <c r="EB16" s="658"/>
      <c r="EC16" s="694"/>
    </row>
    <row r="17" spans="2:133" ht="11.25" customHeight="1" x14ac:dyDescent="0.15">
      <c r="B17" s="654" t="s">
        <v>270</v>
      </c>
      <c r="C17" s="655"/>
      <c r="D17" s="655"/>
      <c r="E17" s="655"/>
      <c r="F17" s="655"/>
      <c r="G17" s="655"/>
      <c r="H17" s="655"/>
      <c r="I17" s="655"/>
      <c r="J17" s="655"/>
      <c r="K17" s="655"/>
      <c r="L17" s="655"/>
      <c r="M17" s="655"/>
      <c r="N17" s="655"/>
      <c r="O17" s="655"/>
      <c r="P17" s="655"/>
      <c r="Q17" s="656"/>
      <c r="R17" s="657">
        <v>467424</v>
      </c>
      <c r="S17" s="658"/>
      <c r="T17" s="658"/>
      <c r="U17" s="658"/>
      <c r="V17" s="658"/>
      <c r="W17" s="658"/>
      <c r="X17" s="658"/>
      <c r="Y17" s="659"/>
      <c r="Z17" s="695">
        <v>0.8</v>
      </c>
      <c r="AA17" s="695"/>
      <c r="AB17" s="695"/>
      <c r="AC17" s="695"/>
      <c r="AD17" s="696">
        <v>467424</v>
      </c>
      <c r="AE17" s="696"/>
      <c r="AF17" s="696"/>
      <c r="AG17" s="696"/>
      <c r="AH17" s="696"/>
      <c r="AI17" s="696"/>
      <c r="AJ17" s="696"/>
      <c r="AK17" s="696"/>
      <c r="AL17" s="660">
        <v>1.5</v>
      </c>
      <c r="AM17" s="661"/>
      <c r="AN17" s="661"/>
      <c r="AO17" s="697"/>
      <c r="AP17" s="654" t="s">
        <v>271</v>
      </c>
      <c r="AQ17" s="655"/>
      <c r="AR17" s="655"/>
      <c r="AS17" s="655"/>
      <c r="AT17" s="655"/>
      <c r="AU17" s="655"/>
      <c r="AV17" s="655"/>
      <c r="AW17" s="655"/>
      <c r="AX17" s="655"/>
      <c r="AY17" s="655"/>
      <c r="AZ17" s="655"/>
      <c r="BA17" s="655"/>
      <c r="BB17" s="655"/>
      <c r="BC17" s="655"/>
      <c r="BD17" s="655"/>
      <c r="BE17" s="655"/>
      <c r="BF17" s="656"/>
      <c r="BG17" s="657" t="s">
        <v>249</v>
      </c>
      <c r="BH17" s="658"/>
      <c r="BI17" s="658"/>
      <c r="BJ17" s="658"/>
      <c r="BK17" s="658"/>
      <c r="BL17" s="658"/>
      <c r="BM17" s="658"/>
      <c r="BN17" s="659"/>
      <c r="BO17" s="695" t="s">
        <v>249</v>
      </c>
      <c r="BP17" s="695"/>
      <c r="BQ17" s="695"/>
      <c r="BR17" s="695"/>
      <c r="BS17" s="696" t="s">
        <v>238</v>
      </c>
      <c r="BT17" s="696"/>
      <c r="BU17" s="696"/>
      <c r="BV17" s="696"/>
      <c r="BW17" s="696"/>
      <c r="BX17" s="696"/>
      <c r="BY17" s="696"/>
      <c r="BZ17" s="696"/>
      <c r="CA17" s="696"/>
      <c r="CB17" s="731"/>
      <c r="CD17" s="654" t="s">
        <v>272</v>
      </c>
      <c r="CE17" s="655"/>
      <c r="CF17" s="655"/>
      <c r="CG17" s="655"/>
      <c r="CH17" s="655"/>
      <c r="CI17" s="655"/>
      <c r="CJ17" s="655"/>
      <c r="CK17" s="655"/>
      <c r="CL17" s="655"/>
      <c r="CM17" s="655"/>
      <c r="CN17" s="655"/>
      <c r="CO17" s="655"/>
      <c r="CP17" s="655"/>
      <c r="CQ17" s="656"/>
      <c r="CR17" s="657">
        <v>4707299</v>
      </c>
      <c r="CS17" s="658"/>
      <c r="CT17" s="658"/>
      <c r="CU17" s="658"/>
      <c r="CV17" s="658"/>
      <c r="CW17" s="658"/>
      <c r="CX17" s="658"/>
      <c r="CY17" s="659"/>
      <c r="CZ17" s="695">
        <v>8.6</v>
      </c>
      <c r="DA17" s="695"/>
      <c r="DB17" s="695"/>
      <c r="DC17" s="695"/>
      <c r="DD17" s="663" t="s">
        <v>249</v>
      </c>
      <c r="DE17" s="658"/>
      <c r="DF17" s="658"/>
      <c r="DG17" s="658"/>
      <c r="DH17" s="658"/>
      <c r="DI17" s="658"/>
      <c r="DJ17" s="658"/>
      <c r="DK17" s="658"/>
      <c r="DL17" s="658"/>
      <c r="DM17" s="658"/>
      <c r="DN17" s="658"/>
      <c r="DO17" s="658"/>
      <c r="DP17" s="659"/>
      <c r="DQ17" s="663">
        <v>4641072</v>
      </c>
      <c r="DR17" s="658"/>
      <c r="DS17" s="658"/>
      <c r="DT17" s="658"/>
      <c r="DU17" s="658"/>
      <c r="DV17" s="658"/>
      <c r="DW17" s="658"/>
      <c r="DX17" s="658"/>
      <c r="DY17" s="658"/>
      <c r="DZ17" s="658"/>
      <c r="EA17" s="658"/>
      <c r="EB17" s="658"/>
      <c r="EC17" s="694"/>
    </row>
    <row r="18" spans="2:133" ht="11.25" customHeight="1" x14ac:dyDescent="0.15">
      <c r="B18" s="654" t="s">
        <v>273</v>
      </c>
      <c r="C18" s="655"/>
      <c r="D18" s="655"/>
      <c r="E18" s="655"/>
      <c r="F18" s="655"/>
      <c r="G18" s="655"/>
      <c r="H18" s="655"/>
      <c r="I18" s="655"/>
      <c r="J18" s="655"/>
      <c r="K18" s="655"/>
      <c r="L18" s="655"/>
      <c r="M18" s="655"/>
      <c r="N18" s="655"/>
      <c r="O18" s="655"/>
      <c r="P18" s="655"/>
      <c r="Q18" s="656"/>
      <c r="R18" s="657">
        <v>191608</v>
      </c>
      <c r="S18" s="658"/>
      <c r="T18" s="658"/>
      <c r="U18" s="658"/>
      <c r="V18" s="658"/>
      <c r="W18" s="658"/>
      <c r="X18" s="658"/>
      <c r="Y18" s="659"/>
      <c r="Z18" s="695">
        <v>0.3</v>
      </c>
      <c r="AA18" s="695"/>
      <c r="AB18" s="695"/>
      <c r="AC18" s="695"/>
      <c r="AD18" s="696">
        <v>191608</v>
      </c>
      <c r="AE18" s="696"/>
      <c r="AF18" s="696"/>
      <c r="AG18" s="696"/>
      <c r="AH18" s="696"/>
      <c r="AI18" s="696"/>
      <c r="AJ18" s="696"/>
      <c r="AK18" s="696"/>
      <c r="AL18" s="660">
        <v>0.6</v>
      </c>
      <c r="AM18" s="661"/>
      <c r="AN18" s="661"/>
      <c r="AO18" s="697"/>
      <c r="AP18" s="654" t="s">
        <v>274</v>
      </c>
      <c r="AQ18" s="655"/>
      <c r="AR18" s="655"/>
      <c r="AS18" s="655"/>
      <c r="AT18" s="655"/>
      <c r="AU18" s="655"/>
      <c r="AV18" s="655"/>
      <c r="AW18" s="655"/>
      <c r="AX18" s="655"/>
      <c r="AY18" s="655"/>
      <c r="AZ18" s="655"/>
      <c r="BA18" s="655"/>
      <c r="BB18" s="655"/>
      <c r="BC18" s="655"/>
      <c r="BD18" s="655"/>
      <c r="BE18" s="655"/>
      <c r="BF18" s="656"/>
      <c r="BG18" s="657" t="s">
        <v>238</v>
      </c>
      <c r="BH18" s="658"/>
      <c r="BI18" s="658"/>
      <c r="BJ18" s="658"/>
      <c r="BK18" s="658"/>
      <c r="BL18" s="658"/>
      <c r="BM18" s="658"/>
      <c r="BN18" s="659"/>
      <c r="BO18" s="695" t="s">
        <v>238</v>
      </c>
      <c r="BP18" s="695"/>
      <c r="BQ18" s="695"/>
      <c r="BR18" s="695"/>
      <c r="BS18" s="696" t="s">
        <v>249</v>
      </c>
      <c r="BT18" s="696"/>
      <c r="BU18" s="696"/>
      <c r="BV18" s="696"/>
      <c r="BW18" s="696"/>
      <c r="BX18" s="696"/>
      <c r="BY18" s="696"/>
      <c r="BZ18" s="696"/>
      <c r="CA18" s="696"/>
      <c r="CB18" s="731"/>
      <c r="CD18" s="654" t="s">
        <v>275</v>
      </c>
      <c r="CE18" s="655"/>
      <c r="CF18" s="655"/>
      <c r="CG18" s="655"/>
      <c r="CH18" s="655"/>
      <c r="CI18" s="655"/>
      <c r="CJ18" s="655"/>
      <c r="CK18" s="655"/>
      <c r="CL18" s="655"/>
      <c r="CM18" s="655"/>
      <c r="CN18" s="655"/>
      <c r="CO18" s="655"/>
      <c r="CP18" s="655"/>
      <c r="CQ18" s="656"/>
      <c r="CR18" s="657" t="s">
        <v>140</v>
      </c>
      <c r="CS18" s="658"/>
      <c r="CT18" s="658"/>
      <c r="CU18" s="658"/>
      <c r="CV18" s="658"/>
      <c r="CW18" s="658"/>
      <c r="CX18" s="658"/>
      <c r="CY18" s="659"/>
      <c r="CZ18" s="695" t="s">
        <v>238</v>
      </c>
      <c r="DA18" s="695"/>
      <c r="DB18" s="695"/>
      <c r="DC18" s="695"/>
      <c r="DD18" s="663" t="s">
        <v>238</v>
      </c>
      <c r="DE18" s="658"/>
      <c r="DF18" s="658"/>
      <c r="DG18" s="658"/>
      <c r="DH18" s="658"/>
      <c r="DI18" s="658"/>
      <c r="DJ18" s="658"/>
      <c r="DK18" s="658"/>
      <c r="DL18" s="658"/>
      <c r="DM18" s="658"/>
      <c r="DN18" s="658"/>
      <c r="DO18" s="658"/>
      <c r="DP18" s="659"/>
      <c r="DQ18" s="663" t="s">
        <v>249</v>
      </c>
      <c r="DR18" s="658"/>
      <c r="DS18" s="658"/>
      <c r="DT18" s="658"/>
      <c r="DU18" s="658"/>
      <c r="DV18" s="658"/>
      <c r="DW18" s="658"/>
      <c r="DX18" s="658"/>
      <c r="DY18" s="658"/>
      <c r="DZ18" s="658"/>
      <c r="EA18" s="658"/>
      <c r="EB18" s="658"/>
      <c r="EC18" s="694"/>
    </row>
    <row r="19" spans="2:133" ht="11.25" customHeight="1" x14ac:dyDescent="0.15">
      <c r="B19" s="654" t="s">
        <v>276</v>
      </c>
      <c r="C19" s="655"/>
      <c r="D19" s="655"/>
      <c r="E19" s="655"/>
      <c r="F19" s="655"/>
      <c r="G19" s="655"/>
      <c r="H19" s="655"/>
      <c r="I19" s="655"/>
      <c r="J19" s="655"/>
      <c r="K19" s="655"/>
      <c r="L19" s="655"/>
      <c r="M19" s="655"/>
      <c r="N19" s="655"/>
      <c r="O19" s="655"/>
      <c r="P19" s="655"/>
      <c r="Q19" s="656"/>
      <c r="R19" s="657">
        <v>187169</v>
      </c>
      <c r="S19" s="658"/>
      <c r="T19" s="658"/>
      <c r="U19" s="658"/>
      <c r="V19" s="658"/>
      <c r="W19" s="658"/>
      <c r="X19" s="658"/>
      <c r="Y19" s="659"/>
      <c r="Z19" s="695">
        <v>0.3</v>
      </c>
      <c r="AA19" s="695"/>
      <c r="AB19" s="695"/>
      <c r="AC19" s="695"/>
      <c r="AD19" s="696">
        <v>187169</v>
      </c>
      <c r="AE19" s="696"/>
      <c r="AF19" s="696"/>
      <c r="AG19" s="696"/>
      <c r="AH19" s="696"/>
      <c r="AI19" s="696"/>
      <c r="AJ19" s="696"/>
      <c r="AK19" s="696"/>
      <c r="AL19" s="660">
        <v>0.6</v>
      </c>
      <c r="AM19" s="661"/>
      <c r="AN19" s="661"/>
      <c r="AO19" s="697"/>
      <c r="AP19" s="654" t="s">
        <v>277</v>
      </c>
      <c r="AQ19" s="655"/>
      <c r="AR19" s="655"/>
      <c r="AS19" s="655"/>
      <c r="AT19" s="655"/>
      <c r="AU19" s="655"/>
      <c r="AV19" s="655"/>
      <c r="AW19" s="655"/>
      <c r="AX19" s="655"/>
      <c r="AY19" s="655"/>
      <c r="AZ19" s="655"/>
      <c r="BA19" s="655"/>
      <c r="BB19" s="655"/>
      <c r="BC19" s="655"/>
      <c r="BD19" s="655"/>
      <c r="BE19" s="655"/>
      <c r="BF19" s="656"/>
      <c r="BG19" s="657">
        <v>1841317</v>
      </c>
      <c r="BH19" s="658"/>
      <c r="BI19" s="658"/>
      <c r="BJ19" s="658"/>
      <c r="BK19" s="658"/>
      <c r="BL19" s="658"/>
      <c r="BM19" s="658"/>
      <c r="BN19" s="659"/>
      <c r="BO19" s="695">
        <v>7.3</v>
      </c>
      <c r="BP19" s="695"/>
      <c r="BQ19" s="695"/>
      <c r="BR19" s="695"/>
      <c r="BS19" s="696" t="s">
        <v>238</v>
      </c>
      <c r="BT19" s="696"/>
      <c r="BU19" s="696"/>
      <c r="BV19" s="696"/>
      <c r="BW19" s="696"/>
      <c r="BX19" s="696"/>
      <c r="BY19" s="696"/>
      <c r="BZ19" s="696"/>
      <c r="CA19" s="696"/>
      <c r="CB19" s="731"/>
      <c r="CD19" s="654" t="s">
        <v>278</v>
      </c>
      <c r="CE19" s="655"/>
      <c r="CF19" s="655"/>
      <c r="CG19" s="655"/>
      <c r="CH19" s="655"/>
      <c r="CI19" s="655"/>
      <c r="CJ19" s="655"/>
      <c r="CK19" s="655"/>
      <c r="CL19" s="655"/>
      <c r="CM19" s="655"/>
      <c r="CN19" s="655"/>
      <c r="CO19" s="655"/>
      <c r="CP19" s="655"/>
      <c r="CQ19" s="656"/>
      <c r="CR19" s="657" t="s">
        <v>249</v>
      </c>
      <c r="CS19" s="658"/>
      <c r="CT19" s="658"/>
      <c r="CU19" s="658"/>
      <c r="CV19" s="658"/>
      <c r="CW19" s="658"/>
      <c r="CX19" s="658"/>
      <c r="CY19" s="659"/>
      <c r="CZ19" s="695" t="s">
        <v>249</v>
      </c>
      <c r="DA19" s="695"/>
      <c r="DB19" s="695"/>
      <c r="DC19" s="695"/>
      <c r="DD19" s="663" t="s">
        <v>238</v>
      </c>
      <c r="DE19" s="658"/>
      <c r="DF19" s="658"/>
      <c r="DG19" s="658"/>
      <c r="DH19" s="658"/>
      <c r="DI19" s="658"/>
      <c r="DJ19" s="658"/>
      <c r="DK19" s="658"/>
      <c r="DL19" s="658"/>
      <c r="DM19" s="658"/>
      <c r="DN19" s="658"/>
      <c r="DO19" s="658"/>
      <c r="DP19" s="659"/>
      <c r="DQ19" s="663" t="s">
        <v>238</v>
      </c>
      <c r="DR19" s="658"/>
      <c r="DS19" s="658"/>
      <c r="DT19" s="658"/>
      <c r="DU19" s="658"/>
      <c r="DV19" s="658"/>
      <c r="DW19" s="658"/>
      <c r="DX19" s="658"/>
      <c r="DY19" s="658"/>
      <c r="DZ19" s="658"/>
      <c r="EA19" s="658"/>
      <c r="EB19" s="658"/>
      <c r="EC19" s="694"/>
    </row>
    <row r="20" spans="2:133" ht="11.25" customHeight="1" x14ac:dyDescent="0.15">
      <c r="B20" s="732" t="s">
        <v>279</v>
      </c>
      <c r="C20" s="733"/>
      <c r="D20" s="733"/>
      <c r="E20" s="733"/>
      <c r="F20" s="733"/>
      <c r="G20" s="733"/>
      <c r="H20" s="733"/>
      <c r="I20" s="733"/>
      <c r="J20" s="733"/>
      <c r="K20" s="733"/>
      <c r="L20" s="733"/>
      <c r="M20" s="733"/>
      <c r="N20" s="733"/>
      <c r="O20" s="733"/>
      <c r="P20" s="733"/>
      <c r="Q20" s="734"/>
      <c r="R20" s="657">
        <v>4439</v>
      </c>
      <c r="S20" s="658"/>
      <c r="T20" s="658"/>
      <c r="U20" s="658"/>
      <c r="V20" s="658"/>
      <c r="W20" s="658"/>
      <c r="X20" s="658"/>
      <c r="Y20" s="659"/>
      <c r="Z20" s="695">
        <v>0</v>
      </c>
      <c r="AA20" s="695"/>
      <c r="AB20" s="695"/>
      <c r="AC20" s="695"/>
      <c r="AD20" s="696">
        <v>4439</v>
      </c>
      <c r="AE20" s="696"/>
      <c r="AF20" s="696"/>
      <c r="AG20" s="696"/>
      <c r="AH20" s="696"/>
      <c r="AI20" s="696"/>
      <c r="AJ20" s="696"/>
      <c r="AK20" s="696"/>
      <c r="AL20" s="660">
        <v>0</v>
      </c>
      <c r="AM20" s="661"/>
      <c r="AN20" s="661"/>
      <c r="AO20" s="697"/>
      <c r="AP20" s="654" t="s">
        <v>280</v>
      </c>
      <c r="AQ20" s="655"/>
      <c r="AR20" s="655"/>
      <c r="AS20" s="655"/>
      <c r="AT20" s="655"/>
      <c r="AU20" s="655"/>
      <c r="AV20" s="655"/>
      <c r="AW20" s="655"/>
      <c r="AX20" s="655"/>
      <c r="AY20" s="655"/>
      <c r="AZ20" s="655"/>
      <c r="BA20" s="655"/>
      <c r="BB20" s="655"/>
      <c r="BC20" s="655"/>
      <c r="BD20" s="655"/>
      <c r="BE20" s="655"/>
      <c r="BF20" s="656"/>
      <c r="BG20" s="657">
        <v>1841317</v>
      </c>
      <c r="BH20" s="658"/>
      <c r="BI20" s="658"/>
      <c r="BJ20" s="658"/>
      <c r="BK20" s="658"/>
      <c r="BL20" s="658"/>
      <c r="BM20" s="658"/>
      <c r="BN20" s="659"/>
      <c r="BO20" s="695">
        <v>7.3</v>
      </c>
      <c r="BP20" s="695"/>
      <c r="BQ20" s="695"/>
      <c r="BR20" s="695"/>
      <c r="BS20" s="696" t="s">
        <v>249</v>
      </c>
      <c r="BT20" s="696"/>
      <c r="BU20" s="696"/>
      <c r="BV20" s="696"/>
      <c r="BW20" s="696"/>
      <c r="BX20" s="696"/>
      <c r="BY20" s="696"/>
      <c r="BZ20" s="696"/>
      <c r="CA20" s="696"/>
      <c r="CB20" s="731"/>
      <c r="CD20" s="654" t="s">
        <v>281</v>
      </c>
      <c r="CE20" s="655"/>
      <c r="CF20" s="655"/>
      <c r="CG20" s="655"/>
      <c r="CH20" s="655"/>
      <c r="CI20" s="655"/>
      <c r="CJ20" s="655"/>
      <c r="CK20" s="655"/>
      <c r="CL20" s="655"/>
      <c r="CM20" s="655"/>
      <c r="CN20" s="655"/>
      <c r="CO20" s="655"/>
      <c r="CP20" s="655"/>
      <c r="CQ20" s="656"/>
      <c r="CR20" s="657">
        <v>54466414</v>
      </c>
      <c r="CS20" s="658"/>
      <c r="CT20" s="658"/>
      <c r="CU20" s="658"/>
      <c r="CV20" s="658"/>
      <c r="CW20" s="658"/>
      <c r="CX20" s="658"/>
      <c r="CY20" s="659"/>
      <c r="CZ20" s="695">
        <v>100</v>
      </c>
      <c r="DA20" s="695"/>
      <c r="DB20" s="695"/>
      <c r="DC20" s="695"/>
      <c r="DD20" s="663">
        <v>4192487</v>
      </c>
      <c r="DE20" s="658"/>
      <c r="DF20" s="658"/>
      <c r="DG20" s="658"/>
      <c r="DH20" s="658"/>
      <c r="DI20" s="658"/>
      <c r="DJ20" s="658"/>
      <c r="DK20" s="658"/>
      <c r="DL20" s="658"/>
      <c r="DM20" s="658"/>
      <c r="DN20" s="658"/>
      <c r="DO20" s="658"/>
      <c r="DP20" s="659"/>
      <c r="DQ20" s="663">
        <v>34765382</v>
      </c>
      <c r="DR20" s="658"/>
      <c r="DS20" s="658"/>
      <c r="DT20" s="658"/>
      <c r="DU20" s="658"/>
      <c r="DV20" s="658"/>
      <c r="DW20" s="658"/>
      <c r="DX20" s="658"/>
      <c r="DY20" s="658"/>
      <c r="DZ20" s="658"/>
      <c r="EA20" s="658"/>
      <c r="EB20" s="658"/>
      <c r="EC20" s="694"/>
    </row>
    <row r="21" spans="2:133" ht="11.25" customHeight="1" x14ac:dyDescent="0.15">
      <c r="B21" s="654" t="s">
        <v>282</v>
      </c>
      <c r="C21" s="655"/>
      <c r="D21" s="655"/>
      <c r="E21" s="655"/>
      <c r="F21" s="655"/>
      <c r="G21" s="655"/>
      <c r="H21" s="655"/>
      <c r="I21" s="655"/>
      <c r="J21" s="655"/>
      <c r="K21" s="655"/>
      <c r="L21" s="655"/>
      <c r="M21" s="655"/>
      <c r="N21" s="655"/>
      <c r="O21" s="655"/>
      <c r="P21" s="655"/>
      <c r="Q21" s="656"/>
      <c r="R21" s="657">
        <v>2463081</v>
      </c>
      <c r="S21" s="658"/>
      <c r="T21" s="658"/>
      <c r="U21" s="658"/>
      <c r="V21" s="658"/>
      <c r="W21" s="658"/>
      <c r="X21" s="658"/>
      <c r="Y21" s="659"/>
      <c r="Z21" s="695">
        <v>4.4000000000000004</v>
      </c>
      <c r="AA21" s="695"/>
      <c r="AB21" s="695"/>
      <c r="AC21" s="695"/>
      <c r="AD21" s="696">
        <v>2050714</v>
      </c>
      <c r="AE21" s="696"/>
      <c r="AF21" s="696"/>
      <c r="AG21" s="696"/>
      <c r="AH21" s="696"/>
      <c r="AI21" s="696"/>
      <c r="AJ21" s="696"/>
      <c r="AK21" s="696"/>
      <c r="AL21" s="660">
        <v>6.7</v>
      </c>
      <c r="AM21" s="661"/>
      <c r="AN21" s="661"/>
      <c r="AO21" s="697"/>
      <c r="AP21" s="654" t="s">
        <v>283</v>
      </c>
      <c r="AQ21" s="735"/>
      <c r="AR21" s="735"/>
      <c r="AS21" s="735"/>
      <c r="AT21" s="735"/>
      <c r="AU21" s="735"/>
      <c r="AV21" s="735"/>
      <c r="AW21" s="735"/>
      <c r="AX21" s="735"/>
      <c r="AY21" s="735"/>
      <c r="AZ21" s="735"/>
      <c r="BA21" s="735"/>
      <c r="BB21" s="735"/>
      <c r="BC21" s="735"/>
      <c r="BD21" s="735"/>
      <c r="BE21" s="735"/>
      <c r="BF21" s="736"/>
      <c r="BG21" s="657">
        <v>2780</v>
      </c>
      <c r="BH21" s="658"/>
      <c r="BI21" s="658"/>
      <c r="BJ21" s="658"/>
      <c r="BK21" s="658"/>
      <c r="BL21" s="658"/>
      <c r="BM21" s="658"/>
      <c r="BN21" s="659"/>
      <c r="BO21" s="695">
        <v>0</v>
      </c>
      <c r="BP21" s="695"/>
      <c r="BQ21" s="695"/>
      <c r="BR21" s="695"/>
      <c r="BS21" s="696" t="s">
        <v>249</v>
      </c>
      <c r="BT21" s="696"/>
      <c r="BU21" s="696"/>
      <c r="BV21" s="696"/>
      <c r="BW21" s="696"/>
      <c r="BX21" s="696"/>
      <c r="BY21" s="696"/>
      <c r="BZ21" s="696"/>
      <c r="CA21" s="696"/>
      <c r="CB21" s="731"/>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284</v>
      </c>
      <c r="C22" s="655"/>
      <c r="D22" s="655"/>
      <c r="E22" s="655"/>
      <c r="F22" s="655"/>
      <c r="G22" s="655"/>
      <c r="H22" s="655"/>
      <c r="I22" s="655"/>
      <c r="J22" s="655"/>
      <c r="K22" s="655"/>
      <c r="L22" s="655"/>
      <c r="M22" s="655"/>
      <c r="N22" s="655"/>
      <c r="O22" s="655"/>
      <c r="P22" s="655"/>
      <c r="Q22" s="656"/>
      <c r="R22" s="657">
        <v>2050714</v>
      </c>
      <c r="S22" s="658"/>
      <c r="T22" s="658"/>
      <c r="U22" s="658"/>
      <c r="V22" s="658"/>
      <c r="W22" s="658"/>
      <c r="X22" s="658"/>
      <c r="Y22" s="659"/>
      <c r="Z22" s="695">
        <v>3.7</v>
      </c>
      <c r="AA22" s="695"/>
      <c r="AB22" s="695"/>
      <c r="AC22" s="695"/>
      <c r="AD22" s="696">
        <v>2050714</v>
      </c>
      <c r="AE22" s="696"/>
      <c r="AF22" s="696"/>
      <c r="AG22" s="696"/>
      <c r="AH22" s="696"/>
      <c r="AI22" s="696"/>
      <c r="AJ22" s="696"/>
      <c r="AK22" s="696"/>
      <c r="AL22" s="660">
        <v>6.7</v>
      </c>
      <c r="AM22" s="661"/>
      <c r="AN22" s="661"/>
      <c r="AO22" s="697"/>
      <c r="AP22" s="654" t="s">
        <v>285</v>
      </c>
      <c r="AQ22" s="735"/>
      <c r="AR22" s="735"/>
      <c r="AS22" s="735"/>
      <c r="AT22" s="735"/>
      <c r="AU22" s="735"/>
      <c r="AV22" s="735"/>
      <c r="AW22" s="735"/>
      <c r="AX22" s="735"/>
      <c r="AY22" s="735"/>
      <c r="AZ22" s="735"/>
      <c r="BA22" s="735"/>
      <c r="BB22" s="735"/>
      <c r="BC22" s="735"/>
      <c r="BD22" s="735"/>
      <c r="BE22" s="735"/>
      <c r="BF22" s="736"/>
      <c r="BG22" s="657" t="s">
        <v>238</v>
      </c>
      <c r="BH22" s="658"/>
      <c r="BI22" s="658"/>
      <c r="BJ22" s="658"/>
      <c r="BK22" s="658"/>
      <c r="BL22" s="658"/>
      <c r="BM22" s="658"/>
      <c r="BN22" s="659"/>
      <c r="BO22" s="695" t="s">
        <v>238</v>
      </c>
      <c r="BP22" s="695"/>
      <c r="BQ22" s="695"/>
      <c r="BR22" s="695"/>
      <c r="BS22" s="696" t="s">
        <v>140</v>
      </c>
      <c r="BT22" s="696"/>
      <c r="BU22" s="696"/>
      <c r="BV22" s="696"/>
      <c r="BW22" s="696"/>
      <c r="BX22" s="696"/>
      <c r="BY22" s="696"/>
      <c r="BZ22" s="696"/>
      <c r="CA22" s="696"/>
      <c r="CB22" s="731"/>
      <c r="CD22" s="709" t="s">
        <v>286</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287</v>
      </c>
      <c r="C23" s="655"/>
      <c r="D23" s="655"/>
      <c r="E23" s="655"/>
      <c r="F23" s="655"/>
      <c r="G23" s="655"/>
      <c r="H23" s="655"/>
      <c r="I23" s="655"/>
      <c r="J23" s="655"/>
      <c r="K23" s="655"/>
      <c r="L23" s="655"/>
      <c r="M23" s="655"/>
      <c r="N23" s="655"/>
      <c r="O23" s="655"/>
      <c r="P23" s="655"/>
      <c r="Q23" s="656"/>
      <c r="R23" s="657">
        <v>412367</v>
      </c>
      <c r="S23" s="658"/>
      <c r="T23" s="658"/>
      <c r="U23" s="658"/>
      <c r="V23" s="658"/>
      <c r="W23" s="658"/>
      <c r="X23" s="658"/>
      <c r="Y23" s="659"/>
      <c r="Z23" s="695">
        <v>0.7</v>
      </c>
      <c r="AA23" s="695"/>
      <c r="AB23" s="695"/>
      <c r="AC23" s="695"/>
      <c r="AD23" s="696" t="s">
        <v>238</v>
      </c>
      <c r="AE23" s="696"/>
      <c r="AF23" s="696"/>
      <c r="AG23" s="696"/>
      <c r="AH23" s="696"/>
      <c r="AI23" s="696"/>
      <c r="AJ23" s="696"/>
      <c r="AK23" s="696"/>
      <c r="AL23" s="660" t="s">
        <v>238</v>
      </c>
      <c r="AM23" s="661"/>
      <c r="AN23" s="661"/>
      <c r="AO23" s="697"/>
      <c r="AP23" s="654" t="s">
        <v>288</v>
      </c>
      <c r="AQ23" s="735"/>
      <c r="AR23" s="735"/>
      <c r="AS23" s="735"/>
      <c r="AT23" s="735"/>
      <c r="AU23" s="735"/>
      <c r="AV23" s="735"/>
      <c r="AW23" s="735"/>
      <c r="AX23" s="735"/>
      <c r="AY23" s="735"/>
      <c r="AZ23" s="735"/>
      <c r="BA23" s="735"/>
      <c r="BB23" s="735"/>
      <c r="BC23" s="735"/>
      <c r="BD23" s="735"/>
      <c r="BE23" s="735"/>
      <c r="BF23" s="736"/>
      <c r="BG23" s="657">
        <v>1838537</v>
      </c>
      <c r="BH23" s="658"/>
      <c r="BI23" s="658"/>
      <c r="BJ23" s="658"/>
      <c r="BK23" s="658"/>
      <c r="BL23" s="658"/>
      <c r="BM23" s="658"/>
      <c r="BN23" s="659"/>
      <c r="BO23" s="695">
        <v>7.3</v>
      </c>
      <c r="BP23" s="695"/>
      <c r="BQ23" s="695"/>
      <c r="BR23" s="695"/>
      <c r="BS23" s="696" t="s">
        <v>238</v>
      </c>
      <c r="BT23" s="696"/>
      <c r="BU23" s="696"/>
      <c r="BV23" s="696"/>
      <c r="BW23" s="696"/>
      <c r="BX23" s="696"/>
      <c r="BY23" s="696"/>
      <c r="BZ23" s="696"/>
      <c r="CA23" s="696"/>
      <c r="CB23" s="731"/>
      <c r="CD23" s="709" t="s">
        <v>226</v>
      </c>
      <c r="CE23" s="710"/>
      <c r="CF23" s="710"/>
      <c r="CG23" s="710"/>
      <c r="CH23" s="710"/>
      <c r="CI23" s="710"/>
      <c r="CJ23" s="710"/>
      <c r="CK23" s="710"/>
      <c r="CL23" s="710"/>
      <c r="CM23" s="710"/>
      <c r="CN23" s="710"/>
      <c r="CO23" s="710"/>
      <c r="CP23" s="710"/>
      <c r="CQ23" s="711"/>
      <c r="CR23" s="709" t="s">
        <v>289</v>
      </c>
      <c r="CS23" s="710"/>
      <c r="CT23" s="710"/>
      <c r="CU23" s="710"/>
      <c r="CV23" s="710"/>
      <c r="CW23" s="710"/>
      <c r="CX23" s="710"/>
      <c r="CY23" s="711"/>
      <c r="CZ23" s="709" t="s">
        <v>290</v>
      </c>
      <c r="DA23" s="710"/>
      <c r="DB23" s="710"/>
      <c r="DC23" s="711"/>
      <c r="DD23" s="709" t="s">
        <v>291</v>
      </c>
      <c r="DE23" s="710"/>
      <c r="DF23" s="710"/>
      <c r="DG23" s="710"/>
      <c r="DH23" s="710"/>
      <c r="DI23" s="710"/>
      <c r="DJ23" s="710"/>
      <c r="DK23" s="711"/>
      <c r="DL23" s="747" t="s">
        <v>292</v>
      </c>
      <c r="DM23" s="748"/>
      <c r="DN23" s="748"/>
      <c r="DO23" s="748"/>
      <c r="DP23" s="748"/>
      <c r="DQ23" s="748"/>
      <c r="DR23" s="748"/>
      <c r="DS23" s="748"/>
      <c r="DT23" s="748"/>
      <c r="DU23" s="748"/>
      <c r="DV23" s="749"/>
      <c r="DW23" s="709" t="s">
        <v>293</v>
      </c>
      <c r="DX23" s="710"/>
      <c r="DY23" s="710"/>
      <c r="DZ23" s="710"/>
      <c r="EA23" s="710"/>
      <c r="EB23" s="710"/>
      <c r="EC23" s="711"/>
    </row>
    <row r="24" spans="2:133" ht="11.25" customHeight="1" x14ac:dyDescent="0.15">
      <c r="B24" s="654" t="s">
        <v>294</v>
      </c>
      <c r="C24" s="655"/>
      <c r="D24" s="655"/>
      <c r="E24" s="655"/>
      <c r="F24" s="655"/>
      <c r="G24" s="655"/>
      <c r="H24" s="655"/>
      <c r="I24" s="655"/>
      <c r="J24" s="655"/>
      <c r="K24" s="655"/>
      <c r="L24" s="655"/>
      <c r="M24" s="655"/>
      <c r="N24" s="655"/>
      <c r="O24" s="655"/>
      <c r="P24" s="655"/>
      <c r="Q24" s="656"/>
      <c r="R24" s="657" t="s">
        <v>238</v>
      </c>
      <c r="S24" s="658"/>
      <c r="T24" s="658"/>
      <c r="U24" s="658"/>
      <c r="V24" s="658"/>
      <c r="W24" s="658"/>
      <c r="X24" s="658"/>
      <c r="Y24" s="659"/>
      <c r="Z24" s="695" t="s">
        <v>238</v>
      </c>
      <c r="AA24" s="695"/>
      <c r="AB24" s="695"/>
      <c r="AC24" s="695"/>
      <c r="AD24" s="696" t="s">
        <v>249</v>
      </c>
      <c r="AE24" s="696"/>
      <c r="AF24" s="696"/>
      <c r="AG24" s="696"/>
      <c r="AH24" s="696"/>
      <c r="AI24" s="696"/>
      <c r="AJ24" s="696"/>
      <c r="AK24" s="696"/>
      <c r="AL24" s="660" t="s">
        <v>249</v>
      </c>
      <c r="AM24" s="661"/>
      <c r="AN24" s="661"/>
      <c r="AO24" s="697"/>
      <c r="AP24" s="654" t="s">
        <v>295</v>
      </c>
      <c r="AQ24" s="735"/>
      <c r="AR24" s="735"/>
      <c r="AS24" s="735"/>
      <c r="AT24" s="735"/>
      <c r="AU24" s="735"/>
      <c r="AV24" s="735"/>
      <c r="AW24" s="735"/>
      <c r="AX24" s="735"/>
      <c r="AY24" s="735"/>
      <c r="AZ24" s="735"/>
      <c r="BA24" s="735"/>
      <c r="BB24" s="735"/>
      <c r="BC24" s="735"/>
      <c r="BD24" s="735"/>
      <c r="BE24" s="735"/>
      <c r="BF24" s="736"/>
      <c r="BG24" s="657" t="s">
        <v>249</v>
      </c>
      <c r="BH24" s="658"/>
      <c r="BI24" s="658"/>
      <c r="BJ24" s="658"/>
      <c r="BK24" s="658"/>
      <c r="BL24" s="658"/>
      <c r="BM24" s="658"/>
      <c r="BN24" s="659"/>
      <c r="BO24" s="695" t="s">
        <v>238</v>
      </c>
      <c r="BP24" s="695"/>
      <c r="BQ24" s="695"/>
      <c r="BR24" s="695"/>
      <c r="BS24" s="696" t="s">
        <v>140</v>
      </c>
      <c r="BT24" s="696"/>
      <c r="BU24" s="696"/>
      <c r="BV24" s="696"/>
      <c r="BW24" s="696"/>
      <c r="BX24" s="696"/>
      <c r="BY24" s="696"/>
      <c r="BZ24" s="696"/>
      <c r="CA24" s="696"/>
      <c r="CB24" s="731"/>
      <c r="CD24" s="715" t="s">
        <v>296</v>
      </c>
      <c r="CE24" s="716"/>
      <c r="CF24" s="716"/>
      <c r="CG24" s="716"/>
      <c r="CH24" s="716"/>
      <c r="CI24" s="716"/>
      <c r="CJ24" s="716"/>
      <c r="CK24" s="716"/>
      <c r="CL24" s="716"/>
      <c r="CM24" s="716"/>
      <c r="CN24" s="716"/>
      <c r="CO24" s="716"/>
      <c r="CP24" s="716"/>
      <c r="CQ24" s="717"/>
      <c r="CR24" s="712">
        <v>28015722</v>
      </c>
      <c r="CS24" s="713"/>
      <c r="CT24" s="713"/>
      <c r="CU24" s="713"/>
      <c r="CV24" s="713"/>
      <c r="CW24" s="713"/>
      <c r="CX24" s="713"/>
      <c r="CY24" s="738"/>
      <c r="CZ24" s="739">
        <v>51.4</v>
      </c>
      <c r="DA24" s="721"/>
      <c r="DB24" s="721"/>
      <c r="DC24" s="741"/>
      <c r="DD24" s="737">
        <v>16198688</v>
      </c>
      <c r="DE24" s="713"/>
      <c r="DF24" s="713"/>
      <c r="DG24" s="713"/>
      <c r="DH24" s="713"/>
      <c r="DI24" s="713"/>
      <c r="DJ24" s="713"/>
      <c r="DK24" s="738"/>
      <c r="DL24" s="737">
        <v>15445424</v>
      </c>
      <c r="DM24" s="713"/>
      <c r="DN24" s="713"/>
      <c r="DO24" s="713"/>
      <c r="DP24" s="713"/>
      <c r="DQ24" s="713"/>
      <c r="DR24" s="713"/>
      <c r="DS24" s="713"/>
      <c r="DT24" s="713"/>
      <c r="DU24" s="713"/>
      <c r="DV24" s="738"/>
      <c r="DW24" s="739">
        <v>49.9</v>
      </c>
      <c r="DX24" s="721"/>
      <c r="DY24" s="721"/>
      <c r="DZ24" s="721"/>
      <c r="EA24" s="721"/>
      <c r="EB24" s="721"/>
      <c r="EC24" s="740"/>
    </row>
    <row r="25" spans="2:133" ht="11.25" customHeight="1" x14ac:dyDescent="0.15">
      <c r="B25" s="654" t="s">
        <v>297</v>
      </c>
      <c r="C25" s="655"/>
      <c r="D25" s="655"/>
      <c r="E25" s="655"/>
      <c r="F25" s="655"/>
      <c r="G25" s="655"/>
      <c r="H25" s="655"/>
      <c r="I25" s="655"/>
      <c r="J25" s="655"/>
      <c r="K25" s="655"/>
      <c r="L25" s="655"/>
      <c r="M25" s="655"/>
      <c r="N25" s="655"/>
      <c r="O25" s="655"/>
      <c r="P25" s="655"/>
      <c r="Q25" s="656"/>
      <c r="R25" s="657">
        <v>32483572</v>
      </c>
      <c r="S25" s="658"/>
      <c r="T25" s="658"/>
      <c r="U25" s="658"/>
      <c r="V25" s="658"/>
      <c r="W25" s="658"/>
      <c r="X25" s="658"/>
      <c r="Y25" s="659"/>
      <c r="Z25" s="695">
        <v>58.6</v>
      </c>
      <c r="AA25" s="695"/>
      <c r="AB25" s="695"/>
      <c r="AC25" s="695"/>
      <c r="AD25" s="696">
        <v>30232668</v>
      </c>
      <c r="AE25" s="696"/>
      <c r="AF25" s="696"/>
      <c r="AG25" s="696"/>
      <c r="AH25" s="696"/>
      <c r="AI25" s="696"/>
      <c r="AJ25" s="696"/>
      <c r="AK25" s="696"/>
      <c r="AL25" s="660">
        <v>99.4</v>
      </c>
      <c r="AM25" s="661"/>
      <c r="AN25" s="661"/>
      <c r="AO25" s="697"/>
      <c r="AP25" s="654" t="s">
        <v>298</v>
      </c>
      <c r="AQ25" s="735"/>
      <c r="AR25" s="735"/>
      <c r="AS25" s="735"/>
      <c r="AT25" s="735"/>
      <c r="AU25" s="735"/>
      <c r="AV25" s="735"/>
      <c r="AW25" s="735"/>
      <c r="AX25" s="735"/>
      <c r="AY25" s="735"/>
      <c r="AZ25" s="735"/>
      <c r="BA25" s="735"/>
      <c r="BB25" s="735"/>
      <c r="BC25" s="735"/>
      <c r="BD25" s="735"/>
      <c r="BE25" s="735"/>
      <c r="BF25" s="736"/>
      <c r="BG25" s="657" t="s">
        <v>249</v>
      </c>
      <c r="BH25" s="658"/>
      <c r="BI25" s="658"/>
      <c r="BJ25" s="658"/>
      <c r="BK25" s="658"/>
      <c r="BL25" s="658"/>
      <c r="BM25" s="658"/>
      <c r="BN25" s="659"/>
      <c r="BO25" s="695" t="s">
        <v>238</v>
      </c>
      <c r="BP25" s="695"/>
      <c r="BQ25" s="695"/>
      <c r="BR25" s="695"/>
      <c r="BS25" s="696" t="s">
        <v>238</v>
      </c>
      <c r="BT25" s="696"/>
      <c r="BU25" s="696"/>
      <c r="BV25" s="696"/>
      <c r="BW25" s="696"/>
      <c r="BX25" s="696"/>
      <c r="BY25" s="696"/>
      <c r="BZ25" s="696"/>
      <c r="CA25" s="696"/>
      <c r="CB25" s="731"/>
      <c r="CD25" s="654" t="s">
        <v>299</v>
      </c>
      <c r="CE25" s="655"/>
      <c r="CF25" s="655"/>
      <c r="CG25" s="655"/>
      <c r="CH25" s="655"/>
      <c r="CI25" s="655"/>
      <c r="CJ25" s="655"/>
      <c r="CK25" s="655"/>
      <c r="CL25" s="655"/>
      <c r="CM25" s="655"/>
      <c r="CN25" s="655"/>
      <c r="CO25" s="655"/>
      <c r="CP25" s="655"/>
      <c r="CQ25" s="656"/>
      <c r="CR25" s="657">
        <v>7798251</v>
      </c>
      <c r="CS25" s="670"/>
      <c r="CT25" s="670"/>
      <c r="CU25" s="670"/>
      <c r="CV25" s="670"/>
      <c r="CW25" s="670"/>
      <c r="CX25" s="670"/>
      <c r="CY25" s="671"/>
      <c r="CZ25" s="660">
        <v>14.3</v>
      </c>
      <c r="DA25" s="672"/>
      <c r="DB25" s="672"/>
      <c r="DC25" s="673"/>
      <c r="DD25" s="663">
        <v>6871239</v>
      </c>
      <c r="DE25" s="670"/>
      <c r="DF25" s="670"/>
      <c r="DG25" s="670"/>
      <c r="DH25" s="670"/>
      <c r="DI25" s="670"/>
      <c r="DJ25" s="670"/>
      <c r="DK25" s="671"/>
      <c r="DL25" s="663">
        <v>6782176</v>
      </c>
      <c r="DM25" s="670"/>
      <c r="DN25" s="670"/>
      <c r="DO25" s="670"/>
      <c r="DP25" s="670"/>
      <c r="DQ25" s="670"/>
      <c r="DR25" s="670"/>
      <c r="DS25" s="670"/>
      <c r="DT25" s="670"/>
      <c r="DU25" s="670"/>
      <c r="DV25" s="671"/>
      <c r="DW25" s="660">
        <v>21.9</v>
      </c>
      <c r="DX25" s="672"/>
      <c r="DY25" s="672"/>
      <c r="DZ25" s="672"/>
      <c r="EA25" s="672"/>
      <c r="EB25" s="672"/>
      <c r="EC25" s="684"/>
    </row>
    <row r="26" spans="2:133" ht="11.25" customHeight="1" x14ac:dyDescent="0.15">
      <c r="B26" s="654" t="s">
        <v>300</v>
      </c>
      <c r="C26" s="655"/>
      <c r="D26" s="655"/>
      <c r="E26" s="655"/>
      <c r="F26" s="655"/>
      <c r="G26" s="655"/>
      <c r="H26" s="655"/>
      <c r="I26" s="655"/>
      <c r="J26" s="655"/>
      <c r="K26" s="655"/>
      <c r="L26" s="655"/>
      <c r="M26" s="655"/>
      <c r="N26" s="655"/>
      <c r="O26" s="655"/>
      <c r="P26" s="655"/>
      <c r="Q26" s="656"/>
      <c r="R26" s="657">
        <v>15452</v>
      </c>
      <c r="S26" s="658"/>
      <c r="T26" s="658"/>
      <c r="U26" s="658"/>
      <c r="V26" s="658"/>
      <c r="W26" s="658"/>
      <c r="X26" s="658"/>
      <c r="Y26" s="659"/>
      <c r="Z26" s="695">
        <v>0</v>
      </c>
      <c r="AA26" s="695"/>
      <c r="AB26" s="695"/>
      <c r="AC26" s="695"/>
      <c r="AD26" s="696">
        <v>15452</v>
      </c>
      <c r="AE26" s="696"/>
      <c r="AF26" s="696"/>
      <c r="AG26" s="696"/>
      <c r="AH26" s="696"/>
      <c r="AI26" s="696"/>
      <c r="AJ26" s="696"/>
      <c r="AK26" s="696"/>
      <c r="AL26" s="660">
        <v>0.1</v>
      </c>
      <c r="AM26" s="661"/>
      <c r="AN26" s="661"/>
      <c r="AO26" s="697"/>
      <c r="AP26" s="654" t="s">
        <v>301</v>
      </c>
      <c r="AQ26" s="735"/>
      <c r="AR26" s="735"/>
      <c r="AS26" s="735"/>
      <c r="AT26" s="735"/>
      <c r="AU26" s="735"/>
      <c r="AV26" s="735"/>
      <c r="AW26" s="735"/>
      <c r="AX26" s="735"/>
      <c r="AY26" s="735"/>
      <c r="AZ26" s="735"/>
      <c r="BA26" s="735"/>
      <c r="BB26" s="735"/>
      <c r="BC26" s="735"/>
      <c r="BD26" s="735"/>
      <c r="BE26" s="735"/>
      <c r="BF26" s="736"/>
      <c r="BG26" s="657" t="s">
        <v>140</v>
      </c>
      <c r="BH26" s="658"/>
      <c r="BI26" s="658"/>
      <c r="BJ26" s="658"/>
      <c r="BK26" s="658"/>
      <c r="BL26" s="658"/>
      <c r="BM26" s="658"/>
      <c r="BN26" s="659"/>
      <c r="BO26" s="695" t="s">
        <v>249</v>
      </c>
      <c r="BP26" s="695"/>
      <c r="BQ26" s="695"/>
      <c r="BR26" s="695"/>
      <c r="BS26" s="696" t="s">
        <v>249</v>
      </c>
      <c r="BT26" s="696"/>
      <c r="BU26" s="696"/>
      <c r="BV26" s="696"/>
      <c r="BW26" s="696"/>
      <c r="BX26" s="696"/>
      <c r="BY26" s="696"/>
      <c r="BZ26" s="696"/>
      <c r="CA26" s="696"/>
      <c r="CB26" s="731"/>
      <c r="CD26" s="654" t="s">
        <v>302</v>
      </c>
      <c r="CE26" s="655"/>
      <c r="CF26" s="655"/>
      <c r="CG26" s="655"/>
      <c r="CH26" s="655"/>
      <c r="CI26" s="655"/>
      <c r="CJ26" s="655"/>
      <c r="CK26" s="655"/>
      <c r="CL26" s="655"/>
      <c r="CM26" s="655"/>
      <c r="CN26" s="655"/>
      <c r="CO26" s="655"/>
      <c r="CP26" s="655"/>
      <c r="CQ26" s="656"/>
      <c r="CR26" s="657">
        <v>4619325</v>
      </c>
      <c r="CS26" s="658"/>
      <c r="CT26" s="658"/>
      <c r="CU26" s="658"/>
      <c r="CV26" s="658"/>
      <c r="CW26" s="658"/>
      <c r="CX26" s="658"/>
      <c r="CY26" s="659"/>
      <c r="CZ26" s="660">
        <v>8.5</v>
      </c>
      <c r="DA26" s="672"/>
      <c r="DB26" s="672"/>
      <c r="DC26" s="673"/>
      <c r="DD26" s="663">
        <v>4063342</v>
      </c>
      <c r="DE26" s="658"/>
      <c r="DF26" s="658"/>
      <c r="DG26" s="658"/>
      <c r="DH26" s="658"/>
      <c r="DI26" s="658"/>
      <c r="DJ26" s="658"/>
      <c r="DK26" s="659"/>
      <c r="DL26" s="663" t="s">
        <v>238</v>
      </c>
      <c r="DM26" s="658"/>
      <c r="DN26" s="658"/>
      <c r="DO26" s="658"/>
      <c r="DP26" s="658"/>
      <c r="DQ26" s="658"/>
      <c r="DR26" s="658"/>
      <c r="DS26" s="658"/>
      <c r="DT26" s="658"/>
      <c r="DU26" s="658"/>
      <c r="DV26" s="659"/>
      <c r="DW26" s="660" t="s">
        <v>249</v>
      </c>
      <c r="DX26" s="672"/>
      <c r="DY26" s="672"/>
      <c r="DZ26" s="672"/>
      <c r="EA26" s="672"/>
      <c r="EB26" s="672"/>
      <c r="EC26" s="684"/>
    </row>
    <row r="27" spans="2:133" ht="11.25" customHeight="1" x14ac:dyDescent="0.15">
      <c r="B27" s="654" t="s">
        <v>303</v>
      </c>
      <c r="C27" s="655"/>
      <c r="D27" s="655"/>
      <c r="E27" s="655"/>
      <c r="F27" s="655"/>
      <c r="G27" s="655"/>
      <c r="H27" s="655"/>
      <c r="I27" s="655"/>
      <c r="J27" s="655"/>
      <c r="K27" s="655"/>
      <c r="L27" s="655"/>
      <c r="M27" s="655"/>
      <c r="N27" s="655"/>
      <c r="O27" s="655"/>
      <c r="P27" s="655"/>
      <c r="Q27" s="656"/>
      <c r="R27" s="657">
        <v>339651</v>
      </c>
      <c r="S27" s="658"/>
      <c r="T27" s="658"/>
      <c r="U27" s="658"/>
      <c r="V27" s="658"/>
      <c r="W27" s="658"/>
      <c r="X27" s="658"/>
      <c r="Y27" s="659"/>
      <c r="Z27" s="695">
        <v>0.6</v>
      </c>
      <c r="AA27" s="695"/>
      <c r="AB27" s="695"/>
      <c r="AC27" s="695"/>
      <c r="AD27" s="696" t="s">
        <v>249</v>
      </c>
      <c r="AE27" s="696"/>
      <c r="AF27" s="696"/>
      <c r="AG27" s="696"/>
      <c r="AH27" s="696"/>
      <c r="AI27" s="696"/>
      <c r="AJ27" s="696"/>
      <c r="AK27" s="696"/>
      <c r="AL27" s="660" t="s">
        <v>238</v>
      </c>
      <c r="AM27" s="661"/>
      <c r="AN27" s="661"/>
      <c r="AO27" s="697"/>
      <c r="AP27" s="654" t="s">
        <v>304</v>
      </c>
      <c r="AQ27" s="655"/>
      <c r="AR27" s="655"/>
      <c r="AS27" s="655"/>
      <c r="AT27" s="655"/>
      <c r="AU27" s="655"/>
      <c r="AV27" s="655"/>
      <c r="AW27" s="655"/>
      <c r="AX27" s="655"/>
      <c r="AY27" s="655"/>
      <c r="AZ27" s="655"/>
      <c r="BA27" s="655"/>
      <c r="BB27" s="655"/>
      <c r="BC27" s="655"/>
      <c r="BD27" s="655"/>
      <c r="BE27" s="655"/>
      <c r="BF27" s="656"/>
      <c r="BG27" s="657">
        <v>25247698</v>
      </c>
      <c r="BH27" s="658"/>
      <c r="BI27" s="658"/>
      <c r="BJ27" s="658"/>
      <c r="BK27" s="658"/>
      <c r="BL27" s="658"/>
      <c r="BM27" s="658"/>
      <c r="BN27" s="659"/>
      <c r="BO27" s="695">
        <v>100</v>
      </c>
      <c r="BP27" s="695"/>
      <c r="BQ27" s="695"/>
      <c r="BR27" s="695"/>
      <c r="BS27" s="696">
        <v>632193</v>
      </c>
      <c r="BT27" s="696"/>
      <c r="BU27" s="696"/>
      <c r="BV27" s="696"/>
      <c r="BW27" s="696"/>
      <c r="BX27" s="696"/>
      <c r="BY27" s="696"/>
      <c r="BZ27" s="696"/>
      <c r="CA27" s="696"/>
      <c r="CB27" s="731"/>
      <c r="CD27" s="654" t="s">
        <v>305</v>
      </c>
      <c r="CE27" s="655"/>
      <c r="CF27" s="655"/>
      <c r="CG27" s="655"/>
      <c r="CH27" s="655"/>
      <c r="CI27" s="655"/>
      <c r="CJ27" s="655"/>
      <c r="CK27" s="655"/>
      <c r="CL27" s="655"/>
      <c r="CM27" s="655"/>
      <c r="CN27" s="655"/>
      <c r="CO27" s="655"/>
      <c r="CP27" s="655"/>
      <c r="CQ27" s="656"/>
      <c r="CR27" s="657">
        <v>15510172</v>
      </c>
      <c r="CS27" s="670"/>
      <c r="CT27" s="670"/>
      <c r="CU27" s="670"/>
      <c r="CV27" s="670"/>
      <c r="CW27" s="670"/>
      <c r="CX27" s="670"/>
      <c r="CY27" s="671"/>
      <c r="CZ27" s="660">
        <v>28.5</v>
      </c>
      <c r="DA27" s="672"/>
      <c r="DB27" s="672"/>
      <c r="DC27" s="673"/>
      <c r="DD27" s="663">
        <v>4686377</v>
      </c>
      <c r="DE27" s="670"/>
      <c r="DF27" s="670"/>
      <c r="DG27" s="670"/>
      <c r="DH27" s="670"/>
      <c r="DI27" s="670"/>
      <c r="DJ27" s="670"/>
      <c r="DK27" s="671"/>
      <c r="DL27" s="663">
        <v>4022176</v>
      </c>
      <c r="DM27" s="670"/>
      <c r="DN27" s="670"/>
      <c r="DO27" s="670"/>
      <c r="DP27" s="670"/>
      <c r="DQ27" s="670"/>
      <c r="DR27" s="670"/>
      <c r="DS27" s="670"/>
      <c r="DT27" s="670"/>
      <c r="DU27" s="670"/>
      <c r="DV27" s="671"/>
      <c r="DW27" s="660">
        <v>13</v>
      </c>
      <c r="DX27" s="672"/>
      <c r="DY27" s="672"/>
      <c r="DZ27" s="672"/>
      <c r="EA27" s="672"/>
      <c r="EB27" s="672"/>
      <c r="EC27" s="684"/>
    </row>
    <row r="28" spans="2:133" ht="11.25" customHeight="1" x14ac:dyDescent="0.15">
      <c r="B28" s="654" t="s">
        <v>306</v>
      </c>
      <c r="C28" s="655"/>
      <c r="D28" s="655"/>
      <c r="E28" s="655"/>
      <c r="F28" s="655"/>
      <c r="G28" s="655"/>
      <c r="H28" s="655"/>
      <c r="I28" s="655"/>
      <c r="J28" s="655"/>
      <c r="K28" s="655"/>
      <c r="L28" s="655"/>
      <c r="M28" s="655"/>
      <c r="N28" s="655"/>
      <c r="O28" s="655"/>
      <c r="P28" s="655"/>
      <c r="Q28" s="656"/>
      <c r="R28" s="657">
        <v>667016</v>
      </c>
      <c r="S28" s="658"/>
      <c r="T28" s="658"/>
      <c r="U28" s="658"/>
      <c r="V28" s="658"/>
      <c r="W28" s="658"/>
      <c r="X28" s="658"/>
      <c r="Y28" s="659"/>
      <c r="Z28" s="695">
        <v>1.2</v>
      </c>
      <c r="AA28" s="695"/>
      <c r="AB28" s="695"/>
      <c r="AC28" s="695"/>
      <c r="AD28" s="696">
        <v>82241</v>
      </c>
      <c r="AE28" s="696"/>
      <c r="AF28" s="696"/>
      <c r="AG28" s="696"/>
      <c r="AH28" s="696"/>
      <c r="AI28" s="696"/>
      <c r="AJ28" s="696"/>
      <c r="AK28" s="696"/>
      <c r="AL28" s="660">
        <v>0.3</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307</v>
      </c>
      <c r="CE28" s="655"/>
      <c r="CF28" s="655"/>
      <c r="CG28" s="655"/>
      <c r="CH28" s="655"/>
      <c r="CI28" s="655"/>
      <c r="CJ28" s="655"/>
      <c r="CK28" s="655"/>
      <c r="CL28" s="655"/>
      <c r="CM28" s="655"/>
      <c r="CN28" s="655"/>
      <c r="CO28" s="655"/>
      <c r="CP28" s="655"/>
      <c r="CQ28" s="656"/>
      <c r="CR28" s="657">
        <v>4707299</v>
      </c>
      <c r="CS28" s="658"/>
      <c r="CT28" s="658"/>
      <c r="CU28" s="658"/>
      <c r="CV28" s="658"/>
      <c r="CW28" s="658"/>
      <c r="CX28" s="658"/>
      <c r="CY28" s="659"/>
      <c r="CZ28" s="660">
        <v>8.6</v>
      </c>
      <c r="DA28" s="672"/>
      <c r="DB28" s="672"/>
      <c r="DC28" s="673"/>
      <c r="DD28" s="663">
        <v>4641072</v>
      </c>
      <c r="DE28" s="658"/>
      <c r="DF28" s="658"/>
      <c r="DG28" s="658"/>
      <c r="DH28" s="658"/>
      <c r="DI28" s="658"/>
      <c r="DJ28" s="658"/>
      <c r="DK28" s="659"/>
      <c r="DL28" s="663">
        <v>4641072</v>
      </c>
      <c r="DM28" s="658"/>
      <c r="DN28" s="658"/>
      <c r="DO28" s="658"/>
      <c r="DP28" s="658"/>
      <c r="DQ28" s="658"/>
      <c r="DR28" s="658"/>
      <c r="DS28" s="658"/>
      <c r="DT28" s="658"/>
      <c r="DU28" s="658"/>
      <c r="DV28" s="659"/>
      <c r="DW28" s="660">
        <v>15</v>
      </c>
      <c r="DX28" s="672"/>
      <c r="DY28" s="672"/>
      <c r="DZ28" s="672"/>
      <c r="EA28" s="672"/>
      <c r="EB28" s="672"/>
      <c r="EC28" s="684"/>
    </row>
    <row r="29" spans="2:133" ht="11.25" customHeight="1" x14ac:dyDescent="0.15">
      <c r="B29" s="654" t="s">
        <v>308</v>
      </c>
      <c r="C29" s="655"/>
      <c r="D29" s="655"/>
      <c r="E29" s="655"/>
      <c r="F29" s="655"/>
      <c r="G29" s="655"/>
      <c r="H29" s="655"/>
      <c r="I29" s="655"/>
      <c r="J29" s="655"/>
      <c r="K29" s="655"/>
      <c r="L29" s="655"/>
      <c r="M29" s="655"/>
      <c r="N29" s="655"/>
      <c r="O29" s="655"/>
      <c r="P29" s="655"/>
      <c r="Q29" s="656"/>
      <c r="R29" s="657">
        <v>374642</v>
      </c>
      <c r="S29" s="658"/>
      <c r="T29" s="658"/>
      <c r="U29" s="658"/>
      <c r="V29" s="658"/>
      <c r="W29" s="658"/>
      <c r="X29" s="658"/>
      <c r="Y29" s="659"/>
      <c r="Z29" s="695">
        <v>0.7</v>
      </c>
      <c r="AA29" s="695"/>
      <c r="AB29" s="695"/>
      <c r="AC29" s="695"/>
      <c r="AD29" s="696" t="s">
        <v>249</v>
      </c>
      <c r="AE29" s="696"/>
      <c r="AF29" s="696"/>
      <c r="AG29" s="696"/>
      <c r="AH29" s="696"/>
      <c r="AI29" s="696"/>
      <c r="AJ29" s="696"/>
      <c r="AK29" s="696"/>
      <c r="AL29" s="660" t="s">
        <v>140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1"/>
      <c r="CD29" s="676" t="s">
        <v>309</v>
      </c>
      <c r="CE29" s="677"/>
      <c r="CF29" s="654" t="s">
        <v>310</v>
      </c>
      <c r="CG29" s="655"/>
      <c r="CH29" s="655"/>
      <c r="CI29" s="655"/>
      <c r="CJ29" s="655"/>
      <c r="CK29" s="655"/>
      <c r="CL29" s="655"/>
      <c r="CM29" s="655"/>
      <c r="CN29" s="655"/>
      <c r="CO29" s="655"/>
      <c r="CP29" s="655"/>
      <c r="CQ29" s="656"/>
      <c r="CR29" s="657">
        <v>4707276</v>
      </c>
      <c r="CS29" s="670"/>
      <c r="CT29" s="670"/>
      <c r="CU29" s="670"/>
      <c r="CV29" s="670"/>
      <c r="CW29" s="670"/>
      <c r="CX29" s="670"/>
      <c r="CY29" s="671"/>
      <c r="CZ29" s="660">
        <v>8.6</v>
      </c>
      <c r="DA29" s="672"/>
      <c r="DB29" s="672"/>
      <c r="DC29" s="673"/>
      <c r="DD29" s="663">
        <v>4641049</v>
      </c>
      <c r="DE29" s="670"/>
      <c r="DF29" s="670"/>
      <c r="DG29" s="670"/>
      <c r="DH29" s="670"/>
      <c r="DI29" s="670"/>
      <c r="DJ29" s="670"/>
      <c r="DK29" s="671"/>
      <c r="DL29" s="663">
        <v>4641049</v>
      </c>
      <c r="DM29" s="670"/>
      <c r="DN29" s="670"/>
      <c r="DO29" s="670"/>
      <c r="DP29" s="670"/>
      <c r="DQ29" s="670"/>
      <c r="DR29" s="670"/>
      <c r="DS29" s="670"/>
      <c r="DT29" s="670"/>
      <c r="DU29" s="670"/>
      <c r="DV29" s="671"/>
      <c r="DW29" s="660">
        <v>15</v>
      </c>
      <c r="DX29" s="672"/>
      <c r="DY29" s="672"/>
      <c r="DZ29" s="672"/>
      <c r="EA29" s="672"/>
      <c r="EB29" s="672"/>
      <c r="EC29" s="684"/>
    </row>
    <row r="30" spans="2:133" ht="11.25" customHeight="1" x14ac:dyDescent="0.15">
      <c r="B30" s="654" t="s">
        <v>311</v>
      </c>
      <c r="C30" s="655"/>
      <c r="D30" s="655"/>
      <c r="E30" s="655"/>
      <c r="F30" s="655"/>
      <c r="G30" s="655"/>
      <c r="H30" s="655"/>
      <c r="I30" s="655"/>
      <c r="J30" s="655"/>
      <c r="K30" s="655"/>
      <c r="L30" s="655"/>
      <c r="M30" s="655"/>
      <c r="N30" s="655"/>
      <c r="O30" s="655"/>
      <c r="P30" s="655"/>
      <c r="Q30" s="656"/>
      <c r="R30" s="657">
        <v>11996182</v>
      </c>
      <c r="S30" s="658"/>
      <c r="T30" s="658"/>
      <c r="U30" s="658"/>
      <c r="V30" s="658"/>
      <c r="W30" s="658"/>
      <c r="X30" s="658"/>
      <c r="Y30" s="659"/>
      <c r="Z30" s="695">
        <v>21.7</v>
      </c>
      <c r="AA30" s="695"/>
      <c r="AB30" s="695"/>
      <c r="AC30" s="695"/>
      <c r="AD30" s="696" t="s">
        <v>238</v>
      </c>
      <c r="AE30" s="696"/>
      <c r="AF30" s="696"/>
      <c r="AG30" s="696"/>
      <c r="AH30" s="696"/>
      <c r="AI30" s="696"/>
      <c r="AJ30" s="696"/>
      <c r="AK30" s="696"/>
      <c r="AL30" s="660" t="s">
        <v>238</v>
      </c>
      <c r="AM30" s="661"/>
      <c r="AN30" s="661"/>
      <c r="AO30" s="697"/>
      <c r="AP30" s="709" t="s">
        <v>226</v>
      </c>
      <c r="AQ30" s="710"/>
      <c r="AR30" s="710"/>
      <c r="AS30" s="710"/>
      <c r="AT30" s="710"/>
      <c r="AU30" s="710"/>
      <c r="AV30" s="710"/>
      <c r="AW30" s="710"/>
      <c r="AX30" s="710"/>
      <c r="AY30" s="710"/>
      <c r="AZ30" s="710"/>
      <c r="BA30" s="710"/>
      <c r="BB30" s="710"/>
      <c r="BC30" s="710"/>
      <c r="BD30" s="710"/>
      <c r="BE30" s="710"/>
      <c r="BF30" s="711"/>
      <c r="BG30" s="709" t="s">
        <v>312</v>
      </c>
      <c r="BH30" s="729"/>
      <c r="BI30" s="729"/>
      <c r="BJ30" s="729"/>
      <c r="BK30" s="729"/>
      <c r="BL30" s="729"/>
      <c r="BM30" s="729"/>
      <c r="BN30" s="729"/>
      <c r="BO30" s="729"/>
      <c r="BP30" s="729"/>
      <c r="BQ30" s="730"/>
      <c r="BR30" s="709" t="s">
        <v>313</v>
      </c>
      <c r="BS30" s="729"/>
      <c r="BT30" s="729"/>
      <c r="BU30" s="729"/>
      <c r="BV30" s="729"/>
      <c r="BW30" s="729"/>
      <c r="BX30" s="729"/>
      <c r="BY30" s="729"/>
      <c r="BZ30" s="729"/>
      <c r="CA30" s="729"/>
      <c r="CB30" s="730"/>
      <c r="CD30" s="678"/>
      <c r="CE30" s="679"/>
      <c r="CF30" s="654" t="s">
        <v>314</v>
      </c>
      <c r="CG30" s="655"/>
      <c r="CH30" s="655"/>
      <c r="CI30" s="655"/>
      <c r="CJ30" s="655"/>
      <c r="CK30" s="655"/>
      <c r="CL30" s="655"/>
      <c r="CM30" s="655"/>
      <c r="CN30" s="655"/>
      <c r="CO30" s="655"/>
      <c r="CP30" s="655"/>
      <c r="CQ30" s="656"/>
      <c r="CR30" s="657">
        <v>4594295</v>
      </c>
      <c r="CS30" s="658"/>
      <c r="CT30" s="658"/>
      <c r="CU30" s="658"/>
      <c r="CV30" s="658"/>
      <c r="CW30" s="658"/>
      <c r="CX30" s="658"/>
      <c r="CY30" s="659"/>
      <c r="CZ30" s="660">
        <v>8.4</v>
      </c>
      <c r="DA30" s="672"/>
      <c r="DB30" s="672"/>
      <c r="DC30" s="673"/>
      <c r="DD30" s="663">
        <v>4528068</v>
      </c>
      <c r="DE30" s="658"/>
      <c r="DF30" s="658"/>
      <c r="DG30" s="658"/>
      <c r="DH30" s="658"/>
      <c r="DI30" s="658"/>
      <c r="DJ30" s="658"/>
      <c r="DK30" s="659"/>
      <c r="DL30" s="663">
        <v>4528068</v>
      </c>
      <c r="DM30" s="658"/>
      <c r="DN30" s="658"/>
      <c r="DO30" s="658"/>
      <c r="DP30" s="658"/>
      <c r="DQ30" s="658"/>
      <c r="DR30" s="658"/>
      <c r="DS30" s="658"/>
      <c r="DT30" s="658"/>
      <c r="DU30" s="658"/>
      <c r="DV30" s="659"/>
      <c r="DW30" s="660">
        <v>14.6</v>
      </c>
      <c r="DX30" s="672"/>
      <c r="DY30" s="672"/>
      <c r="DZ30" s="672"/>
      <c r="EA30" s="672"/>
      <c r="EB30" s="672"/>
      <c r="EC30" s="684"/>
    </row>
    <row r="31" spans="2:133" ht="11.25" customHeight="1" x14ac:dyDescent="0.15">
      <c r="B31" s="732" t="s">
        <v>315</v>
      </c>
      <c r="C31" s="733"/>
      <c r="D31" s="733"/>
      <c r="E31" s="733"/>
      <c r="F31" s="733"/>
      <c r="G31" s="733"/>
      <c r="H31" s="733"/>
      <c r="I31" s="733"/>
      <c r="J31" s="733"/>
      <c r="K31" s="733"/>
      <c r="L31" s="733"/>
      <c r="M31" s="733"/>
      <c r="N31" s="733"/>
      <c r="O31" s="733"/>
      <c r="P31" s="733"/>
      <c r="Q31" s="734"/>
      <c r="R31" s="657" t="s">
        <v>238</v>
      </c>
      <c r="S31" s="658"/>
      <c r="T31" s="658"/>
      <c r="U31" s="658"/>
      <c r="V31" s="658"/>
      <c r="W31" s="658"/>
      <c r="X31" s="658"/>
      <c r="Y31" s="659"/>
      <c r="Z31" s="695" t="s">
        <v>238</v>
      </c>
      <c r="AA31" s="695"/>
      <c r="AB31" s="695"/>
      <c r="AC31" s="695"/>
      <c r="AD31" s="696" t="s">
        <v>249</v>
      </c>
      <c r="AE31" s="696"/>
      <c r="AF31" s="696"/>
      <c r="AG31" s="696"/>
      <c r="AH31" s="696"/>
      <c r="AI31" s="696"/>
      <c r="AJ31" s="696"/>
      <c r="AK31" s="696"/>
      <c r="AL31" s="660" t="s">
        <v>238</v>
      </c>
      <c r="AM31" s="661"/>
      <c r="AN31" s="661"/>
      <c r="AO31" s="697"/>
      <c r="AP31" s="723" t="s">
        <v>316</v>
      </c>
      <c r="AQ31" s="724"/>
      <c r="AR31" s="724"/>
      <c r="AS31" s="724"/>
      <c r="AT31" s="725" t="s">
        <v>317</v>
      </c>
      <c r="AU31" s="218"/>
      <c r="AV31" s="218"/>
      <c r="AW31" s="218"/>
      <c r="AX31" s="715" t="s">
        <v>191</v>
      </c>
      <c r="AY31" s="716"/>
      <c r="AZ31" s="716"/>
      <c r="BA31" s="716"/>
      <c r="BB31" s="716"/>
      <c r="BC31" s="716"/>
      <c r="BD31" s="716"/>
      <c r="BE31" s="716"/>
      <c r="BF31" s="717"/>
      <c r="BG31" s="719">
        <v>99.3</v>
      </c>
      <c r="BH31" s="720"/>
      <c r="BI31" s="720"/>
      <c r="BJ31" s="720"/>
      <c r="BK31" s="720"/>
      <c r="BL31" s="720"/>
      <c r="BM31" s="721">
        <v>97.5</v>
      </c>
      <c r="BN31" s="720"/>
      <c r="BO31" s="720"/>
      <c r="BP31" s="720"/>
      <c r="BQ31" s="722"/>
      <c r="BR31" s="719">
        <v>99.3</v>
      </c>
      <c r="BS31" s="720"/>
      <c r="BT31" s="720"/>
      <c r="BU31" s="720"/>
      <c r="BV31" s="720"/>
      <c r="BW31" s="720"/>
      <c r="BX31" s="721">
        <v>97.2</v>
      </c>
      <c r="BY31" s="720"/>
      <c r="BZ31" s="720"/>
      <c r="CA31" s="720"/>
      <c r="CB31" s="722"/>
      <c r="CD31" s="678"/>
      <c r="CE31" s="679"/>
      <c r="CF31" s="654" t="s">
        <v>318</v>
      </c>
      <c r="CG31" s="655"/>
      <c r="CH31" s="655"/>
      <c r="CI31" s="655"/>
      <c r="CJ31" s="655"/>
      <c r="CK31" s="655"/>
      <c r="CL31" s="655"/>
      <c r="CM31" s="655"/>
      <c r="CN31" s="655"/>
      <c r="CO31" s="655"/>
      <c r="CP31" s="655"/>
      <c r="CQ31" s="656"/>
      <c r="CR31" s="657">
        <v>112981</v>
      </c>
      <c r="CS31" s="670"/>
      <c r="CT31" s="670"/>
      <c r="CU31" s="670"/>
      <c r="CV31" s="670"/>
      <c r="CW31" s="670"/>
      <c r="CX31" s="670"/>
      <c r="CY31" s="671"/>
      <c r="CZ31" s="660">
        <v>0.2</v>
      </c>
      <c r="DA31" s="672"/>
      <c r="DB31" s="672"/>
      <c r="DC31" s="673"/>
      <c r="DD31" s="663">
        <v>112981</v>
      </c>
      <c r="DE31" s="670"/>
      <c r="DF31" s="670"/>
      <c r="DG31" s="670"/>
      <c r="DH31" s="670"/>
      <c r="DI31" s="670"/>
      <c r="DJ31" s="670"/>
      <c r="DK31" s="671"/>
      <c r="DL31" s="663">
        <v>112981</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15">
      <c r="B32" s="654" t="s">
        <v>319</v>
      </c>
      <c r="C32" s="655"/>
      <c r="D32" s="655"/>
      <c r="E32" s="655"/>
      <c r="F32" s="655"/>
      <c r="G32" s="655"/>
      <c r="H32" s="655"/>
      <c r="I32" s="655"/>
      <c r="J32" s="655"/>
      <c r="K32" s="655"/>
      <c r="L32" s="655"/>
      <c r="M32" s="655"/>
      <c r="N32" s="655"/>
      <c r="O32" s="655"/>
      <c r="P32" s="655"/>
      <c r="Q32" s="656"/>
      <c r="R32" s="657">
        <v>4282091</v>
      </c>
      <c r="S32" s="658"/>
      <c r="T32" s="658"/>
      <c r="U32" s="658"/>
      <c r="V32" s="658"/>
      <c r="W32" s="658"/>
      <c r="X32" s="658"/>
      <c r="Y32" s="659"/>
      <c r="Z32" s="695">
        <v>7.7</v>
      </c>
      <c r="AA32" s="695"/>
      <c r="AB32" s="695"/>
      <c r="AC32" s="695"/>
      <c r="AD32" s="696" t="s">
        <v>238</v>
      </c>
      <c r="AE32" s="696"/>
      <c r="AF32" s="696"/>
      <c r="AG32" s="696"/>
      <c r="AH32" s="696"/>
      <c r="AI32" s="696"/>
      <c r="AJ32" s="696"/>
      <c r="AK32" s="696"/>
      <c r="AL32" s="660" t="s">
        <v>238</v>
      </c>
      <c r="AM32" s="661"/>
      <c r="AN32" s="661"/>
      <c r="AO32" s="697"/>
      <c r="AP32" s="698"/>
      <c r="AQ32" s="699"/>
      <c r="AR32" s="699"/>
      <c r="AS32" s="699"/>
      <c r="AT32" s="726"/>
      <c r="AU32" s="214" t="s">
        <v>320</v>
      </c>
      <c r="AX32" s="654" t="s">
        <v>321</v>
      </c>
      <c r="AY32" s="655"/>
      <c r="AZ32" s="655"/>
      <c r="BA32" s="655"/>
      <c r="BB32" s="655"/>
      <c r="BC32" s="655"/>
      <c r="BD32" s="655"/>
      <c r="BE32" s="655"/>
      <c r="BF32" s="656"/>
      <c r="BG32" s="728">
        <v>99.2</v>
      </c>
      <c r="BH32" s="670"/>
      <c r="BI32" s="670"/>
      <c r="BJ32" s="670"/>
      <c r="BK32" s="670"/>
      <c r="BL32" s="670"/>
      <c r="BM32" s="661">
        <v>97.3</v>
      </c>
      <c r="BN32" s="670"/>
      <c r="BO32" s="670"/>
      <c r="BP32" s="670"/>
      <c r="BQ32" s="693"/>
      <c r="BR32" s="728">
        <v>99.2</v>
      </c>
      <c r="BS32" s="670"/>
      <c r="BT32" s="670"/>
      <c r="BU32" s="670"/>
      <c r="BV32" s="670"/>
      <c r="BW32" s="670"/>
      <c r="BX32" s="661">
        <v>97</v>
      </c>
      <c r="BY32" s="670"/>
      <c r="BZ32" s="670"/>
      <c r="CA32" s="670"/>
      <c r="CB32" s="693"/>
      <c r="CD32" s="680"/>
      <c r="CE32" s="681"/>
      <c r="CF32" s="654" t="s">
        <v>322</v>
      </c>
      <c r="CG32" s="655"/>
      <c r="CH32" s="655"/>
      <c r="CI32" s="655"/>
      <c r="CJ32" s="655"/>
      <c r="CK32" s="655"/>
      <c r="CL32" s="655"/>
      <c r="CM32" s="655"/>
      <c r="CN32" s="655"/>
      <c r="CO32" s="655"/>
      <c r="CP32" s="655"/>
      <c r="CQ32" s="656"/>
      <c r="CR32" s="657">
        <v>23</v>
      </c>
      <c r="CS32" s="658"/>
      <c r="CT32" s="658"/>
      <c r="CU32" s="658"/>
      <c r="CV32" s="658"/>
      <c r="CW32" s="658"/>
      <c r="CX32" s="658"/>
      <c r="CY32" s="659"/>
      <c r="CZ32" s="660">
        <v>0</v>
      </c>
      <c r="DA32" s="672"/>
      <c r="DB32" s="672"/>
      <c r="DC32" s="673"/>
      <c r="DD32" s="663">
        <v>23</v>
      </c>
      <c r="DE32" s="658"/>
      <c r="DF32" s="658"/>
      <c r="DG32" s="658"/>
      <c r="DH32" s="658"/>
      <c r="DI32" s="658"/>
      <c r="DJ32" s="658"/>
      <c r="DK32" s="659"/>
      <c r="DL32" s="663">
        <v>23</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323</v>
      </c>
      <c r="C33" s="655"/>
      <c r="D33" s="655"/>
      <c r="E33" s="655"/>
      <c r="F33" s="655"/>
      <c r="G33" s="655"/>
      <c r="H33" s="655"/>
      <c r="I33" s="655"/>
      <c r="J33" s="655"/>
      <c r="K33" s="655"/>
      <c r="L33" s="655"/>
      <c r="M33" s="655"/>
      <c r="N33" s="655"/>
      <c r="O33" s="655"/>
      <c r="P33" s="655"/>
      <c r="Q33" s="656"/>
      <c r="R33" s="657">
        <v>136478</v>
      </c>
      <c r="S33" s="658"/>
      <c r="T33" s="658"/>
      <c r="U33" s="658"/>
      <c r="V33" s="658"/>
      <c r="W33" s="658"/>
      <c r="X33" s="658"/>
      <c r="Y33" s="659"/>
      <c r="Z33" s="695">
        <v>0.2</v>
      </c>
      <c r="AA33" s="695"/>
      <c r="AB33" s="695"/>
      <c r="AC33" s="695"/>
      <c r="AD33" s="696">
        <v>83884</v>
      </c>
      <c r="AE33" s="696"/>
      <c r="AF33" s="696"/>
      <c r="AG33" s="696"/>
      <c r="AH33" s="696"/>
      <c r="AI33" s="696"/>
      <c r="AJ33" s="696"/>
      <c r="AK33" s="696"/>
      <c r="AL33" s="660">
        <v>0.3</v>
      </c>
      <c r="AM33" s="661"/>
      <c r="AN33" s="661"/>
      <c r="AO33" s="697"/>
      <c r="AP33" s="700"/>
      <c r="AQ33" s="701"/>
      <c r="AR33" s="701"/>
      <c r="AS33" s="701"/>
      <c r="AT33" s="727"/>
      <c r="AU33" s="219"/>
      <c r="AV33" s="219"/>
      <c r="AW33" s="219"/>
      <c r="AX33" s="638" t="s">
        <v>324</v>
      </c>
      <c r="AY33" s="639"/>
      <c r="AZ33" s="639"/>
      <c r="BA33" s="639"/>
      <c r="BB33" s="639"/>
      <c r="BC33" s="639"/>
      <c r="BD33" s="639"/>
      <c r="BE33" s="639"/>
      <c r="BF33" s="640"/>
      <c r="BG33" s="718">
        <v>99.4</v>
      </c>
      <c r="BH33" s="642"/>
      <c r="BI33" s="642"/>
      <c r="BJ33" s="642"/>
      <c r="BK33" s="642"/>
      <c r="BL33" s="642"/>
      <c r="BM33" s="688">
        <v>97.5</v>
      </c>
      <c r="BN33" s="642"/>
      <c r="BO33" s="642"/>
      <c r="BP33" s="642"/>
      <c r="BQ33" s="705"/>
      <c r="BR33" s="718">
        <v>99.3</v>
      </c>
      <c r="BS33" s="642"/>
      <c r="BT33" s="642"/>
      <c r="BU33" s="642"/>
      <c r="BV33" s="642"/>
      <c r="BW33" s="642"/>
      <c r="BX33" s="688">
        <v>97.3</v>
      </c>
      <c r="BY33" s="642"/>
      <c r="BZ33" s="642"/>
      <c r="CA33" s="642"/>
      <c r="CB33" s="705"/>
      <c r="CD33" s="654" t="s">
        <v>325</v>
      </c>
      <c r="CE33" s="655"/>
      <c r="CF33" s="655"/>
      <c r="CG33" s="655"/>
      <c r="CH33" s="655"/>
      <c r="CI33" s="655"/>
      <c r="CJ33" s="655"/>
      <c r="CK33" s="655"/>
      <c r="CL33" s="655"/>
      <c r="CM33" s="655"/>
      <c r="CN33" s="655"/>
      <c r="CO33" s="655"/>
      <c r="CP33" s="655"/>
      <c r="CQ33" s="656"/>
      <c r="CR33" s="657">
        <v>22258205</v>
      </c>
      <c r="CS33" s="670"/>
      <c r="CT33" s="670"/>
      <c r="CU33" s="670"/>
      <c r="CV33" s="670"/>
      <c r="CW33" s="670"/>
      <c r="CX33" s="670"/>
      <c r="CY33" s="671"/>
      <c r="CZ33" s="660">
        <v>40.9</v>
      </c>
      <c r="DA33" s="672"/>
      <c r="DB33" s="672"/>
      <c r="DC33" s="673"/>
      <c r="DD33" s="663">
        <v>17031654</v>
      </c>
      <c r="DE33" s="670"/>
      <c r="DF33" s="670"/>
      <c r="DG33" s="670"/>
      <c r="DH33" s="670"/>
      <c r="DI33" s="670"/>
      <c r="DJ33" s="670"/>
      <c r="DK33" s="671"/>
      <c r="DL33" s="663">
        <v>12151775</v>
      </c>
      <c r="DM33" s="670"/>
      <c r="DN33" s="670"/>
      <c r="DO33" s="670"/>
      <c r="DP33" s="670"/>
      <c r="DQ33" s="670"/>
      <c r="DR33" s="670"/>
      <c r="DS33" s="670"/>
      <c r="DT33" s="670"/>
      <c r="DU33" s="670"/>
      <c r="DV33" s="671"/>
      <c r="DW33" s="660">
        <v>39.299999999999997</v>
      </c>
      <c r="DX33" s="672"/>
      <c r="DY33" s="672"/>
      <c r="DZ33" s="672"/>
      <c r="EA33" s="672"/>
      <c r="EB33" s="672"/>
      <c r="EC33" s="684"/>
    </row>
    <row r="34" spans="2:133" ht="11.25" customHeight="1" x14ac:dyDescent="0.15">
      <c r="B34" s="654" t="s">
        <v>326</v>
      </c>
      <c r="C34" s="655"/>
      <c r="D34" s="655"/>
      <c r="E34" s="655"/>
      <c r="F34" s="655"/>
      <c r="G34" s="655"/>
      <c r="H34" s="655"/>
      <c r="I34" s="655"/>
      <c r="J34" s="655"/>
      <c r="K34" s="655"/>
      <c r="L34" s="655"/>
      <c r="M34" s="655"/>
      <c r="N34" s="655"/>
      <c r="O34" s="655"/>
      <c r="P34" s="655"/>
      <c r="Q34" s="656"/>
      <c r="R34" s="657">
        <v>646806</v>
      </c>
      <c r="S34" s="658"/>
      <c r="T34" s="658"/>
      <c r="U34" s="658"/>
      <c r="V34" s="658"/>
      <c r="W34" s="658"/>
      <c r="X34" s="658"/>
      <c r="Y34" s="659"/>
      <c r="Z34" s="695">
        <v>1.2</v>
      </c>
      <c r="AA34" s="695"/>
      <c r="AB34" s="695"/>
      <c r="AC34" s="695"/>
      <c r="AD34" s="696" t="s">
        <v>140</v>
      </c>
      <c r="AE34" s="696"/>
      <c r="AF34" s="696"/>
      <c r="AG34" s="696"/>
      <c r="AH34" s="696"/>
      <c r="AI34" s="696"/>
      <c r="AJ34" s="696"/>
      <c r="AK34" s="696"/>
      <c r="AL34" s="660" t="s">
        <v>249</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327</v>
      </c>
      <c r="CE34" s="655"/>
      <c r="CF34" s="655"/>
      <c r="CG34" s="655"/>
      <c r="CH34" s="655"/>
      <c r="CI34" s="655"/>
      <c r="CJ34" s="655"/>
      <c r="CK34" s="655"/>
      <c r="CL34" s="655"/>
      <c r="CM34" s="655"/>
      <c r="CN34" s="655"/>
      <c r="CO34" s="655"/>
      <c r="CP34" s="655"/>
      <c r="CQ34" s="656"/>
      <c r="CR34" s="657">
        <v>8690480</v>
      </c>
      <c r="CS34" s="658"/>
      <c r="CT34" s="658"/>
      <c r="CU34" s="658"/>
      <c r="CV34" s="658"/>
      <c r="CW34" s="658"/>
      <c r="CX34" s="658"/>
      <c r="CY34" s="659"/>
      <c r="CZ34" s="660">
        <v>16</v>
      </c>
      <c r="DA34" s="672"/>
      <c r="DB34" s="672"/>
      <c r="DC34" s="673"/>
      <c r="DD34" s="663">
        <v>5725876</v>
      </c>
      <c r="DE34" s="658"/>
      <c r="DF34" s="658"/>
      <c r="DG34" s="658"/>
      <c r="DH34" s="658"/>
      <c r="DI34" s="658"/>
      <c r="DJ34" s="658"/>
      <c r="DK34" s="659"/>
      <c r="DL34" s="663">
        <v>4978478</v>
      </c>
      <c r="DM34" s="658"/>
      <c r="DN34" s="658"/>
      <c r="DO34" s="658"/>
      <c r="DP34" s="658"/>
      <c r="DQ34" s="658"/>
      <c r="DR34" s="658"/>
      <c r="DS34" s="658"/>
      <c r="DT34" s="658"/>
      <c r="DU34" s="658"/>
      <c r="DV34" s="659"/>
      <c r="DW34" s="660">
        <v>16.100000000000001</v>
      </c>
      <c r="DX34" s="672"/>
      <c r="DY34" s="672"/>
      <c r="DZ34" s="672"/>
      <c r="EA34" s="672"/>
      <c r="EB34" s="672"/>
      <c r="EC34" s="684"/>
    </row>
    <row r="35" spans="2:133" ht="11.25" customHeight="1" x14ac:dyDescent="0.15">
      <c r="B35" s="654" t="s">
        <v>328</v>
      </c>
      <c r="C35" s="655"/>
      <c r="D35" s="655"/>
      <c r="E35" s="655"/>
      <c r="F35" s="655"/>
      <c r="G35" s="655"/>
      <c r="H35" s="655"/>
      <c r="I35" s="655"/>
      <c r="J35" s="655"/>
      <c r="K35" s="655"/>
      <c r="L35" s="655"/>
      <c r="M35" s="655"/>
      <c r="N35" s="655"/>
      <c r="O35" s="655"/>
      <c r="P35" s="655"/>
      <c r="Q35" s="656"/>
      <c r="R35" s="657">
        <v>400789</v>
      </c>
      <c r="S35" s="658"/>
      <c r="T35" s="658"/>
      <c r="U35" s="658"/>
      <c r="V35" s="658"/>
      <c r="W35" s="658"/>
      <c r="X35" s="658"/>
      <c r="Y35" s="659"/>
      <c r="Z35" s="695">
        <v>0.7</v>
      </c>
      <c r="AA35" s="695"/>
      <c r="AB35" s="695"/>
      <c r="AC35" s="695"/>
      <c r="AD35" s="696" t="s">
        <v>249</v>
      </c>
      <c r="AE35" s="696"/>
      <c r="AF35" s="696"/>
      <c r="AG35" s="696"/>
      <c r="AH35" s="696"/>
      <c r="AI35" s="696"/>
      <c r="AJ35" s="696"/>
      <c r="AK35" s="696"/>
      <c r="AL35" s="660" t="s">
        <v>238</v>
      </c>
      <c r="AM35" s="661"/>
      <c r="AN35" s="661"/>
      <c r="AO35" s="697"/>
      <c r="AP35" s="222"/>
      <c r="AQ35" s="709" t="s">
        <v>329</v>
      </c>
      <c r="AR35" s="710"/>
      <c r="AS35" s="710"/>
      <c r="AT35" s="710"/>
      <c r="AU35" s="710"/>
      <c r="AV35" s="710"/>
      <c r="AW35" s="710"/>
      <c r="AX35" s="710"/>
      <c r="AY35" s="710"/>
      <c r="AZ35" s="710"/>
      <c r="BA35" s="710"/>
      <c r="BB35" s="710"/>
      <c r="BC35" s="710"/>
      <c r="BD35" s="710"/>
      <c r="BE35" s="710"/>
      <c r="BF35" s="711"/>
      <c r="BG35" s="709" t="s">
        <v>330</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331</v>
      </c>
      <c r="CE35" s="655"/>
      <c r="CF35" s="655"/>
      <c r="CG35" s="655"/>
      <c r="CH35" s="655"/>
      <c r="CI35" s="655"/>
      <c r="CJ35" s="655"/>
      <c r="CK35" s="655"/>
      <c r="CL35" s="655"/>
      <c r="CM35" s="655"/>
      <c r="CN35" s="655"/>
      <c r="CO35" s="655"/>
      <c r="CP35" s="655"/>
      <c r="CQ35" s="656"/>
      <c r="CR35" s="657">
        <v>457688</v>
      </c>
      <c r="CS35" s="670"/>
      <c r="CT35" s="670"/>
      <c r="CU35" s="670"/>
      <c r="CV35" s="670"/>
      <c r="CW35" s="670"/>
      <c r="CX35" s="670"/>
      <c r="CY35" s="671"/>
      <c r="CZ35" s="660">
        <v>0.8</v>
      </c>
      <c r="DA35" s="672"/>
      <c r="DB35" s="672"/>
      <c r="DC35" s="673"/>
      <c r="DD35" s="663">
        <v>443788</v>
      </c>
      <c r="DE35" s="670"/>
      <c r="DF35" s="670"/>
      <c r="DG35" s="670"/>
      <c r="DH35" s="670"/>
      <c r="DI35" s="670"/>
      <c r="DJ35" s="670"/>
      <c r="DK35" s="671"/>
      <c r="DL35" s="663">
        <v>443788</v>
      </c>
      <c r="DM35" s="670"/>
      <c r="DN35" s="670"/>
      <c r="DO35" s="670"/>
      <c r="DP35" s="670"/>
      <c r="DQ35" s="670"/>
      <c r="DR35" s="670"/>
      <c r="DS35" s="670"/>
      <c r="DT35" s="670"/>
      <c r="DU35" s="670"/>
      <c r="DV35" s="671"/>
      <c r="DW35" s="660">
        <v>1.4</v>
      </c>
      <c r="DX35" s="672"/>
      <c r="DY35" s="672"/>
      <c r="DZ35" s="672"/>
      <c r="EA35" s="672"/>
      <c r="EB35" s="672"/>
      <c r="EC35" s="684"/>
    </row>
    <row r="36" spans="2:133" ht="11.25" customHeight="1" x14ac:dyDescent="0.15">
      <c r="B36" s="654" t="s">
        <v>332</v>
      </c>
      <c r="C36" s="655"/>
      <c r="D36" s="655"/>
      <c r="E36" s="655"/>
      <c r="F36" s="655"/>
      <c r="G36" s="655"/>
      <c r="H36" s="655"/>
      <c r="I36" s="655"/>
      <c r="J36" s="655"/>
      <c r="K36" s="655"/>
      <c r="L36" s="655"/>
      <c r="M36" s="655"/>
      <c r="N36" s="655"/>
      <c r="O36" s="655"/>
      <c r="P36" s="655"/>
      <c r="Q36" s="656"/>
      <c r="R36" s="657">
        <v>1133316</v>
      </c>
      <c r="S36" s="658"/>
      <c r="T36" s="658"/>
      <c r="U36" s="658"/>
      <c r="V36" s="658"/>
      <c r="W36" s="658"/>
      <c r="X36" s="658"/>
      <c r="Y36" s="659"/>
      <c r="Z36" s="695">
        <v>2</v>
      </c>
      <c r="AA36" s="695"/>
      <c r="AB36" s="695"/>
      <c r="AC36" s="695"/>
      <c r="AD36" s="696" t="s">
        <v>249</v>
      </c>
      <c r="AE36" s="696"/>
      <c r="AF36" s="696"/>
      <c r="AG36" s="696"/>
      <c r="AH36" s="696"/>
      <c r="AI36" s="696"/>
      <c r="AJ36" s="696"/>
      <c r="AK36" s="696"/>
      <c r="AL36" s="660" t="s">
        <v>238</v>
      </c>
      <c r="AM36" s="661"/>
      <c r="AN36" s="661"/>
      <c r="AO36" s="697"/>
      <c r="AP36" s="222"/>
      <c r="AQ36" s="706" t="s">
        <v>333</v>
      </c>
      <c r="AR36" s="707"/>
      <c r="AS36" s="707"/>
      <c r="AT36" s="707"/>
      <c r="AU36" s="707"/>
      <c r="AV36" s="707"/>
      <c r="AW36" s="707"/>
      <c r="AX36" s="707"/>
      <c r="AY36" s="708"/>
      <c r="AZ36" s="712">
        <v>5130904</v>
      </c>
      <c r="BA36" s="713"/>
      <c r="BB36" s="713"/>
      <c r="BC36" s="713"/>
      <c r="BD36" s="713"/>
      <c r="BE36" s="713"/>
      <c r="BF36" s="714"/>
      <c r="BG36" s="715" t="s">
        <v>334</v>
      </c>
      <c r="BH36" s="716"/>
      <c r="BI36" s="716"/>
      <c r="BJ36" s="716"/>
      <c r="BK36" s="716"/>
      <c r="BL36" s="716"/>
      <c r="BM36" s="716"/>
      <c r="BN36" s="716"/>
      <c r="BO36" s="716"/>
      <c r="BP36" s="716"/>
      <c r="BQ36" s="716"/>
      <c r="BR36" s="716"/>
      <c r="BS36" s="716"/>
      <c r="BT36" s="716"/>
      <c r="BU36" s="717"/>
      <c r="BV36" s="712">
        <v>68877</v>
      </c>
      <c r="BW36" s="713"/>
      <c r="BX36" s="713"/>
      <c r="BY36" s="713"/>
      <c r="BZ36" s="713"/>
      <c r="CA36" s="713"/>
      <c r="CB36" s="714"/>
      <c r="CD36" s="654" t="s">
        <v>335</v>
      </c>
      <c r="CE36" s="655"/>
      <c r="CF36" s="655"/>
      <c r="CG36" s="655"/>
      <c r="CH36" s="655"/>
      <c r="CI36" s="655"/>
      <c r="CJ36" s="655"/>
      <c r="CK36" s="655"/>
      <c r="CL36" s="655"/>
      <c r="CM36" s="655"/>
      <c r="CN36" s="655"/>
      <c r="CO36" s="655"/>
      <c r="CP36" s="655"/>
      <c r="CQ36" s="656"/>
      <c r="CR36" s="657">
        <v>6078033</v>
      </c>
      <c r="CS36" s="658"/>
      <c r="CT36" s="658"/>
      <c r="CU36" s="658"/>
      <c r="CV36" s="658"/>
      <c r="CW36" s="658"/>
      <c r="CX36" s="658"/>
      <c r="CY36" s="659"/>
      <c r="CZ36" s="660">
        <v>11.2</v>
      </c>
      <c r="DA36" s="672"/>
      <c r="DB36" s="672"/>
      <c r="DC36" s="673"/>
      <c r="DD36" s="663">
        <v>5273358</v>
      </c>
      <c r="DE36" s="658"/>
      <c r="DF36" s="658"/>
      <c r="DG36" s="658"/>
      <c r="DH36" s="658"/>
      <c r="DI36" s="658"/>
      <c r="DJ36" s="658"/>
      <c r="DK36" s="659"/>
      <c r="DL36" s="663">
        <v>3631279</v>
      </c>
      <c r="DM36" s="658"/>
      <c r="DN36" s="658"/>
      <c r="DO36" s="658"/>
      <c r="DP36" s="658"/>
      <c r="DQ36" s="658"/>
      <c r="DR36" s="658"/>
      <c r="DS36" s="658"/>
      <c r="DT36" s="658"/>
      <c r="DU36" s="658"/>
      <c r="DV36" s="659"/>
      <c r="DW36" s="660">
        <v>11.7</v>
      </c>
      <c r="DX36" s="672"/>
      <c r="DY36" s="672"/>
      <c r="DZ36" s="672"/>
      <c r="EA36" s="672"/>
      <c r="EB36" s="672"/>
      <c r="EC36" s="684"/>
    </row>
    <row r="37" spans="2:133" ht="11.25" customHeight="1" x14ac:dyDescent="0.15">
      <c r="B37" s="654" t="s">
        <v>336</v>
      </c>
      <c r="C37" s="655"/>
      <c r="D37" s="655"/>
      <c r="E37" s="655"/>
      <c r="F37" s="655"/>
      <c r="G37" s="655"/>
      <c r="H37" s="655"/>
      <c r="I37" s="655"/>
      <c r="J37" s="655"/>
      <c r="K37" s="655"/>
      <c r="L37" s="655"/>
      <c r="M37" s="655"/>
      <c r="N37" s="655"/>
      <c r="O37" s="655"/>
      <c r="P37" s="655"/>
      <c r="Q37" s="656"/>
      <c r="R37" s="657">
        <v>1235580</v>
      </c>
      <c r="S37" s="658"/>
      <c r="T37" s="658"/>
      <c r="U37" s="658"/>
      <c r="V37" s="658"/>
      <c r="W37" s="658"/>
      <c r="X37" s="658"/>
      <c r="Y37" s="659"/>
      <c r="Z37" s="695">
        <v>2.2000000000000002</v>
      </c>
      <c r="AA37" s="695"/>
      <c r="AB37" s="695"/>
      <c r="AC37" s="695"/>
      <c r="AD37" s="696">
        <v>7338</v>
      </c>
      <c r="AE37" s="696"/>
      <c r="AF37" s="696"/>
      <c r="AG37" s="696"/>
      <c r="AH37" s="696"/>
      <c r="AI37" s="696"/>
      <c r="AJ37" s="696"/>
      <c r="AK37" s="696"/>
      <c r="AL37" s="660">
        <v>0</v>
      </c>
      <c r="AM37" s="661"/>
      <c r="AN37" s="661"/>
      <c r="AO37" s="697"/>
      <c r="AQ37" s="690" t="s">
        <v>337</v>
      </c>
      <c r="AR37" s="691"/>
      <c r="AS37" s="691"/>
      <c r="AT37" s="691"/>
      <c r="AU37" s="691"/>
      <c r="AV37" s="691"/>
      <c r="AW37" s="691"/>
      <c r="AX37" s="691"/>
      <c r="AY37" s="692"/>
      <c r="AZ37" s="657">
        <v>1023610</v>
      </c>
      <c r="BA37" s="658"/>
      <c r="BB37" s="658"/>
      <c r="BC37" s="658"/>
      <c r="BD37" s="670"/>
      <c r="BE37" s="670"/>
      <c r="BF37" s="693"/>
      <c r="BG37" s="654" t="s">
        <v>338</v>
      </c>
      <c r="BH37" s="655"/>
      <c r="BI37" s="655"/>
      <c r="BJ37" s="655"/>
      <c r="BK37" s="655"/>
      <c r="BL37" s="655"/>
      <c r="BM37" s="655"/>
      <c r="BN37" s="655"/>
      <c r="BO37" s="655"/>
      <c r="BP37" s="655"/>
      <c r="BQ37" s="655"/>
      <c r="BR37" s="655"/>
      <c r="BS37" s="655"/>
      <c r="BT37" s="655"/>
      <c r="BU37" s="656"/>
      <c r="BV37" s="657">
        <v>-58794</v>
      </c>
      <c r="BW37" s="658"/>
      <c r="BX37" s="658"/>
      <c r="BY37" s="658"/>
      <c r="BZ37" s="658"/>
      <c r="CA37" s="658"/>
      <c r="CB37" s="694"/>
      <c r="CD37" s="654" t="s">
        <v>339</v>
      </c>
      <c r="CE37" s="655"/>
      <c r="CF37" s="655"/>
      <c r="CG37" s="655"/>
      <c r="CH37" s="655"/>
      <c r="CI37" s="655"/>
      <c r="CJ37" s="655"/>
      <c r="CK37" s="655"/>
      <c r="CL37" s="655"/>
      <c r="CM37" s="655"/>
      <c r="CN37" s="655"/>
      <c r="CO37" s="655"/>
      <c r="CP37" s="655"/>
      <c r="CQ37" s="656"/>
      <c r="CR37" s="657">
        <v>1705731</v>
      </c>
      <c r="CS37" s="670"/>
      <c r="CT37" s="670"/>
      <c r="CU37" s="670"/>
      <c r="CV37" s="670"/>
      <c r="CW37" s="670"/>
      <c r="CX37" s="670"/>
      <c r="CY37" s="671"/>
      <c r="CZ37" s="660">
        <v>3.1</v>
      </c>
      <c r="DA37" s="672"/>
      <c r="DB37" s="672"/>
      <c r="DC37" s="673"/>
      <c r="DD37" s="663">
        <v>1699731</v>
      </c>
      <c r="DE37" s="670"/>
      <c r="DF37" s="670"/>
      <c r="DG37" s="670"/>
      <c r="DH37" s="670"/>
      <c r="DI37" s="670"/>
      <c r="DJ37" s="670"/>
      <c r="DK37" s="671"/>
      <c r="DL37" s="663">
        <v>1495855</v>
      </c>
      <c r="DM37" s="670"/>
      <c r="DN37" s="670"/>
      <c r="DO37" s="670"/>
      <c r="DP37" s="670"/>
      <c r="DQ37" s="670"/>
      <c r="DR37" s="670"/>
      <c r="DS37" s="670"/>
      <c r="DT37" s="670"/>
      <c r="DU37" s="670"/>
      <c r="DV37" s="671"/>
      <c r="DW37" s="660">
        <v>4.8</v>
      </c>
      <c r="DX37" s="672"/>
      <c r="DY37" s="672"/>
      <c r="DZ37" s="672"/>
      <c r="EA37" s="672"/>
      <c r="EB37" s="672"/>
      <c r="EC37" s="684"/>
    </row>
    <row r="38" spans="2:133" ht="11.25" customHeight="1" x14ac:dyDescent="0.15">
      <c r="B38" s="654" t="s">
        <v>340</v>
      </c>
      <c r="C38" s="655"/>
      <c r="D38" s="655"/>
      <c r="E38" s="655"/>
      <c r="F38" s="655"/>
      <c r="G38" s="655"/>
      <c r="H38" s="655"/>
      <c r="I38" s="655"/>
      <c r="J38" s="655"/>
      <c r="K38" s="655"/>
      <c r="L38" s="655"/>
      <c r="M38" s="655"/>
      <c r="N38" s="655"/>
      <c r="O38" s="655"/>
      <c r="P38" s="655"/>
      <c r="Q38" s="656"/>
      <c r="R38" s="657">
        <v>1687398</v>
      </c>
      <c r="S38" s="658"/>
      <c r="T38" s="658"/>
      <c r="U38" s="658"/>
      <c r="V38" s="658"/>
      <c r="W38" s="658"/>
      <c r="X38" s="658"/>
      <c r="Y38" s="659"/>
      <c r="Z38" s="695">
        <v>3</v>
      </c>
      <c r="AA38" s="695"/>
      <c r="AB38" s="695"/>
      <c r="AC38" s="695"/>
      <c r="AD38" s="696" t="s">
        <v>249</v>
      </c>
      <c r="AE38" s="696"/>
      <c r="AF38" s="696"/>
      <c r="AG38" s="696"/>
      <c r="AH38" s="696"/>
      <c r="AI38" s="696"/>
      <c r="AJ38" s="696"/>
      <c r="AK38" s="696"/>
      <c r="AL38" s="660" t="s">
        <v>249</v>
      </c>
      <c r="AM38" s="661"/>
      <c r="AN38" s="661"/>
      <c r="AO38" s="697"/>
      <c r="AQ38" s="690" t="s">
        <v>341</v>
      </c>
      <c r="AR38" s="691"/>
      <c r="AS38" s="691"/>
      <c r="AT38" s="691"/>
      <c r="AU38" s="691"/>
      <c r="AV38" s="691"/>
      <c r="AW38" s="691"/>
      <c r="AX38" s="691"/>
      <c r="AY38" s="692"/>
      <c r="AZ38" s="657">
        <v>134465</v>
      </c>
      <c r="BA38" s="658"/>
      <c r="BB38" s="658"/>
      <c r="BC38" s="658"/>
      <c r="BD38" s="670"/>
      <c r="BE38" s="670"/>
      <c r="BF38" s="693"/>
      <c r="BG38" s="654" t="s">
        <v>342</v>
      </c>
      <c r="BH38" s="655"/>
      <c r="BI38" s="655"/>
      <c r="BJ38" s="655"/>
      <c r="BK38" s="655"/>
      <c r="BL38" s="655"/>
      <c r="BM38" s="655"/>
      <c r="BN38" s="655"/>
      <c r="BO38" s="655"/>
      <c r="BP38" s="655"/>
      <c r="BQ38" s="655"/>
      <c r="BR38" s="655"/>
      <c r="BS38" s="655"/>
      <c r="BT38" s="655"/>
      <c r="BU38" s="656"/>
      <c r="BV38" s="657">
        <v>14666</v>
      </c>
      <c r="BW38" s="658"/>
      <c r="BX38" s="658"/>
      <c r="BY38" s="658"/>
      <c r="BZ38" s="658"/>
      <c r="CA38" s="658"/>
      <c r="CB38" s="694"/>
      <c r="CD38" s="654" t="s">
        <v>343</v>
      </c>
      <c r="CE38" s="655"/>
      <c r="CF38" s="655"/>
      <c r="CG38" s="655"/>
      <c r="CH38" s="655"/>
      <c r="CI38" s="655"/>
      <c r="CJ38" s="655"/>
      <c r="CK38" s="655"/>
      <c r="CL38" s="655"/>
      <c r="CM38" s="655"/>
      <c r="CN38" s="655"/>
      <c r="CO38" s="655"/>
      <c r="CP38" s="655"/>
      <c r="CQ38" s="656"/>
      <c r="CR38" s="657">
        <v>3972829</v>
      </c>
      <c r="CS38" s="658"/>
      <c r="CT38" s="658"/>
      <c r="CU38" s="658"/>
      <c r="CV38" s="658"/>
      <c r="CW38" s="658"/>
      <c r="CX38" s="658"/>
      <c r="CY38" s="659"/>
      <c r="CZ38" s="660">
        <v>7.3</v>
      </c>
      <c r="DA38" s="672"/>
      <c r="DB38" s="672"/>
      <c r="DC38" s="673"/>
      <c r="DD38" s="663">
        <v>3282420</v>
      </c>
      <c r="DE38" s="658"/>
      <c r="DF38" s="658"/>
      <c r="DG38" s="658"/>
      <c r="DH38" s="658"/>
      <c r="DI38" s="658"/>
      <c r="DJ38" s="658"/>
      <c r="DK38" s="659"/>
      <c r="DL38" s="663">
        <v>3098230</v>
      </c>
      <c r="DM38" s="658"/>
      <c r="DN38" s="658"/>
      <c r="DO38" s="658"/>
      <c r="DP38" s="658"/>
      <c r="DQ38" s="658"/>
      <c r="DR38" s="658"/>
      <c r="DS38" s="658"/>
      <c r="DT38" s="658"/>
      <c r="DU38" s="658"/>
      <c r="DV38" s="659"/>
      <c r="DW38" s="660">
        <v>10</v>
      </c>
      <c r="DX38" s="672"/>
      <c r="DY38" s="672"/>
      <c r="DZ38" s="672"/>
      <c r="EA38" s="672"/>
      <c r="EB38" s="672"/>
      <c r="EC38" s="684"/>
    </row>
    <row r="39" spans="2:133" ht="11.25" customHeight="1" x14ac:dyDescent="0.15">
      <c r="B39" s="654" t="s">
        <v>344</v>
      </c>
      <c r="C39" s="655"/>
      <c r="D39" s="655"/>
      <c r="E39" s="655"/>
      <c r="F39" s="655"/>
      <c r="G39" s="655"/>
      <c r="H39" s="655"/>
      <c r="I39" s="655"/>
      <c r="J39" s="655"/>
      <c r="K39" s="655"/>
      <c r="L39" s="655"/>
      <c r="M39" s="655"/>
      <c r="N39" s="655"/>
      <c r="O39" s="655"/>
      <c r="P39" s="655"/>
      <c r="Q39" s="656"/>
      <c r="R39" s="657" t="s">
        <v>249</v>
      </c>
      <c r="S39" s="658"/>
      <c r="T39" s="658"/>
      <c r="U39" s="658"/>
      <c r="V39" s="658"/>
      <c r="W39" s="658"/>
      <c r="X39" s="658"/>
      <c r="Y39" s="659"/>
      <c r="Z39" s="695" t="s">
        <v>238</v>
      </c>
      <c r="AA39" s="695"/>
      <c r="AB39" s="695"/>
      <c r="AC39" s="695"/>
      <c r="AD39" s="696" t="s">
        <v>238</v>
      </c>
      <c r="AE39" s="696"/>
      <c r="AF39" s="696"/>
      <c r="AG39" s="696"/>
      <c r="AH39" s="696"/>
      <c r="AI39" s="696"/>
      <c r="AJ39" s="696"/>
      <c r="AK39" s="696"/>
      <c r="AL39" s="660" t="s">
        <v>249</v>
      </c>
      <c r="AM39" s="661"/>
      <c r="AN39" s="661"/>
      <c r="AO39" s="697"/>
      <c r="AQ39" s="690" t="s">
        <v>345</v>
      </c>
      <c r="AR39" s="691"/>
      <c r="AS39" s="691"/>
      <c r="AT39" s="691"/>
      <c r="AU39" s="691"/>
      <c r="AV39" s="691"/>
      <c r="AW39" s="691"/>
      <c r="AX39" s="691"/>
      <c r="AY39" s="692"/>
      <c r="AZ39" s="657" t="s">
        <v>249</v>
      </c>
      <c r="BA39" s="658"/>
      <c r="BB39" s="658"/>
      <c r="BC39" s="658"/>
      <c r="BD39" s="670"/>
      <c r="BE39" s="670"/>
      <c r="BF39" s="693"/>
      <c r="BG39" s="654" t="s">
        <v>346</v>
      </c>
      <c r="BH39" s="655"/>
      <c r="BI39" s="655"/>
      <c r="BJ39" s="655"/>
      <c r="BK39" s="655"/>
      <c r="BL39" s="655"/>
      <c r="BM39" s="655"/>
      <c r="BN39" s="655"/>
      <c r="BO39" s="655"/>
      <c r="BP39" s="655"/>
      <c r="BQ39" s="655"/>
      <c r="BR39" s="655"/>
      <c r="BS39" s="655"/>
      <c r="BT39" s="655"/>
      <c r="BU39" s="656"/>
      <c r="BV39" s="657">
        <v>21825</v>
      </c>
      <c r="BW39" s="658"/>
      <c r="BX39" s="658"/>
      <c r="BY39" s="658"/>
      <c r="BZ39" s="658"/>
      <c r="CA39" s="658"/>
      <c r="CB39" s="694"/>
      <c r="CD39" s="654" t="s">
        <v>347</v>
      </c>
      <c r="CE39" s="655"/>
      <c r="CF39" s="655"/>
      <c r="CG39" s="655"/>
      <c r="CH39" s="655"/>
      <c r="CI39" s="655"/>
      <c r="CJ39" s="655"/>
      <c r="CK39" s="655"/>
      <c r="CL39" s="655"/>
      <c r="CM39" s="655"/>
      <c r="CN39" s="655"/>
      <c r="CO39" s="655"/>
      <c r="CP39" s="655"/>
      <c r="CQ39" s="656"/>
      <c r="CR39" s="657">
        <v>2622070</v>
      </c>
      <c r="CS39" s="670"/>
      <c r="CT39" s="670"/>
      <c r="CU39" s="670"/>
      <c r="CV39" s="670"/>
      <c r="CW39" s="670"/>
      <c r="CX39" s="670"/>
      <c r="CY39" s="671"/>
      <c r="CZ39" s="660">
        <v>4.8</v>
      </c>
      <c r="DA39" s="672"/>
      <c r="DB39" s="672"/>
      <c r="DC39" s="673"/>
      <c r="DD39" s="663">
        <v>1956607</v>
      </c>
      <c r="DE39" s="670"/>
      <c r="DF39" s="670"/>
      <c r="DG39" s="670"/>
      <c r="DH39" s="670"/>
      <c r="DI39" s="670"/>
      <c r="DJ39" s="670"/>
      <c r="DK39" s="671"/>
      <c r="DL39" s="663" t="s">
        <v>249</v>
      </c>
      <c r="DM39" s="670"/>
      <c r="DN39" s="670"/>
      <c r="DO39" s="670"/>
      <c r="DP39" s="670"/>
      <c r="DQ39" s="670"/>
      <c r="DR39" s="670"/>
      <c r="DS39" s="670"/>
      <c r="DT39" s="670"/>
      <c r="DU39" s="670"/>
      <c r="DV39" s="671"/>
      <c r="DW39" s="660" t="s">
        <v>238</v>
      </c>
      <c r="DX39" s="672"/>
      <c r="DY39" s="672"/>
      <c r="DZ39" s="672"/>
      <c r="EA39" s="672"/>
      <c r="EB39" s="672"/>
      <c r="EC39" s="684"/>
    </row>
    <row r="40" spans="2:133" ht="11.25" customHeight="1" x14ac:dyDescent="0.15">
      <c r="B40" s="654" t="s">
        <v>348</v>
      </c>
      <c r="C40" s="655"/>
      <c r="D40" s="655"/>
      <c r="E40" s="655"/>
      <c r="F40" s="655"/>
      <c r="G40" s="655"/>
      <c r="H40" s="655"/>
      <c r="I40" s="655"/>
      <c r="J40" s="655"/>
      <c r="K40" s="655"/>
      <c r="L40" s="655"/>
      <c r="M40" s="655"/>
      <c r="N40" s="655"/>
      <c r="O40" s="655"/>
      <c r="P40" s="655"/>
      <c r="Q40" s="656"/>
      <c r="R40" s="657">
        <v>519798</v>
      </c>
      <c r="S40" s="658"/>
      <c r="T40" s="658"/>
      <c r="U40" s="658"/>
      <c r="V40" s="658"/>
      <c r="W40" s="658"/>
      <c r="X40" s="658"/>
      <c r="Y40" s="659"/>
      <c r="Z40" s="695">
        <v>0.9</v>
      </c>
      <c r="AA40" s="695"/>
      <c r="AB40" s="695"/>
      <c r="AC40" s="695"/>
      <c r="AD40" s="696" t="s">
        <v>249</v>
      </c>
      <c r="AE40" s="696"/>
      <c r="AF40" s="696"/>
      <c r="AG40" s="696"/>
      <c r="AH40" s="696"/>
      <c r="AI40" s="696"/>
      <c r="AJ40" s="696"/>
      <c r="AK40" s="696"/>
      <c r="AL40" s="660" t="s">
        <v>238</v>
      </c>
      <c r="AM40" s="661"/>
      <c r="AN40" s="661"/>
      <c r="AO40" s="697"/>
      <c r="AQ40" s="690" t="s">
        <v>349</v>
      </c>
      <c r="AR40" s="691"/>
      <c r="AS40" s="691"/>
      <c r="AT40" s="691"/>
      <c r="AU40" s="691"/>
      <c r="AV40" s="691"/>
      <c r="AW40" s="691"/>
      <c r="AX40" s="691"/>
      <c r="AY40" s="692"/>
      <c r="AZ40" s="657" t="s">
        <v>140</v>
      </c>
      <c r="BA40" s="658"/>
      <c r="BB40" s="658"/>
      <c r="BC40" s="658"/>
      <c r="BD40" s="670"/>
      <c r="BE40" s="670"/>
      <c r="BF40" s="693"/>
      <c r="BG40" s="698" t="s">
        <v>350</v>
      </c>
      <c r="BH40" s="699"/>
      <c r="BI40" s="699"/>
      <c r="BJ40" s="699"/>
      <c r="BK40" s="699"/>
      <c r="BL40" s="223"/>
      <c r="BM40" s="655" t="s">
        <v>351</v>
      </c>
      <c r="BN40" s="655"/>
      <c r="BO40" s="655"/>
      <c r="BP40" s="655"/>
      <c r="BQ40" s="655"/>
      <c r="BR40" s="655"/>
      <c r="BS40" s="655"/>
      <c r="BT40" s="655"/>
      <c r="BU40" s="656"/>
      <c r="BV40" s="657">
        <v>97</v>
      </c>
      <c r="BW40" s="658"/>
      <c r="BX40" s="658"/>
      <c r="BY40" s="658"/>
      <c r="BZ40" s="658"/>
      <c r="CA40" s="658"/>
      <c r="CB40" s="694"/>
      <c r="CD40" s="654" t="s">
        <v>352</v>
      </c>
      <c r="CE40" s="655"/>
      <c r="CF40" s="655"/>
      <c r="CG40" s="655"/>
      <c r="CH40" s="655"/>
      <c r="CI40" s="655"/>
      <c r="CJ40" s="655"/>
      <c r="CK40" s="655"/>
      <c r="CL40" s="655"/>
      <c r="CM40" s="655"/>
      <c r="CN40" s="655"/>
      <c r="CO40" s="655"/>
      <c r="CP40" s="655"/>
      <c r="CQ40" s="656"/>
      <c r="CR40" s="657">
        <v>437105</v>
      </c>
      <c r="CS40" s="658"/>
      <c r="CT40" s="658"/>
      <c r="CU40" s="658"/>
      <c r="CV40" s="658"/>
      <c r="CW40" s="658"/>
      <c r="CX40" s="658"/>
      <c r="CY40" s="659"/>
      <c r="CZ40" s="660">
        <v>0.8</v>
      </c>
      <c r="DA40" s="672"/>
      <c r="DB40" s="672"/>
      <c r="DC40" s="673"/>
      <c r="DD40" s="663">
        <v>349605</v>
      </c>
      <c r="DE40" s="658"/>
      <c r="DF40" s="658"/>
      <c r="DG40" s="658"/>
      <c r="DH40" s="658"/>
      <c r="DI40" s="658"/>
      <c r="DJ40" s="658"/>
      <c r="DK40" s="659"/>
      <c r="DL40" s="663" t="s">
        <v>140</v>
      </c>
      <c r="DM40" s="658"/>
      <c r="DN40" s="658"/>
      <c r="DO40" s="658"/>
      <c r="DP40" s="658"/>
      <c r="DQ40" s="658"/>
      <c r="DR40" s="658"/>
      <c r="DS40" s="658"/>
      <c r="DT40" s="658"/>
      <c r="DU40" s="658"/>
      <c r="DV40" s="659"/>
      <c r="DW40" s="660" t="s">
        <v>140</v>
      </c>
      <c r="DX40" s="672"/>
      <c r="DY40" s="672"/>
      <c r="DZ40" s="672"/>
      <c r="EA40" s="672"/>
      <c r="EB40" s="672"/>
      <c r="EC40" s="684"/>
    </row>
    <row r="41" spans="2:133" ht="11.25" customHeight="1" x14ac:dyDescent="0.15">
      <c r="B41" s="638" t="s">
        <v>353</v>
      </c>
      <c r="C41" s="639"/>
      <c r="D41" s="639"/>
      <c r="E41" s="639"/>
      <c r="F41" s="639"/>
      <c r="G41" s="639"/>
      <c r="H41" s="639"/>
      <c r="I41" s="639"/>
      <c r="J41" s="639"/>
      <c r="K41" s="639"/>
      <c r="L41" s="639"/>
      <c r="M41" s="639"/>
      <c r="N41" s="639"/>
      <c r="O41" s="639"/>
      <c r="P41" s="639"/>
      <c r="Q41" s="640"/>
      <c r="R41" s="641">
        <v>55398973</v>
      </c>
      <c r="S41" s="682"/>
      <c r="T41" s="682"/>
      <c r="U41" s="682"/>
      <c r="V41" s="682"/>
      <c r="W41" s="682"/>
      <c r="X41" s="682"/>
      <c r="Y41" s="685"/>
      <c r="Z41" s="686">
        <v>100</v>
      </c>
      <c r="AA41" s="686"/>
      <c r="AB41" s="686"/>
      <c r="AC41" s="686"/>
      <c r="AD41" s="687">
        <v>30421583</v>
      </c>
      <c r="AE41" s="687"/>
      <c r="AF41" s="687"/>
      <c r="AG41" s="687"/>
      <c r="AH41" s="687"/>
      <c r="AI41" s="687"/>
      <c r="AJ41" s="687"/>
      <c r="AK41" s="687"/>
      <c r="AL41" s="644">
        <v>100</v>
      </c>
      <c r="AM41" s="688"/>
      <c r="AN41" s="688"/>
      <c r="AO41" s="689"/>
      <c r="AQ41" s="690" t="s">
        <v>354</v>
      </c>
      <c r="AR41" s="691"/>
      <c r="AS41" s="691"/>
      <c r="AT41" s="691"/>
      <c r="AU41" s="691"/>
      <c r="AV41" s="691"/>
      <c r="AW41" s="691"/>
      <c r="AX41" s="691"/>
      <c r="AY41" s="692"/>
      <c r="AZ41" s="657">
        <v>946179</v>
      </c>
      <c r="BA41" s="658"/>
      <c r="BB41" s="658"/>
      <c r="BC41" s="658"/>
      <c r="BD41" s="670"/>
      <c r="BE41" s="670"/>
      <c r="BF41" s="693"/>
      <c r="BG41" s="698"/>
      <c r="BH41" s="699"/>
      <c r="BI41" s="699"/>
      <c r="BJ41" s="699"/>
      <c r="BK41" s="699"/>
      <c r="BL41" s="223"/>
      <c r="BM41" s="655" t="s">
        <v>355</v>
      </c>
      <c r="BN41" s="655"/>
      <c r="BO41" s="655"/>
      <c r="BP41" s="655"/>
      <c r="BQ41" s="655"/>
      <c r="BR41" s="655"/>
      <c r="BS41" s="655"/>
      <c r="BT41" s="655"/>
      <c r="BU41" s="656"/>
      <c r="BV41" s="657" t="s">
        <v>238</v>
      </c>
      <c r="BW41" s="658"/>
      <c r="BX41" s="658"/>
      <c r="BY41" s="658"/>
      <c r="BZ41" s="658"/>
      <c r="CA41" s="658"/>
      <c r="CB41" s="694"/>
      <c r="CD41" s="654" t="s">
        <v>356</v>
      </c>
      <c r="CE41" s="655"/>
      <c r="CF41" s="655"/>
      <c r="CG41" s="655"/>
      <c r="CH41" s="655"/>
      <c r="CI41" s="655"/>
      <c r="CJ41" s="655"/>
      <c r="CK41" s="655"/>
      <c r="CL41" s="655"/>
      <c r="CM41" s="655"/>
      <c r="CN41" s="655"/>
      <c r="CO41" s="655"/>
      <c r="CP41" s="655"/>
      <c r="CQ41" s="656"/>
      <c r="CR41" s="657" t="s">
        <v>249</v>
      </c>
      <c r="CS41" s="670"/>
      <c r="CT41" s="670"/>
      <c r="CU41" s="670"/>
      <c r="CV41" s="670"/>
      <c r="CW41" s="670"/>
      <c r="CX41" s="670"/>
      <c r="CY41" s="671"/>
      <c r="CZ41" s="660" t="s">
        <v>140</v>
      </c>
      <c r="DA41" s="672"/>
      <c r="DB41" s="672"/>
      <c r="DC41" s="673"/>
      <c r="DD41" s="663" t="s">
        <v>140</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357</v>
      </c>
      <c r="AR42" s="703"/>
      <c r="AS42" s="703"/>
      <c r="AT42" s="703"/>
      <c r="AU42" s="703"/>
      <c r="AV42" s="703"/>
      <c r="AW42" s="703"/>
      <c r="AX42" s="703"/>
      <c r="AY42" s="704"/>
      <c r="AZ42" s="641">
        <v>3026650</v>
      </c>
      <c r="BA42" s="682"/>
      <c r="BB42" s="682"/>
      <c r="BC42" s="682"/>
      <c r="BD42" s="642"/>
      <c r="BE42" s="642"/>
      <c r="BF42" s="705"/>
      <c r="BG42" s="700"/>
      <c r="BH42" s="701"/>
      <c r="BI42" s="701"/>
      <c r="BJ42" s="701"/>
      <c r="BK42" s="701"/>
      <c r="BL42" s="224"/>
      <c r="BM42" s="639" t="s">
        <v>358</v>
      </c>
      <c r="BN42" s="639"/>
      <c r="BO42" s="639"/>
      <c r="BP42" s="639"/>
      <c r="BQ42" s="639"/>
      <c r="BR42" s="639"/>
      <c r="BS42" s="639"/>
      <c r="BT42" s="639"/>
      <c r="BU42" s="640"/>
      <c r="BV42" s="641">
        <v>357</v>
      </c>
      <c r="BW42" s="682"/>
      <c r="BX42" s="682"/>
      <c r="BY42" s="682"/>
      <c r="BZ42" s="682"/>
      <c r="CA42" s="682"/>
      <c r="CB42" s="683"/>
      <c r="CD42" s="654" t="s">
        <v>359</v>
      </c>
      <c r="CE42" s="655"/>
      <c r="CF42" s="655"/>
      <c r="CG42" s="655"/>
      <c r="CH42" s="655"/>
      <c r="CI42" s="655"/>
      <c r="CJ42" s="655"/>
      <c r="CK42" s="655"/>
      <c r="CL42" s="655"/>
      <c r="CM42" s="655"/>
      <c r="CN42" s="655"/>
      <c r="CO42" s="655"/>
      <c r="CP42" s="655"/>
      <c r="CQ42" s="656"/>
      <c r="CR42" s="657">
        <v>4192487</v>
      </c>
      <c r="CS42" s="670"/>
      <c r="CT42" s="670"/>
      <c r="CU42" s="670"/>
      <c r="CV42" s="670"/>
      <c r="CW42" s="670"/>
      <c r="CX42" s="670"/>
      <c r="CY42" s="671"/>
      <c r="CZ42" s="660">
        <v>7.7</v>
      </c>
      <c r="DA42" s="672"/>
      <c r="DB42" s="672"/>
      <c r="DC42" s="673"/>
      <c r="DD42" s="663">
        <v>1535040</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360</v>
      </c>
      <c r="CD43" s="654" t="s">
        <v>361</v>
      </c>
      <c r="CE43" s="655"/>
      <c r="CF43" s="655"/>
      <c r="CG43" s="655"/>
      <c r="CH43" s="655"/>
      <c r="CI43" s="655"/>
      <c r="CJ43" s="655"/>
      <c r="CK43" s="655"/>
      <c r="CL43" s="655"/>
      <c r="CM43" s="655"/>
      <c r="CN43" s="655"/>
      <c r="CO43" s="655"/>
      <c r="CP43" s="655"/>
      <c r="CQ43" s="656"/>
      <c r="CR43" s="657">
        <v>407477</v>
      </c>
      <c r="CS43" s="670"/>
      <c r="CT43" s="670"/>
      <c r="CU43" s="670"/>
      <c r="CV43" s="670"/>
      <c r="CW43" s="670"/>
      <c r="CX43" s="670"/>
      <c r="CY43" s="671"/>
      <c r="CZ43" s="660">
        <v>0.7</v>
      </c>
      <c r="DA43" s="672"/>
      <c r="DB43" s="672"/>
      <c r="DC43" s="673"/>
      <c r="DD43" s="663">
        <v>167560</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362</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309</v>
      </c>
      <c r="CE44" s="677"/>
      <c r="CF44" s="654" t="s">
        <v>363</v>
      </c>
      <c r="CG44" s="655"/>
      <c r="CH44" s="655"/>
      <c r="CI44" s="655"/>
      <c r="CJ44" s="655"/>
      <c r="CK44" s="655"/>
      <c r="CL44" s="655"/>
      <c r="CM44" s="655"/>
      <c r="CN44" s="655"/>
      <c r="CO44" s="655"/>
      <c r="CP44" s="655"/>
      <c r="CQ44" s="656"/>
      <c r="CR44" s="657">
        <v>4192487</v>
      </c>
      <c r="CS44" s="658"/>
      <c r="CT44" s="658"/>
      <c r="CU44" s="658"/>
      <c r="CV44" s="658"/>
      <c r="CW44" s="658"/>
      <c r="CX44" s="658"/>
      <c r="CY44" s="659"/>
      <c r="CZ44" s="660">
        <v>7.7</v>
      </c>
      <c r="DA44" s="661"/>
      <c r="DB44" s="661"/>
      <c r="DC44" s="662"/>
      <c r="DD44" s="663">
        <v>1535040</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364</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365</v>
      </c>
      <c r="CG45" s="655"/>
      <c r="CH45" s="655"/>
      <c r="CI45" s="655"/>
      <c r="CJ45" s="655"/>
      <c r="CK45" s="655"/>
      <c r="CL45" s="655"/>
      <c r="CM45" s="655"/>
      <c r="CN45" s="655"/>
      <c r="CO45" s="655"/>
      <c r="CP45" s="655"/>
      <c r="CQ45" s="656"/>
      <c r="CR45" s="657">
        <v>2627534</v>
      </c>
      <c r="CS45" s="670"/>
      <c r="CT45" s="670"/>
      <c r="CU45" s="670"/>
      <c r="CV45" s="670"/>
      <c r="CW45" s="670"/>
      <c r="CX45" s="670"/>
      <c r="CY45" s="671"/>
      <c r="CZ45" s="660">
        <v>4.8</v>
      </c>
      <c r="DA45" s="672"/>
      <c r="DB45" s="672"/>
      <c r="DC45" s="673"/>
      <c r="DD45" s="663">
        <v>552243</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366</v>
      </c>
      <c r="CG46" s="655"/>
      <c r="CH46" s="655"/>
      <c r="CI46" s="655"/>
      <c r="CJ46" s="655"/>
      <c r="CK46" s="655"/>
      <c r="CL46" s="655"/>
      <c r="CM46" s="655"/>
      <c r="CN46" s="655"/>
      <c r="CO46" s="655"/>
      <c r="CP46" s="655"/>
      <c r="CQ46" s="656"/>
      <c r="CR46" s="657">
        <v>1469496</v>
      </c>
      <c r="CS46" s="658"/>
      <c r="CT46" s="658"/>
      <c r="CU46" s="658"/>
      <c r="CV46" s="658"/>
      <c r="CW46" s="658"/>
      <c r="CX46" s="658"/>
      <c r="CY46" s="659"/>
      <c r="CZ46" s="660">
        <v>2.7</v>
      </c>
      <c r="DA46" s="661"/>
      <c r="DB46" s="661"/>
      <c r="DC46" s="662"/>
      <c r="DD46" s="663">
        <v>970140</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367</v>
      </c>
      <c r="CG47" s="655"/>
      <c r="CH47" s="655"/>
      <c r="CI47" s="655"/>
      <c r="CJ47" s="655"/>
      <c r="CK47" s="655"/>
      <c r="CL47" s="655"/>
      <c r="CM47" s="655"/>
      <c r="CN47" s="655"/>
      <c r="CO47" s="655"/>
      <c r="CP47" s="655"/>
      <c r="CQ47" s="656"/>
      <c r="CR47" s="657" t="s">
        <v>249</v>
      </c>
      <c r="CS47" s="670"/>
      <c r="CT47" s="670"/>
      <c r="CU47" s="670"/>
      <c r="CV47" s="670"/>
      <c r="CW47" s="670"/>
      <c r="CX47" s="670"/>
      <c r="CY47" s="671"/>
      <c r="CZ47" s="660" t="s">
        <v>249</v>
      </c>
      <c r="DA47" s="672"/>
      <c r="DB47" s="672"/>
      <c r="DC47" s="673"/>
      <c r="DD47" s="663" t="s">
        <v>238</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368</v>
      </c>
      <c r="CG48" s="655"/>
      <c r="CH48" s="655"/>
      <c r="CI48" s="655"/>
      <c r="CJ48" s="655"/>
      <c r="CK48" s="655"/>
      <c r="CL48" s="655"/>
      <c r="CM48" s="655"/>
      <c r="CN48" s="655"/>
      <c r="CO48" s="655"/>
      <c r="CP48" s="655"/>
      <c r="CQ48" s="656"/>
      <c r="CR48" s="657" t="s">
        <v>238</v>
      </c>
      <c r="CS48" s="658"/>
      <c r="CT48" s="658"/>
      <c r="CU48" s="658"/>
      <c r="CV48" s="658"/>
      <c r="CW48" s="658"/>
      <c r="CX48" s="658"/>
      <c r="CY48" s="659"/>
      <c r="CZ48" s="660" t="s">
        <v>249</v>
      </c>
      <c r="DA48" s="661"/>
      <c r="DB48" s="661"/>
      <c r="DC48" s="662"/>
      <c r="DD48" s="663" t="s">
        <v>238</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369</v>
      </c>
      <c r="CE49" s="639"/>
      <c r="CF49" s="639"/>
      <c r="CG49" s="639"/>
      <c r="CH49" s="639"/>
      <c r="CI49" s="639"/>
      <c r="CJ49" s="639"/>
      <c r="CK49" s="639"/>
      <c r="CL49" s="639"/>
      <c r="CM49" s="639"/>
      <c r="CN49" s="639"/>
      <c r="CO49" s="639"/>
      <c r="CP49" s="639"/>
      <c r="CQ49" s="640"/>
      <c r="CR49" s="641">
        <v>54466414</v>
      </c>
      <c r="CS49" s="642"/>
      <c r="CT49" s="642"/>
      <c r="CU49" s="642"/>
      <c r="CV49" s="642"/>
      <c r="CW49" s="642"/>
      <c r="CX49" s="642"/>
      <c r="CY49" s="643"/>
      <c r="CZ49" s="644">
        <v>100</v>
      </c>
      <c r="DA49" s="645"/>
      <c r="DB49" s="645"/>
      <c r="DC49" s="646"/>
      <c r="DD49" s="647">
        <v>34765382</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cVqstMevYMseEzhIb4gfdtxXrXoQKVPOaU+zGv9iwgauKD2f7/ZPJXVbx50ENGyw8sjWEVAcYDEupxuI15g5Dw==" saltValue="rs5pg2mPR9OnOrTRt7QCm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370</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371</v>
      </c>
      <c r="DK2" s="1128"/>
      <c r="DL2" s="1128"/>
      <c r="DM2" s="1128"/>
      <c r="DN2" s="1128"/>
      <c r="DO2" s="1129"/>
      <c r="DP2" s="228"/>
      <c r="DQ2" s="1127" t="s">
        <v>372</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373</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374</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375</v>
      </c>
      <c r="B5" s="1032"/>
      <c r="C5" s="1032"/>
      <c r="D5" s="1032"/>
      <c r="E5" s="1032"/>
      <c r="F5" s="1032"/>
      <c r="G5" s="1032"/>
      <c r="H5" s="1032"/>
      <c r="I5" s="1032"/>
      <c r="J5" s="1032"/>
      <c r="K5" s="1032"/>
      <c r="L5" s="1032"/>
      <c r="M5" s="1032"/>
      <c r="N5" s="1032"/>
      <c r="O5" s="1032"/>
      <c r="P5" s="1033"/>
      <c r="Q5" s="1037" t="s">
        <v>376</v>
      </c>
      <c r="R5" s="1038"/>
      <c r="S5" s="1038"/>
      <c r="T5" s="1038"/>
      <c r="U5" s="1039"/>
      <c r="V5" s="1037" t="s">
        <v>377</v>
      </c>
      <c r="W5" s="1038"/>
      <c r="X5" s="1038"/>
      <c r="Y5" s="1038"/>
      <c r="Z5" s="1039"/>
      <c r="AA5" s="1037" t="s">
        <v>378</v>
      </c>
      <c r="AB5" s="1038"/>
      <c r="AC5" s="1038"/>
      <c r="AD5" s="1038"/>
      <c r="AE5" s="1038"/>
      <c r="AF5" s="1130" t="s">
        <v>379</v>
      </c>
      <c r="AG5" s="1038"/>
      <c r="AH5" s="1038"/>
      <c r="AI5" s="1038"/>
      <c r="AJ5" s="1051"/>
      <c r="AK5" s="1038" t="s">
        <v>380</v>
      </c>
      <c r="AL5" s="1038"/>
      <c r="AM5" s="1038"/>
      <c r="AN5" s="1038"/>
      <c r="AO5" s="1039"/>
      <c r="AP5" s="1037" t="s">
        <v>381</v>
      </c>
      <c r="AQ5" s="1038"/>
      <c r="AR5" s="1038"/>
      <c r="AS5" s="1038"/>
      <c r="AT5" s="1039"/>
      <c r="AU5" s="1037" t="s">
        <v>382</v>
      </c>
      <c r="AV5" s="1038"/>
      <c r="AW5" s="1038"/>
      <c r="AX5" s="1038"/>
      <c r="AY5" s="1051"/>
      <c r="AZ5" s="232"/>
      <c r="BA5" s="232"/>
      <c r="BB5" s="232"/>
      <c r="BC5" s="232"/>
      <c r="BD5" s="232"/>
      <c r="BE5" s="233"/>
      <c r="BF5" s="233"/>
      <c r="BG5" s="233"/>
      <c r="BH5" s="233"/>
      <c r="BI5" s="233"/>
      <c r="BJ5" s="233"/>
      <c r="BK5" s="233"/>
      <c r="BL5" s="233"/>
      <c r="BM5" s="233"/>
      <c r="BN5" s="233"/>
      <c r="BO5" s="233"/>
      <c r="BP5" s="233"/>
      <c r="BQ5" s="1031" t="s">
        <v>383</v>
      </c>
      <c r="BR5" s="1032"/>
      <c r="BS5" s="1032"/>
      <c r="BT5" s="1032"/>
      <c r="BU5" s="1032"/>
      <c r="BV5" s="1032"/>
      <c r="BW5" s="1032"/>
      <c r="BX5" s="1032"/>
      <c r="BY5" s="1032"/>
      <c r="BZ5" s="1032"/>
      <c r="CA5" s="1032"/>
      <c r="CB5" s="1032"/>
      <c r="CC5" s="1032"/>
      <c r="CD5" s="1032"/>
      <c r="CE5" s="1032"/>
      <c r="CF5" s="1032"/>
      <c r="CG5" s="1033"/>
      <c r="CH5" s="1037" t="s">
        <v>384</v>
      </c>
      <c r="CI5" s="1038"/>
      <c r="CJ5" s="1038"/>
      <c r="CK5" s="1038"/>
      <c r="CL5" s="1039"/>
      <c r="CM5" s="1037" t="s">
        <v>385</v>
      </c>
      <c r="CN5" s="1038"/>
      <c r="CO5" s="1038"/>
      <c r="CP5" s="1038"/>
      <c r="CQ5" s="1039"/>
      <c r="CR5" s="1037" t="s">
        <v>386</v>
      </c>
      <c r="CS5" s="1038"/>
      <c r="CT5" s="1038"/>
      <c r="CU5" s="1038"/>
      <c r="CV5" s="1039"/>
      <c r="CW5" s="1037" t="s">
        <v>387</v>
      </c>
      <c r="CX5" s="1038"/>
      <c r="CY5" s="1038"/>
      <c r="CZ5" s="1038"/>
      <c r="DA5" s="1039"/>
      <c r="DB5" s="1037" t="s">
        <v>388</v>
      </c>
      <c r="DC5" s="1038"/>
      <c r="DD5" s="1038"/>
      <c r="DE5" s="1038"/>
      <c r="DF5" s="1039"/>
      <c r="DG5" s="1120" t="s">
        <v>389</v>
      </c>
      <c r="DH5" s="1121"/>
      <c r="DI5" s="1121"/>
      <c r="DJ5" s="1121"/>
      <c r="DK5" s="1122"/>
      <c r="DL5" s="1120" t="s">
        <v>390</v>
      </c>
      <c r="DM5" s="1121"/>
      <c r="DN5" s="1121"/>
      <c r="DO5" s="1121"/>
      <c r="DP5" s="1122"/>
      <c r="DQ5" s="1037" t="s">
        <v>391</v>
      </c>
      <c r="DR5" s="1038"/>
      <c r="DS5" s="1038"/>
      <c r="DT5" s="1038"/>
      <c r="DU5" s="1039"/>
      <c r="DV5" s="1037" t="s">
        <v>382</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392</v>
      </c>
      <c r="C7" s="1084"/>
      <c r="D7" s="1084"/>
      <c r="E7" s="1084"/>
      <c r="F7" s="1084"/>
      <c r="G7" s="1084"/>
      <c r="H7" s="1084"/>
      <c r="I7" s="1084"/>
      <c r="J7" s="1084"/>
      <c r="K7" s="1084"/>
      <c r="L7" s="1084"/>
      <c r="M7" s="1084"/>
      <c r="N7" s="1084"/>
      <c r="O7" s="1084"/>
      <c r="P7" s="1085"/>
      <c r="Q7" s="1138">
        <v>55064</v>
      </c>
      <c r="R7" s="1139"/>
      <c r="S7" s="1139"/>
      <c r="T7" s="1139"/>
      <c r="U7" s="1139"/>
      <c r="V7" s="1139">
        <v>53710</v>
      </c>
      <c r="W7" s="1139"/>
      <c r="X7" s="1139"/>
      <c r="Y7" s="1139"/>
      <c r="Z7" s="1139"/>
      <c r="AA7" s="1139">
        <v>1353</v>
      </c>
      <c r="AB7" s="1139"/>
      <c r="AC7" s="1139"/>
      <c r="AD7" s="1139"/>
      <c r="AE7" s="1140"/>
      <c r="AF7" s="1141">
        <v>669</v>
      </c>
      <c r="AG7" s="1142"/>
      <c r="AH7" s="1142"/>
      <c r="AI7" s="1142"/>
      <c r="AJ7" s="1143"/>
      <c r="AK7" s="1144">
        <v>97</v>
      </c>
      <c r="AL7" s="1145"/>
      <c r="AM7" s="1145"/>
      <c r="AN7" s="1145"/>
      <c r="AO7" s="1145"/>
      <c r="AP7" s="1145">
        <v>41609</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581</v>
      </c>
      <c r="BT7" s="1136"/>
      <c r="BU7" s="1136"/>
      <c r="BV7" s="1136"/>
      <c r="BW7" s="1136"/>
      <c r="BX7" s="1136"/>
      <c r="BY7" s="1136"/>
      <c r="BZ7" s="1136"/>
      <c r="CA7" s="1136"/>
      <c r="CB7" s="1136"/>
      <c r="CC7" s="1136"/>
      <c r="CD7" s="1136"/>
      <c r="CE7" s="1136"/>
      <c r="CF7" s="1136"/>
      <c r="CG7" s="1148"/>
      <c r="CH7" s="1132">
        <v>-7</v>
      </c>
      <c r="CI7" s="1133"/>
      <c r="CJ7" s="1133"/>
      <c r="CK7" s="1133"/>
      <c r="CL7" s="1134"/>
      <c r="CM7" s="1132">
        <v>1269</v>
      </c>
      <c r="CN7" s="1133"/>
      <c r="CO7" s="1133"/>
      <c r="CP7" s="1133"/>
      <c r="CQ7" s="1134"/>
      <c r="CR7" s="1132">
        <v>10</v>
      </c>
      <c r="CS7" s="1133"/>
      <c r="CT7" s="1133"/>
      <c r="CU7" s="1133"/>
      <c r="CV7" s="1134"/>
      <c r="CW7" s="1132" t="s">
        <v>529</v>
      </c>
      <c r="CX7" s="1133"/>
      <c r="CY7" s="1133"/>
      <c r="CZ7" s="1133"/>
      <c r="DA7" s="1134"/>
      <c r="DB7" s="1132" t="s">
        <v>529</v>
      </c>
      <c r="DC7" s="1133"/>
      <c r="DD7" s="1133"/>
      <c r="DE7" s="1133"/>
      <c r="DF7" s="1134"/>
      <c r="DG7" s="1132">
        <v>1800</v>
      </c>
      <c r="DH7" s="1133"/>
      <c r="DI7" s="1133"/>
      <c r="DJ7" s="1133"/>
      <c r="DK7" s="1134"/>
      <c r="DL7" s="1132" t="s">
        <v>529</v>
      </c>
      <c r="DM7" s="1133"/>
      <c r="DN7" s="1133"/>
      <c r="DO7" s="1133"/>
      <c r="DP7" s="1134"/>
      <c r="DQ7" s="1132" t="s">
        <v>529</v>
      </c>
      <c r="DR7" s="1133"/>
      <c r="DS7" s="1133"/>
      <c r="DT7" s="1133"/>
      <c r="DU7" s="1134"/>
      <c r="DV7" s="1135"/>
      <c r="DW7" s="1136"/>
      <c r="DX7" s="1136"/>
      <c r="DY7" s="1136"/>
      <c r="DZ7" s="1137"/>
      <c r="EA7" s="234"/>
    </row>
    <row r="8" spans="1:131" s="235" customFormat="1" ht="26.25" customHeight="1" x14ac:dyDescent="0.15">
      <c r="A8" s="238">
        <v>2</v>
      </c>
      <c r="B8" s="1066" t="s">
        <v>393</v>
      </c>
      <c r="C8" s="1067"/>
      <c r="D8" s="1067"/>
      <c r="E8" s="1067"/>
      <c r="F8" s="1067"/>
      <c r="G8" s="1067"/>
      <c r="H8" s="1067"/>
      <c r="I8" s="1067"/>
      <c r="J8" s="1067"/>
      <c r="K8" s="1067"/>
      <c r="L8" s="1067"/>
      <c r="M8" s="1067"/>
      <c r="N8" s="1067"/>
      <c r="O8" s="1067"/>
      <c r="P8" s="1068"/>
      <c r="Q8" s="1074">
        <v>368</v>
      </c>
      <c r="R8" s="1075"/>
      <c r="S8" s="1075"/>
      <c r="T8" s="1075"/>
      <c r="U8" s="1075"/>
      <c r="V8" s="1075">
        <v>789</v>
      </c>
      <c r="W8" s="1075"/>
      <c r="X8" s="1075"/>
      <c r="Y8" s="1075"/>
      <c r="Z8" s="1075"/>
      <c r="AA8" s="1075">
        <v>-420</v>
      </c>
      <c r="AB8" s="1075"/>
      <c r="AC8" s="1075"/>
      <c r="AD8" s="1075"/>
      <c r="AE8" s="1076"/>
      <c r="AF8" s="1071" t="s">
        <v>529</v>
      </c>
      <c r="AG8" s="1072"/>
      <c r="AH8" s="1072"/>
      <c r="AI8" s="1072"/>
      <c r="AJ8" s="1073"/>
      <c r="AK8" s="1116">
        <v>677</v>
      </c>
      <c r="AL8" s="1117"/>
      <c r="AM8" s="1117"/>
      <c r="AN8" s="1117"/>
      <c r="AO8" s="1117"/>
      <c r="AP8" s="1117" t="s">
        <v>529</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582</v>
      </c>
      <c r="BT8" s="1029"/>
      <c r="BU8" s="1029"/>
      <c r="BV8" s="1029"/>
      <c r="BW8" s="1029"/>
      <c r="BX8" s="1029"/>
      <c r="BY8" s="1029"/>
      <c r="BZ8" s="1029"/>
      <c r="CA8" s="1029"/>
      <c r="CB8" s="1029"/>
      <c r="CC8" s="1029"/>
      <c r="CD8" s="1029"/>
      <c r="CE8" s="1029"/>
      <c r="CF8" s="1029"/>
      <c r="CG8" s="1050"/>
      <c r="CH8" s="1025">
        <v>-1</v>
      </c>
      <c r="CI8" s="1026"/>
      <c r="CJ8" s="1026"/>
      <c r="CK8" s="1026"/>
      <c r="CL8" s="1027"/>
      <c r="CM8" s="1025">
        <v>269</v>
      </c>
      <c r="CN8" s="1026"/>
      <c r="CO8" s="1026"/>
      <c r="CP8" s="1026"/>
      <c r="CQ8" s="1027"/>
      <c r="CR8" s="1025">
        <v>10</v>
      </c>
      <c r="CS8" s="1026"/>
      <c r="CT8" s="1026"/>
      <c r="CU8" s="1026"/>
      <c r="CV8" s="1027"/>
      <c r="CW8" s="1025" t="s">
        <v>529</v>
      </c>
      <c r="CX8" s="1026"/>
      <c r="CY8" s="1026"/>
      <c r="CZ8" s="1026"/>
      <c r="DA8" s="1027"/>
      <c r="DB8" s="1025" t="s">
        <v>529</v>
      </c>
      <c r="DC8" s="1026"/>
      <c r="DD8" s="1026"/>
      <c r="DE8" s="1026"/>
      <c r="DF8" s="1027"/>
      <c r="DG8" s="1025" t="s">
        <v>529</v>
      </c>
      <c r="DH8" s="1026"/>
      <c r="DI8" s="1026"/>
      <c r="DJ8" s="1026"/>
      <c r="DK8" s="1027"/>
      <c r="DL8" s="1025" t="s">
        <v>529</v>
      </c>
      <c r="DM8" s="1026"/>
      <c r="DN8" s="1026"/>
      <c r="DO8" s="1026"/>
      <c r="DP8" s="1027"/>
      <c r="DQ8" s="1025" t="s">
        <v>529</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583</v>
      </c>
      <c r="BT9" s="1029"/>
      <c r="BU9" s="1029"/>
      <c r="BV9" s="1029"/>
      <c r="BW9" s="1029"/>
      <c r="BX9" s="1029"/>
      <c r="BY9" s="1029"/>
      <c r="BZ9" s="1029"/>
      <c r="CA9" s="1029"/>
      <c r="CB9" s="1029"/>
      <c r="CC9" s="1029"/>
      <c r="CD9" s="1029"/>
      <c r="CE9" s="1029"/>
      <c r="CF9" s="1029"/>
      <c r="CG9" s="1050"/>
      <c r="CH9" s="1025">
        <v>60</v>
      </c>
      <c r="CI9" s="1026"/>
      <c r="CJ9" s="1026"/>
      <c r="CK9" s="1026"/>
      <c r="CL9" s="1027"/>
      <c r="CM9" s="1025">
        <v>690</v>
      </c>
      <c r="CN9" s="1026"/>
      <c r="CO9" s="1026"/>
      <c r="CP9" s="1026"/>
      <c r="CQ9" s="1027"/>
      <c r="CR9" s="1025">
        <v>22</v>
      </c>
      <c r="CS9" s="1026"/>
      <c r="CT9" s="1026"/>
      <c r="CU9" s="1026"/>
      <c r="CV9" s="1027"/>
      <c r="CW9" s="1025" t="s">
        <v>529</v>
      </c>
      <c r="CX9" s="1026"/>
      <c r="CY9" s="1026"/>
      <c r="CZ9" s="1026"/>
      <c r="DA9" s="1027"/>
      <c r="DB9" s="1025" t="s">
        <v>529</v>
      </c>
      <c r="DC9" s="1026"/>
      <c r="DD9" s="1026"/>
      <c r="DE9" s="1026"/>
      <c r="DF9" s="1027"/>
      <c r="DG9" s="1025" t="s">
        <v>529</v>
      </c>
      <c r="DH9" s="1026"/>
      <c r="DI9" s="1026"/>
      <c r="DJ9" s="1026"/>
      <c r="DK9" s="1027"/>
      <c r="DL9" s="1025" t="s">
        <v>529</v>
      </c>
      <c r="DM9" s="1026"/>
      <c r="DN9" s="1026"/>
      <c r="DO9" s="1026"/>
      <c r="DP9" s="1027"/>
      <c r="DQ9" s="1025" t="s">
        <v>529</v>
      </c>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584</v>
      </c>
      <c r="BT10" s="1029"/>
      <c r="BU10" s="1029"/>
      <c r="BV10" s="1029"/>
      <c r="BW10" s="1029"/>
      <c r="BX10" s="1029"/>
      <c r="BY10" s="1029"/>
      <c r="BZ10" s="1029"/>
      <c r="CA10" s="1029"/>
      <c r="CB10" s="1029"/>
      <c r="CC10" s="1029"/>
      <c r="CD10" s="1029"/>
      <c r="CE10" s="1029"/>
      <c r="CF10" s="1029"/>
      <c r="CG10" s="1050"/>
      <c r="CH10" s="1025">
        <v>7</v>
      </c>
      <c r="CI10" s="1026"/>
      <c r="CJ10" s="1026"/>
      <c r="CK10" s="1026"/>
      <c r="CL10" s="1027"/>
      <c r="CM10" s="1025">
        <v>96</v>
      </c>
      <c r="CN10" s="1026"/>
      <c r="CO10" s="1026"/>
      <c r="CP10" s="1026"/>
      <c r="CQ10" s="1027"/>
      <c r="CR10" s="1025">
        <v>10</v>
      </c>
      <c r="CS10" s="1026"/>
      <c r="CT10" s="1026"/>
      <c r="CU10" s="1026"/>
      <c r="CV10" s="1027"/>
      <c r="CW10" s="1025" t="s">
        <v>529</v>
      </c>
      <c r="CX10" s="1026"/>
      <c r="CY10" s="1026"/>
      <c r="CZ10" s="1026"/>
      <c r="DA10" s="1027"/>
      <c r="DB10" s="1025" t="s">
        <v>529</v>
      </c>
      <c r="DC10" s="1026"/>
      <c r="DD10" s="1026"/>
      <c r="DE10" s="1026"/>
      <c r="DF10" s="1027"/>
      <c r="DG10" s="1025" t="s">
        <v>529</v>
      </c>
      <c r="DH10" s="1026"/>
      <c r="DI10" s="1026"/>
      <c r="DJ10" s="1026"/>
      <c r="DK10" s="1027"/>
      <c r="DL10" s="1025" t="s">
        <v>529</v>
      </c>
      <c r="DM10" s="1026"/>
      <c r="DN10" s="1026"/>
      <c r="DO10" s="1026"/>
      <c r="DP10" s="1027"/>
      <c r="DQ10" s="1025" t="s">
        <v>529</v>
      </c>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394</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395</v>
      </c>
      <c r="B23" s="973" t="s">
        <v>396</v>
      </c>
      <c r="C23" s="974"/>
      <c r="D23" s="974"/>
      <c r="E23" s="974"/>
      <c r="F23" s="974"/>
      <c r="G23" s="974"/>
      <c r="H23" s="974"/>
      <c r="I23" s="974"/>
      <c r="J23" s="974"/>
      <c r="K23" s="974"/>
      <c r="L23" s="974"/>
      <c r="M23" s="974"/>
      <c r="N23" s="974"/>
      <c r="O23" s="974"/>
      <c r="P23" s="984"/>
      <c r="Q23" s="1103">
        <v>55432</v>
      </c>
      <c r="R23" s="1097"/>
      <c r="S23" s="1097"/>
      <c r="T23" s="1097"/>
      <c r="U23" s="1097"/>
      <c r="V23" s="1097">
        <v>54499</v>
      </c>
      <c r="W23" s="1097"/>
      <c r="X23" s="1097"/>
      <c r="Y23" s="1097"/>
      <c r="Z23" s="1097"/>
      <c r="AA23" s="1097">
        <v>933</v>
      </c>
      <c r="AB23" s="1097"/>
      <c r="AC23" s="1097"/>
      <c r="AD23" s="1097"/>
      <c r="AE23" s="1104"/>
      <c r="AF23" s="1105">
        <v>669</v>
      </c>
      <c r="AG23" s="1097"/>
      <c r="AH23" s="1097"/>
      <c r="AI23" s="1097"/>
      <c r="AJ23" s="1106"/>
      <c r="AK23" s="1107"/>
      <c r="AL23" s="1108"/>
      <c r="AM23" s="1108"/>
      <c r="AN23" s="1108"/>
      <c r="AO23" s="1108"/>
      <c r="AP23" s="1097">
        <v>41609</v>
      </c>
      <c r="AQ23" s="1097"/>
      <c r="AR23" s="1097"/>
      <c r="AS23" s="1097"/>
      <c r="AT23" s="1097"/>
      <c r="AU23" s="1098"/>
      <c r="AV23" s="1098"/>
      <c r="AW23" s="1098"/>
      <c r="AX23" s="1098"/>
      <c r="AY23" s="1099"/>
      <c r="AZ23" s="1100" t="s">
        <v>249</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397</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398</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375</v>
      </c>
      <c r="B26" s="1032"/>
      <c r="C26" s="1032"/>
      <c r="D26" s="1032"/>
      <c r="E26" s="1032"/>
      <c r="F26" s="1032"/>
      <c r="G26" s="1032"/>
      <c r="H26" s="1032"/>
      <c r="I26" s="1032"/>
      <c r="J26" s="1032"/>
      <c r="K26" s="1032"/>
      <c r="L26" s="1032"/>
      <c r="M26" s="1032"/>
      <c r="N26" s="1032"/>
      <c r="O26" s="1032"/>
      <c r="P26" s="1033"/>
      <c r="Q26" s="1037" t="s">
        <v>399</v>
      </c>
      <c r="R26" s="1038"/>
      <c r="S26" s="1038"/>
      <c r="T26" s="1038"/>
      <c r="U26" s="1039"/>
      <c r="V26" s="1037" t="s">
        <v>400</v>
      </c>
      <c r="W26" s="1038"/>
      <c r="X26" s="1038"/>
      <c r="Y26" s="1038"/>
      <c r="Z26" s="1039"/>
      <c r="AA26" s="1037" t="s">
        <v>401</v>
      </c>
      <c r="AB26" s="1038"/>
      <c r="AC26" s="1038"/>
      <c r="AD26" s="1038"/>
      <c r="AE26" s="1038"/>
      <c r="AF26" s="1091" t="s">
        <v>402</v>
      </c>
      <c r="AG26" s="1044"/>
      <c r="AH26" s="1044"/>
      <c r="AI26" s="1044"/>
      <c r="AJ26" s="1092"/>
      <c r="AK26" s="1038" t="s">
        <v>403</v>
      </c>
      <c r="AL26" s="1038"/>
      <c r="AM26" s="1038"/>
      <c r="AN26" s="1038"/>
      <c r="AO26" s="1039"/>
      <c r="AP26" s="1037" t="s">
        <v>404</v>
      </c>
      <c r="AQ26" s="1038"/>
      <c r="AR26" s="1038"/>
      <c r="AS26" s="1038"/>
      <c r="AT26" s="1039"/>
      <c r="AU26" s="1037" t="s">
        <v>405</v>
      </c>
      <c r="AV26" s="1038"/>
      <c r="AW26" s="1038"/>
      <c r="AX26" s="1038"/>
      <c r="AY26" s="1039"/>
      <c r="AZ26" s="1037" t="s">
        <v>406</v>
      </c>
      <c r="BA26" s="1038"/>
      <c r="BB26" s="1038"/>
      <c r="BC26" s="1038"/>
      <c r="BD26" s="1039"/>
      <c r="BE26" s="1037" t="s">
        <v>382</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407</v>
      </c>
      <c r="C28" s="1084"/>
      <c r="D28" s="1084"/>
      <c r="E28" s="1084"/>
      <c r="F28" s="1084"/>
      <c r="G28" s="1084"/>
      <c r="H28" s="1084"/>
      <c r="I28" s="1084"/>
      <c r="J28" s="1084"/>
      <c r="K28" s="1084"/>
      <c r="L28" s="1084"/>
      <c r="M28" s="1084"/>
      <c r="N28" s="1084"/>
      <c r="O28" s="1084"/>
      <c r="P28" s="1085"/>
      <c r="Q28" s="1086">
        <v>11238</v>
      </c>
      <c r="R28" s="1087"/>
      <c r="S28" s="1087"/>
      <c r="T28" s="1087"/>
      <c r="U28" s="1087"/>
      <c r="V28" s="1087">
        <v>11169</v>
      </c>
      <c r="W28" s="1087"/>
      <c r="X28" s="1087"/>
      <c r="Y28" s="1087"/>
      <c r="Z28" s="1087"/>
      <c r="AA28" s="1087">
        <v>69</v>
      </c>
      <c r="AB28" s="1087"/>
      <c r="AC28" s="1087"/>
      <c r="AD28" s="1087"/>
      <c r="AE28" s="1088"/>
      <c r="AF28" s="1089">
        <v>69</v>
      </c>
      <c r="AG28" s="1087"/>
      <c r="AH28" s="1087"/>
      <c r="AI28" s="1087"/>
      <c r="AJ28" s="1090"/>
      <c r="AK28" s="1078">
        <v>946</v>
      </c>
      <c r="AL28" s="1079"/>
      <c r="AM28" s="1079"/>
      <c r="AN28" s="1079"/>
      <c r="AO28" s="1079"/>
      <c r="AP28" s="1079" t="s">
        <v>529</v>
      </c>
      <c r="AQ28" s="1079"/>
      <c r="AR28" s="1079"/>
      <c r="AS28" s="1079"/>
      <c r="AT28" s="1079"/>
      <c r="AU28" s="1079" t="s">
        <v>529</v>
      </c>
      <c r="AV28" s="1079"/>
      <c r="AW28" s="1079"/>
      <c r="AX28" s="1079"/>
      <c r="AY28" s="1079"/>
      <c r="AZ28" s="1080" t="s">
        <v>529</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408</v>
      </c>
      <c r="C29" s="1067"/>
      <c r="D29" s="1067"/>
      <c r="E29" s="1067"/>
      <c r="F29" s="1067"/>
      <c r="G29" s="1067"/>
      <c r="H29" s="1067"/>
      <c r="I29" s="1067"/>
      <c r="J29" s="1067"/>
      <c r="K29" s="1067"/>
      <c r="L29" s="1067"/>
      <c r="M29" s="1067"/>
      <c r="N29" s="1067"/>
      <c r="O29" s="1067"/>
      <c r="P29" s="1068"/>
      <c r="Q29" s="1074">
        <v>1694</v>
      </c>
      <c r="R29" s="1075"/>
      <c r="S29" s="1075"/>
      <c r="T29" s="1075"/>
      <c r="U29" s="1075"/>
      <c r="V29" s="1075">
        <v>1691</v>
      </c>
      <c r="W29" s="1075"/>
      <c r="X29" s="1075"/>
      <c r="Y29" s="1075"/>
      <c r="Z29" s="1075"/>
      <c r="AA29" s="1075">
        <v>4</v>
      </c>
      <c r="AB29" s="1075"/>
      <c r="AC29" s="1075"/>
      <c r="AD29" s="1075"/>
      <c r="AE29" s="1076"/>
      <c r="AF29" s="1071">
        <v>4</v>
      </c>
      <c r="AG29" s="1072"/>
      <c r="AH29" s="1072"/>
      <c r="AI29" s="1072"/>
      <c r="AJ29" s="1073"/>
      <c r="AK29" s="1016">
        <v>266</v>
      </c>
      <c r="AL29" s="1007"/>
      <c r="AM29" s="1007"/>
      <c r="AN29" s="1007"/>
      <c r="AO29" s="1007"/>
      <c r="AP29" s="1007" t="s">
        <v>529</v>
      </c>
      <c r="AQ29" s="1007"/>
      <c r="AR29" s="1007"/>
      <c r="AS29" s="1007"/>
      <c r="AT29" s="1007"/>
      <c r="AU29" s="1007" t="s">
        <v>529</v>
      </c>
      <c r="AV29" s="1007"/>
      <c r="AW29" s="1007"/>
      <c r="AX29" s="1007"/>
      <c r="AY29" s="1007"/>
      <c r="AZ29" s="1077" t="s">
        <v>529</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409</v>
      </c>
      <c r="C30" s="1067"/>
      <c r="D30" s="1067"/>
      <c r="E30" s="1067"/>
      <c r="F30" s="1067"/>
      <c r="G30" s="1067"/>
      <c r="H30" s="1067"/>
      <c r="I30" s="1067"/>
      <c r="J30" s="1067"/>
      <c r="K30" s="1067"/>
      <c r="L30" s="1067"/>
      <c r="M30" s="1067"/>
      <c r="N30" s="1067"/>
      <c r="O30" s="1067"/>
      <c r="P30" s="1068"/>
      <c r="Q30" s="1074">
        <v>9740</v>
      </c>
      <c r="R30" s="1075"/>
      <c r="S30" s="1075"/>
      <c r="T30" s="1075"/>
      <c r="U30" s="1075"/>
      <c r="V30" s="1075">
        <v>9534</v>
      </c>
      <c r="W30" s="1075"/>
      <c r="X30" s="1075"/>
      <c r="Y30" s="1075"/>
      <c r="Z30" s="1075"/>
      <c r="AA30" s="1075">
        <v>207</v>
      </c>
      <c r="AB30" s="1075"/>
      <c r="AC30" s="1075"/>
      <c r="AD30" s="1075"/>
      <c r="AE30" s="1076"/>
      <c r="AF30" s="1071">
        <v>207</v>
      </c>
      <c r="AG30" s="1072"/>
      <c r="AH30" s="1072"/>
      <c r="AI30" s="1072"/>
      <c r="AJ30" s="1073"/>
      <c r="AK30" s="1016">
        <v>1618</v>
      </c>
      <c r="AL30" s="1007"/>
      <c r="AM30" s="1007"/>
      <c r="AN30" s="1007"/>
      <c r="AO30" s="1007"/>
      <c r="AP30" s="1007" t="s">
        <v>529</v>
      </c>
      <c r="AQ30" s="1007"/>
      <c r="AR30" s="1007"/>
      <c r="AS30" s="1007"/>
      <c r="AT30" s="1007"/>
      <c r="AU30" s="1007" t="s">
        <v>529</v>
      </c>
      <c r="AV30" s="1007"/>
      <c r="AW30" s="1007"/>
      <c r="AX30" s="1007"/>
      <c r="AY30" s="1007"/>
      <c r="AZ30" s="1077" t="s">
        <v>529</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410</v>
      </c>
      <c r="C31" s="1067"/>
      <c r="D31" s="1067"/>
      <c r="E31" s="1067"/>
      <c r="F31" s="1067"/>
      <c r="G31" s="1067"/>
      <c r="H31" s="1067"/>
      <c r="I31" s="1067"/>
      <c r="J31" s="1067"/>
      <c r="K31" s="1067"/>
      <c r="L31" s="1067"/>
      <c r="M31" s="1067"/>
      <c r="N31" s="1067"/>
      <c r="O31" s="1067"/>
      <c r="P31" s="1068"/>
      <c r="Q31" s="1074">
        <v>2464</v>
      </c>
      <c r="R31" s="1075"/>
      <c r="S31" s="1075"/>
      <c r="T31" s="1075"/>
      <c r="U31" s="1075"/>
      <c r="V31" s="1075">
        <v>2141</v>
      </c>
      <c r="W31" s="1075"/>
      <c r="X31" s="1075"/>
      <c r="Y31" s="1075"/>
      <c r="Z31" s="1075"/>
      <c r="AA31" s="1075">
        <v>323</v>
      </c>
      <c r="AB31" s="1075"/>
      <c r="AC31" s="1075"/>
      <c r="AD31" s="1075"/>
      <c r="AE31" s="1076"/>
      <c r="AF31" s="1071">
        <v>2533</v>
      </c>
      <c r="AG31" s="1072"/>
      <c r="AH31" s="1072"/>
      <c r="AI31" s="1072"/>
      <c r="AJ31" s="1073"/>
      <c r="AK31" s="1016">
        <v>134</v>
      </c>
      <c r="AL31" s="1007"/>
      <c r="AM31" s="1007"/>
      <c r="AN31" s="1007"/>
      <c r="AO31" s="1007"/>
      <c r="AP31" s="1007">
        <v>3882</v>
      </c>
      <c r="AQ31" s="1007"/>
      <c r="AR31" s="1007"/>
      <c r="AS31" s="1007"/>
      <c r="AT31" s="1007"/>
      <c r="AU31" s="1007" t="s">
        <v>529</v>
      </c>
      <c r="AV31" s="1007"/>
      <c r="AW31" s="1007"/>
      <c r="AX31" s="1007"/>
      <c r="AY31" s="1007"/>
      <c r="AZ31" s="1077" t="s">
        <v>529</v>
      </c>
      <c r="BA31" s="1077"/>
      <c r="BB31" s="1077"/>
      <c r="BC31" s="1077"/>
      <c r="BD31" s="1077"/>
      <c r="BE31" s="1008" t="s">
        <v>411</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412</v>
      </c>
      <c r="C32" s="1067"/>
      <c r="D32" s="1067"/>
      <c r="E32" s="1067"/>
      <c r="F32" s="1067"/>
      <c r="G32" s="1067"/>
      <c r="H32" s="1067"/>
      <c r="I32" s="1067"/>
      <c r="J32" s="1067"/>
      <c r="K32" s="1067"/>
      <c r="L32" s="1067"/>
      <c r="M32" s="1067"/>
      <c r="N32" s="1067"/>
      <c r="O32" s="1067"/>
      <c r="P32" s="1068"/>
      <c r="Q32" s="1074">
        <v>3445</v>
      </c>
      <c r="R32" s="1075"/>
      <c r="S32" s="1075"/>
      <c r="T32" s="1075"/>
      <c r="U32" s="1075"/>
      <c r="V32" s="1075">
        <v>3288</v>
      </c>
      <c r="W32" s="1075"/>
      <c r="X32" s="1075"/>
      <c r="Y32" s="1075"/>
      <c r="Z32" s="1075"/>
      <c r="AA32" s="1075">
        <v>156</v>
      </c>
      <c r="AB32" s="1075"/>
      <c r="AC32" s="1075"/>
      <c r="AD32" s="1075"/>
      <c r="AE32" s="1076"/>
      <c r="AF32" s="1071">
        <v>1429</v>
      </c>
      <c r="AG32" s="1072"/>
      <c r="AH32" s="1072"/>
      <c r="AI32" s="1072"/>
      <c r="AJ32" s="1073"/>
      <c r="AK32" s="1016">
        <v>156</v>
      </c>
      <c r="AL32" s="1007"/>
      <c r="AM32" s="1007"/>
      <c r="AN32" s="1007"/>
      <c r="AO32" s="1007"/>
      <c r="AP32" s="1007">
        <v>14835</v>
      </c>
      <c r="AQ32" s="1007"/>
      <c r="AR32" s="1007"/>
      <c r="AS32" s="1007"/>
      <c r="AT32" s="1007"/>
      <c r="AU32" s="1007">
        <v>6216</v>
      </c>
      <c r="AV32" s="1007"/>
      <c r="AW32" s="1007"/>
      <c r="AX32" s="1007"/>
      <c r="AY32" s="1007"/>
      <c r="AZ32" s="1077" t="s">
        <v>529</v>
      </c>
      <c r="BA32" s="1077"/>
      <c r="BB32" s="1077"/>
      <c r="BC32" s="1077"/>
      <c r="BD32" s="1077"/>
      <c r="BE32" s="1008" t="s">
        <v>411</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413</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395</v>
      </c>
      <c r="B63" s="973" t="s">
        <v>414</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4242</v>
      </c>
      <c r="AG63" s="995"/>
      <c r="AH63" s="995"/>
      <c r="AI63" s="995"/>
      <c r="AJ63" s="1058"/>
      <c r="AK63" s="1059"/>
      <c r="AL63" s="999"/>
      <c r="AM63" s="999"/>
      <c r="AN63" s="999"/>
      <c r="AO63" s="999"/>
      <c r="AP63" s="995">
        <v>18717</v>
      </c>
      <c r="AQ63" s="995"/>
      <c r="AR63" s="995"/>
      <c r="AS63" s="995"/>
      <c r="AT63" s="995"/>
      <c r="AU63" s="995">
        <v>6216</v>
      </c>
      <c r="AV63" s="995"/>
      <c r="AW63" s="995"/>
      <c r="AX63" s="995"/>
      <c r="AY63" s="995"/>
      <c r="AZ63" s="1053"/>
      <c r="BA63" s="1053"/>
      <c r="BB63" s="1053"/>
      <c r="BC63" s="1053"/>
      <c r="BD63" s="1053"/>
      <c r="BE63" s="996"/>
      <c r="BF63" s="996"/>
      <c r="BG63" s="996"/>
      <c r="BH63" s="996"/>
      <c r="BI63" s="997"/>
      <c r="BJ63" s="1054" t="s">
        <v>249</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416</v>
      </c>
      <c r="B66" s="1032"/>
      <c r="C66" s="1032"/>
      <c r="D66" s="1032"/>
      <c r="E66" s="1032"/>
      <c r="F66" s="1032"/>
      <c r="G66" s="1032"/>
      <c r="H66" s="1032"/>
      <c r="I66" s="1032"/>
      <c r="J66" s="1032"/>
      <c r="K66" s="1032"/>
      <c r="L66" s="1032"/>
      <c r="M66" s="1032"/>
      <c r="N66" s="1032"/>
      <c r="O66" s="1032"/>
      <c r="P66" s="1033"/>
      <c r="Q66" s="1037" t="s">
        <v>417</v>
      </c>
      <c r="R66" s="1038"/>
      <c r="S66" s="1038"/>
      <c r="T66" s="1038"/>
      <c r="U66" s="1039"/>
      <c r="V66" s="1037" t="s">
        <v>400</v>
      </c>
      <c r="W66" s="1038"/>
      <c r="X66" s="1038"/>
      <c r="Y66" s="1038"/>
      <c r="Z66" s="1039"/>
      <c r="AA66" s="1037" t="s">
        <v>401</v>
      </c>
      <c r="AB66" s="1038"/>
      <c r="AC66" s="1038"/>
      <c r="AD66" s="1038"/>
      <c r="AE66" s="1039"/>
      <c r="AF66" s="1043" t="s">
        <v>402</v>
      </c>
      <c r="AG66" s="1044"/>
      <c r="AH66" s="1044"/>
      <c r="AI66" s="1044"/>
      <c r="AJ66" s="1045"/>
      <c r="AK66" s="1037" t="s">
        <v>418</v>
      </c>
      <c r="AL66" s="1032"/>
      <c r="AM66" s="1032"/>
      <c r="AN66" s="1032"/>
      <c r="AO66" s="1033"/>
      <c r="AP66" s="1037" t="s">
        <v>404</v>
      </c>
      <c r="AQ66" s="1038"/>
      <c r="AR66" s="1038"/>
      <c r="AS66" s="1038"/>
      <c r="AT66" s="1039"/>
      <c r="AU66" s="1037" t="s">
        <v>419</v>
      </c>
      <c r="AV66" s="1038"/>
      <c r="AW66" s="1038"/>
      <c r="AX66" s="1038"/>
      <c r="AY66" s="1039"/>
      <c r="AZ66" s="1037" t="s">
        <v>382</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577</v>
      </c>
      <c r="C68" s="1022"/>
      <c r="D68" s="1022"/>
      <c r="E68" s="1022"/>
      <c r="F68" s="1022"/>
      <c r="G68" s="1022"/>
      <c r="H68" s="1022"/>
      <c r="I68" s="1022"/>
      <c r="J68" s="1022"/>
      <c r="K68" s="1022"/>
      <c r="L68" s="1022"/>
      <c r="M68" s="1022"/>
      <c r="N68" s="1022"/>
      <c r="O68" s="1022"/>
      <c r="P68" s="1023"/>
      <c r="Q68" s="1024">
        <v>4658</v>
      </c>
      <c r="R68" s="1018"/>
      <c r="S68" s="1018"/>
      <c r="T68" s="1018"/>
      <c r="U68" s="1018"/>
      <c r="V68" s="1018">
        <v>4596</v>
      </c>
      <c r="W68" s="1018"/>
      <c r="X68" s="1018"/>
      <c r="Y68" s="1018"/>
      <c r="Z68" s="1018"/>
      <c r="AA68" s="1018">
        <v>62</v>
      </c>
      <c r="AB68" s="1018"/>
      <c r="AC68" s="1018"/>
      <c r="AD68" s="1018"/>
      <c r="AE68" s="1018"/>
      <c r="AF68" s="1018">
        <v>62</v>
      </c>
      <c r="AG68" s="1018"/>
      <c r="AH68" s="1018"/>
      <c r="AI68" s="1018"/>
      <c r="AJ68" s="1018"/>
      <c r="AK68" s="1018">
        <v>143</v>
      </c>
      <c r="AL68" s="1018"/>
      <c r="AM68" s="1018"/>
      <c r="AN68" s="1018"/>
      <c r="AO68" s="1018"/>
      <c r="AP68" s="1018">
        <v>2672</v>
      </c>
      <c r="AQ68" s="1018"/>
      <c r="AR68" s="1018"/>
      <c r="AS68" s="1018"/>
      <c r="AT68" s="1018"/>
      <c r="AU68" s="1018">
        <v>1023</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578</v>
      </c>
      <c r="C69" s="1011"/>
      <c r="D69" s="1011"/>
      <c r="E69" s="1011"/>
      <c r="F69" s="1011"/>
      <c r="G69" s="1011"/>
      <c r="H69" s="1011"/>
      <c r="I69" s="1011"/>
      <c r="J69" s="1011"/>
      <c r="K69" s="1011"/>
      <c r="L69" s="1011"/>
      <c r="M69" s="1011"/>
      <c r="N69" s="1011"/>
      <c r="O69" s="1011"/>
      <c r="P69" s="1012"/>
      <c r="Q69" s="1013">
        <v>78</v>
      </c>
      <c r="R69" s="1007"/>
      <c r="S69" s="1007"/>
      <c r="T69" s="1007"/>
      <c r="U69" s="1007"/>
      <c r="V69" s="1007">
        <v>72</v>
      </c>
      <c r="W69" s="1007"/>
      <c r="X69" s="1007"/>
      <c r="Y69" s="1007"/>
      <c r="Z69" s="1007"/>
      <c r="AA69" s="1007">
        <v>7</v>
      </c>
      <c r="AB69" s="1007"/>
      <c r="AC69" s="1007"/>
      <c r="AD69" s="1007"/>
      <c r="AE69" s="1007"/>
      <c r="AF69" s="1007">
        <v>7</v>
      </c>
      <c r="AG69" s="1007"/>
      <c r="AH69" s="1007"/>
      <c r="AI69" s="1007"/>
      <c r="AJ69" s="1007"/>
      <c r="AK69" s="1007" t="s">
        <v>529</v>
      </c>
      <c r="AL69" s="1007"/>
      <c r="AM69" s="1007"/>
      <c r="AN69" s="1007"/>
      <c r="AO69" s="1007"/>
      <c r="AP69" s="1007" t="s">
        <v>529</v>
      </c>
      <c r="AQ69" s="1007"/>
      <c r="AR69" s="1007"/>
      <c r="AS69" s="1007"/>
      <c r="AT69" s="1007"/>
      <c r="AU69" s="1007" t="s">
        <v>529</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579</v>
      </c>
      <c r="C70" s="1011"/>
      <c r="D70" s="1011"/>
      <c r="E70" s="1011"/>
      <c r="F70" s="1011"/>
      <c r="G70" s="1011"/>
      <c r="H70" s="1011"/>
      <c r="I70" s="1011"/>
      <c r="J70" s="1011"/>
      <c r="K70" s="1011"/>
      <c r="L70" s="1011"/>
      <c r="M70" s="1011"/>
      <c r="N70" s="1011"/>
      <c r="O70" s="1011"/>
      <c r="P70" s="1012"/>
      <c r="Q70" s="1013">
        <v>176</v>
      </c>
      <c r="R70" s="1007"/>
      <c r="S70" s="1007"/>
      <c r="T70" s="1007"/>
      <c r="U70" s="1007"/>
      <c r="V70" s="1007">
        <v>163</v>
      </c>
      <c r="W70" s="1007"/>
      <c r="X70" s="1007"/>
      <c r="Y70" s="1007"/>
      <c r="Z70" s="1007"/>
      <c r="AA70" s="1007">
        <v>13</v>
      </c>
      <c r="AB70" s="1007"/>
      <c r="AC70" s="1007"/>
      <c r="AD70" s="1007"/>
      <c r="AE70" s="1007"/>
      <c r="AF70" s="1007">
        <v>13</v>
      </c>
      <c r="AG70" s="1007"/>
      <c r="AH70" s="1007"/>
      <c r="AI70" s="1007"/>
      <c r="AJ70" s="1007"/>
      <c r="AK70" s="1007" t="s">
        <v>529</v>
      </c>
      <c r="AL70" s="1007"/>
      <c r="AM70" s="1007"/>
      <c r="AN70" s="1007"/>
      <c r="AO70" s="1007"/>
      <c r="AP70" s="1007" t="s">
        <v>529</v>
      </c>
      <c r="AQ70" s="1007"/>
      <c r="AR70" s="1007"/>
      <c r="AS70" s="1007"/>
      <c r="AT70" s="1007"/>
      <c r="AU70" s="1007" t="s">
        <v>529</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580</v>
      </c>
      <c r="C71" s="1011"/>
      <c r="D71" s="1011"/>
      <c r="E71" s="1011"/>
      <c r="F71" s="1011"/>
      <c r="G71" s="1011"/>
      <c r="H71" s="1011"/>
      <c r="I71" s="1011"/>
      <c r="J71" s="1011"/>
      <c r="K71" s="1011"/>
      <c r="L71" s="1011"/>
      <c r="M71" s="1011"/>
      <c r="N71" s="1011"/>
      <c r="O71" s="1011"/>
      <c r="P71" s="1012"/>
      <c r="Q71" s="1013">
        <v>179905</v>
      </c>
      <c r="R71" s="1007"/>
      <c r="S71" s="1007"/>
      <c r="T71" s="1007"/>
      <c r="U71" s="1007"/>
      <c r="V71" s="1007">
        <v>174862</v>
      </c>
      <c r="W71" s="1007"/>
      <c r="X71" s="1007"/>
      <c r="Y71" s="1007"/>
      <c r="Z71" s="1007"/>
      <c r="AA71" s="1007">
        <v>5043</v>
      </c>
      <c r="AB71" s="1007"/>
      <c r="AC71" s="1007"/>
      <c r="AD71" s="1007"/>
      <c r="AE71" s="1007"/>
      <c r="AF71" s="1007">
        <v>5043</v>
      </c>
      <c r="AG71" s="1007"/>
      <c r="AH71" s="1007"/>
      <c r="AI71" s="1007"/>
      <c r="AJ71" s="1007"/>
      <c r="AK71" s="1007">
        <v>1191</v>
      </c>
      <c r="AL71" s="1007"/>
      <c r="AM71" s="1007"/>
      <c r="AN71" s="1007"/>
      <c r="AO71" s="1007"/>
      <c r="AP71" s="1007" t="s">
        <v>529</v>
      </c>
      <c r="AQ71" s="1007"/>
      <c r="AR71" s="1007"/>
      <c r="AS71" s="1007"/>
      <c r="AT71" s="1007"/>
      <c r="AU71" s="1007" t="s">
        <v>529</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590</v>
      </c>
      <c r="C72" s="1011"/>
      <c r="D72" s="1011"/>
      <c r="E72" s="1011"/>
      <c r="F72" s="1011"/>
      <c r="G72" s="1011"/>
      <c r="H72" s="1011"/>
      <c r="I72" s="1011"/>
      <c r="J72" s="1011"/>
      <c r="K72" s="1011"/>
      <c r="L72" s="1011"/>
      <c r="M72" s="1011"/>
      <c r="N72" s="1011"/>
      <c r="O72" s="1011"/>
      <c r="P72" s="1012"/>
      <c r="Q72" s="1013">
        <v>269</v>
      </c>
      <c r="R72" s="1007"/>
      <c r="S72" s="1007"/>
      <c r="T72" s="1007"/>
      <c r="U72" s="1007"/>
      <c r="V72" s="1007">
        <v>269</v>
      </c>
      <c r="W72" s="1007"/>
      <c r="X72" s="1007"/>
      <c r="Y72" s="1007"/>
      <c r="Z72" s="1007"/>
      <c r="AA72" s="1007" t="s">
        <v>591</v>
      </c>
      <c r="AB72" s="1007"/>
      <c r="AC72" s="1007"/>
      <c r="AD72" s="1007"/>
      <c r="AE72" s="1007"/>
      <c r="AF72" s="1007" t="s">
        <v>591</v>
      </c>
      <c r="AG72" s="1007"/>
      <c r="AH72" s="1007"/>
      <c r="AI72" s="1007"/>
      <c r="AJ72" s="1007"/>
      <c r="AK72" s="1007" t="s">
        <v>591</v>
      </c>
      <c r="AL72" s="1007"/>
      <c r="AM72" s="1007"/>
      <c r="AN72" s="1007"/>
      <c r="AO72" s="1007"/>
      <c r="AP72" s="1007" t="s">
        <v>591</v>
      </c>
      <c r="AQ72" s="1007"/>
      <c r="AR72" s="1007"/>
      <c r="AS72" s="1007"/>
      <c r="AT72" s="1007"/>
      <c r="AU72" s="1007" t="s">
        <v>591</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c r="C73" s="1011"/>
      <c r="D73" s="1011"/>
      <c r="E73" s="1011"/>
      <c r="F73" s="1011"/>
      <c r="G73" s="1011"/>
      <c r="H73" s="1011"/>
      <c r="I73" s="1011"/>
      <c r="J73" s="1011"/>
      <c r="K73" s="1011"/>
      <c r="L73" s="1011"/>
      <c r="M73" s="1011"/>
      <c r="N73" s="1011"/>
      <c r="O73" s="1011"/>
      <c r="P73" s="1012"/>
      <c r="Q73" s="1013"/>
      <c r="R73" s="1007"/>
      <c r="S73" s="1007"/>
      <c r="T73" s="1007"/>
      <c r="U73" s="1007"/>
      <c r="V73" s="1007"/>
      <c r="W73" s="1007"/>
      <c r="X73" s="1007"/>
      <c r="Y73" s="1007"/>
      <c r="Z73" s="1007"/>
      <c r="AA73" s="1007"/>
      <c r="AB73" s="1007"/>
      <c r="AC73" s="1007"/>
      <c r="AD73" s="1007"/>
      <c r="AE73" s="1007"/>
      <c r="AF73" s="1007"/>
      <c r="AG73" s="1007"/>
      <c r="AH73" s="1007"/>
      <c r="AI73" s="1007"/>
      <c r="AJ73" s="1007"/>
      <c r="AK73" s="1007"/>
      <c r="AL73" s="1007"/>
      <c r="AM73" s="1007"/>
      <c r="AN73" s="1007"/>
      <c r="AO73" s="1007"/>
      <c r="AP73" s="1007"/>
      <c r="AQ73" s="1007"/>
      <c r="AR73" s="1007"/>
      <c r="AS73" s="1007"/>
      <c r="AT73" s="1007"/>
      <c r="AU73" s="1007"/>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395</v>
      </c>
      <c r="B88" s="973" t="s">
        <v>420</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5125</v>
      </c>
      <c r="AG88" s="995"/>
      <c r="AH88" s="995"/>
      <c r="AI88" s="995"/>
      <c r="AJ88" s="995"/>
      <c r="AK88" s="999"/>
      <c r="AL88" s="999"/>
      <c r="AM88" s="999"/>
      <c r="AN88" s="999"/>
      <c r="AO88" s="999"/>
      <c r="AP88" s="995">
        <v>2672</v>
      </c>
      <c r="AQ88" s="995"/>
      <c r="AR88" s="995"/>
      <c r="AS88" s="995"/>
      <c r="AT88" s="995"/>
      <c r="AU88" s="995">
        <v>1023</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973" t="s">
        <v>421</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52</v>
      </c>
      <c r="CS102" s="989"/>
      <c r="CT102" s="989"/>
      <c r="CU102" s="989"/>
      <c r="CV102" s="990"/>
      <c r="CW102" s="988" t="s">
        <v>591</v>
      </c>
      <c r="CX102" s="989"/>
      <c r="CY102" s="989"/>
      <c r="CZ102" s="989"/>
      <c r="DA102" s="990"/>
      <c r="DB102" s="988" t="s">
        <v>591</v>
      </c>
      <c r="DC102" s="989"/>
      <c r="DD102" s="989"/>
      <c r="DE102" s="989"/>
      <c r="DF102" s="990"/>
      <c r="DG102" s="988">
        <v>1800</v>
      </c>
      <c r="DH102" s="989"/>
      <c r="DI102" s="989"/>
      <c r="DJ102" s="989"/>
      <c r="DK102" s="990"/>
      <c r="DL102" s="988" t="s">
        <v>591</v>
      </c>
      <c r="DM102" s="989"/>
      <c r="DN102" s="989"/>
      <c r="DO102" s="989"/>
      <c r="DP102" s="990"/>
      <c r="DQ102" s="988" t="s">
        <v>591</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422</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423</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426</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427</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428</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429</v>
      </c>
      <c r="AB109" s="932"/>
      <c r="AC109" s="932"/>
      <c r="AD109" s="932"/>
      <c r="AE109" s="933"/>
      <c r="AF109" s="934" t="s">
        <v>430</v>
      </c>
      <c r="AG109" s="932"/>
      <c r="AH109" s="932"/>
      <c r="AI109" s="932"/>
      <c r="AJ109" s="933"/>
      <c r="AK109" s="934" t="s">
        <v>312</v>
      </c>
      <c r="AL109" s="932"/>
      <c r="AM109" s="932"/>
      <c r="AN109" s="932"/>
      <c r="AO109" s="933"/>
      <c r="AP109" s="934" t="s">
        <v>431</v>
      </c>
      <c r="AQ109" s="932"/>
      <c r="AR109" s="932"/>
      <c r="AS109" s="932"/>
      <c r="AT109" s="965"/>
      <c r="AU109" s="931" t="s">
        <v>428</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429</v>
      </c>
      <c r="BR109" s="932"/>
      <c r="BS109" s="932"/>
      <c r="BT109" s="932"/>
      <c r="BU109" s="933"/>
      <c r="BV109" s="934" t="s">
        <v>430</v>
      </c>
      <c r="BW109" s="932"/>
      <c r="BX109" s="932"/>
      <c r="BY109" s="932"/>
      <c r="BZ109" s="933"/>
      <c r="CA109" s="934" t="s">
        <v>312</v>
      </c>
      <c r="CB109" s="932"/>
      <c r="CC109" s="932"/>
      <c r="CD109" s="932"/>
      <c r="CE109" s="933"/>
      <c r="CF109" s="972" t="s">
        <v>431</v>
      </c>
      <c r="CG109" s="972"/>
      <c r="CH109" s="972"/>
      <c r="CI109" s="972"/>
      <c r="CJ109" s="972"/>
      <c r="CK109" s="934" t="s">
        <v>432</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429</v>
      </c>
      <c r="DH109" s="932"/>
      <c r="DI109" s="932"/>
      <c r="DJ109" s="932"/>
      <c r="DK109" s="933"/>
      <c r="DL109" s="934" t="s">
        <v>430</v>
      </c>
      <c r="DM109" s="932"/>
      <c r="DN109" s="932"/>
      <c r="DO109" s="932"/>
      <c r="DP109" s="933"/>
      <c r="DQ109" s="934" t="s">
        <v>312</v>
      </c>
      <c r="DR109" s="932"/>
      <c r="DS109" s="932"/>
      <c r="DT109" s="932"/>
      <c r="DU109" s="933"/>
      <c r="DV109" s="934" t="s">
        <v>431</v>
      </c>
      <c r="DW109" s="932"/>
      <c r="DX109" s="932"/>
      <c r="DY109" s="932"/>
      <c r="DZ109" s="965"/>
    </row>
    <row r="110" spans="1:131" s="230" customFormat="1" ht="26.25" customHeight="1" x14ac:dyDescent="0.15">
      <c r="A110" s="843" t="s">
        <v>433</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4836565</v>
      </c>
      <c r="AB110" s="925"/>
      <c r="AC110" s="925"/>
      <c r="AD110" s="925"/>
      <c r="AE110" s="926"/>
      <c r="AF110" s="927">
        <v>4861221</v>
      </c>
      <c r="AG110" s="925"/>
      <c r="AH110" s="925"/>
      <c r="AI110" s="925"/>
      <c r="AJ110" s="926"/>
      <c r="AK110" s="927">
        <v>4707276</v>
      </c>
      <c r="AL110" s="925"/>
      <c r="AM110" s="925"/>
      <c r="AN110" s="925"/>
      <c r="AO110" s="926"/>
      <c r="AP110" s="928">
        <v>18.100000000000001</v>
      </c>
      <c r="AQ110" s="929"/>
      <c r="AR110" s="929"/>
      <c r="AS110" s="929"/>
      <c r="AT110" s="930"/>
      <c r="AU110" s="966" t="s">
        <v>75</v>
      </c>
      <c r="AV110" s="967"/>
      <c r="AW110" s="967"/>
      <c r="AX110" s="967"/>
      <c r="AY110" s="967"/>
      <c r="AZ110" s="896" t="s">
        <v>434</v>
      </c>
      <c r="BA110" s="844"/>
      <c r="BB110" s="844"/>
      <c r="BC110" s="844"/>
      <c r="BD110" s="844"/>
      <c r="BE110" s="844"/>
      <c r="BF110" s="844"/>
      <c r="BG110" s="844"/>
      <c r="BH110" s="844"/>
      <c r="BI110" s="844"/>
      <c r="BJ110" s="844"/>
      <c r="BK110" s="844"/>
      <c r="BL110" s="844"/>
      <c r="BM110" s="844"/>
      <c r="BN110" s="844"/>
      <c r="BO110" s="844"/>
      <c r="BP110" s="845"/>
      <c r="BQ110" s="897">
        <v>46108961</v>
      </c>
      <c r="BR110" s="878"/>
      <c r="BS110" s="878"/>
      <c r="BT110" s="878"/>
      <c r="BU110" s="878"/>
      <c r="BV110" s="878">
        <v>44516338</v>
      </c>
      <c r="BW110" s="878"/>
      <c r="BX110" s="878"/>
      <c r="BY110" s="878"/>
      <c r="BZ110" s="878"/>
      <c r="CA110" s="878">
        <v>41609441</v>
      </c>
      <c r="CB110" s="878"/>
      <c r="CC110" s="878"/>
      <c r="CD110" s="878"/>
      <c r="CE110" s="878"/>
      <c r="CF110" s="902">
        <v>160</v>
      </c>
      <c r="CG110" s="903"/>
      <c r="CH110" s="903"/>
      <c r="CI110" s="903"/>
      <c r="CJ110" s="903"/>
      <c r="CK110" s="962" t="s">
        <v>435</v>
      </c>
      <c r="CL110" s="855"/>
      <c r="CM110" s="896" t="s">
        <v>436</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249</v>
      </c>
      <c r="DH110" s="878"/>
      <c r="DI110" s="878"/>
      <c r="DJ110" s="878"/>
      <c r="DK110" s="878"/>
      <c r="DL110" s="878" t="s">
        <v>249</v>
      </c>
      <c r="DM110" s="878"/>
      <c r="DN110" s="878"/>
      <c r="DO110" s="878"/>
      <c r="DP110" s="878"/>
      <c r="DQ110" s="878" t="s">
        <v>437</v>
      </c>
      <c r="DR110" s="878"/>
      <c r="DS110" s="878"/>
      <c r="DT110" s="878"/>
      <c r="DU110" s="878"/>
      <c r="DV110" s="879" t="s">
        <v>249</v>
      </c>
      <c r="DW110" s="879"/>
      <c r="DX110" s="879"/>
      <c r="DY110" s="879"/>
      <c r="DZ110" s="880"/>
    </row>
    <row r="111" spans="1:131" s="230" customFormat="1" ht="26.25" customHeight="1" x14ac:dyDescent="0.15">
      <c r="A111" s="810" t="s">
        <v>438</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249</v>
      </c>
      <c r="AB111" s="955"/>
      <c r="AC111" s="955"/>
      <c r="AD111" s="955"/>
      <c r="AE111" s="956"/>
      <c r="AF111" s="957" t="s">
        <v>439</v>
      </c>
      <c r="AG111" s="955"/>
      <c r="AH111" s="955"/>
      <c r="AI111" s="955"/>
      <c r="AJ111" s="956"/>
      <c r="AK111" s="957" t="s">
        <v>249</v>
      </c>
      <c r="AL111" s="955"/>
      <c r="AM111" s="955"/>
      <c r="AN111" s="955"/>
      <c r="AO111" s="956"/>
      <c r="AP111" s="958" t="s">
        <v>249</v>
      </c>
      <c r="AQ111" s="959"/>
      <c r="AR111" s="959"/>
      <c r="AS111" s="959"/>
      <c r="AT111" s="960"/>
      <c r="AU111" s="968"/>
      <c r="AV111" s="969"/>
      <c r="AW111" s="969"/>
      <c r="AX111" s="969"/>
      <c r="AY111" s="969"/>
      <c r="AZ111" s="851" t="s">
        <v>440</v>
      </c>
      <c r="BA111" s="788"/>
      <c r="BB111" s="788"/>
      <c r="BC111" s="788"/>
      <c r="BD111" s="788"/>
      <c r="BE111" s="788"/>
      <c r="BF111" s="788"/>
      <c r="BG111" s="788"/>
      <c r="BH111" s="788"/>
      <c r="BI111" s="788"/>
      <c r="BJ111" s="788"/>
      <c r="BK111" s="788"/>
      <c r="BL111" s="788"/>
      <c r="BM111" s="788"/>
      <c r="BN111" s="788"/>
      <c r="BO111" s="788"/>
      <c r="BP111" s="789"/>
      <c r="BQ111" s="852" t="s">
        <v>249</v>
      </c>
      <c r="BR111" s="853"/>
      <c r="BS111" s="853"/>
      <c r="BT111" s="853"/>
      <c r="BU111" s="853"/>
      <c r="BV111" s="853">
        <v>831707</v>
      </c>
      <c r="BW111" s="853"/>
      <c r="BX111" s="853"/>
      <c r="BY111" s="853"/>
      <c r="BZ111" s="853"/>
      <c r="CA111" s="853">
        <v>833255</v>
      </c>
      <c r="CB111" s="853"/>
      <c r="CC111" s="853"/>
      <c r="CD111" s="853"/>
      <c r="CE111" s="853"/>
      <c r="CF111" s="911">
        <v>3.2</v>
      </c>
      <c r="CG111" s="912"/>
      <c r="CH111" s="912"/>
      <c r="CI111" s="912"/>
      <c r="CJ111" s="912"/>
      <c r="CK111" s="963"/>
      <c r="CL111" s="857"/>
      <c r="CM111" s="851" t="s">
        <v>441</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437</v>
      </c>
      <c r="DH111" s="853"/>
      <c r="DI111" s="853"/>
      <c r="DJ111" s="853"/>
      <c r="DK111" s="853"/>
      <c r="DL111" s="853" t="s">
        <v>249</v>
      </c>
      <c r="DM111" s="853"/>
      <c r="DN111" s="853"/>
      <c r="DO111" s="853"/>
      <c r="DP111" s="853"/>
      <c r="DQ111" s="853" t="s">
        <v>249</v>
      </c>
      <c r="DR111" s="853"/>
      <c r="DS111" s="853"/>
      <c r="DT111" s="853"/>
      <c r="DU111" s="853"/>
      <c r="DV111" s="830" t="s">
        <v>437</v>
      </c>
      <c r="DW111" s="830"/>
      <c r="DX111" s="830"/>
      <c r="DY111" s="830"/>
      <c r="DZ111" s="831"/>
    </row>
    <row r="112" spans="1:131" s="230" customFormat="1" ht="26.25" customHeight="1" x14ac:dyDescent="0.15">
      <c r="A112" s="948" t="s">
        <v>442</v>
      </c>
      <c r="B112" s="949"/>
      <c r="C112" s="788" t="s">
        <v>443</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249</v>
      </c>
      <c r="AB112" s="816"/>
      <c r="AC112" s="816"/>
      <c r="AD112" s="816"/>
      <c r="AE112" s="817"/>
      <c r="AF112" s="818" t="s">
        <v>249</v>
      </c>
      <c r="AG112" s="816"/>
      <c r="AH112" s="816"/>
      <c r="AI112" s="816"/>
      <c r="AJ112" s="817"/>
      <c r="AK112" s="818" t="s">
        <v>249</v>
      </c>
      <c r="AL112" s="816"/>
      <c r="AM112" s="816"/>
      <c r="AN112" s="816"/>
      <c r="AO112" s="817"/>
      <c r="AP112" s="860" t="s">
        <v>249</v>
      </c>
      <c r="AQ112" s="861"/>
      <c r="AR112" s="861"/>
      <c r="AS112" s="861"/>
      <c r="AT112" s="862"/>
      <c r="AU112" s="968"/>
      <c r="AV112" s="969"/>
      <c r="AW112" s="969"/>
      <c r="AX112" s="969"/>
      <c r="AY112" s="969"/>
      <c r="AZ112" s="851" t="s">
        <v>444</v>
      </c>
      <c r="BA112" s="788"/>
      <c r="BB112" s="788"/>
      <c r="BC112" s="788"/>
      <c r="BD112" s="788"/>
      <c r="BE112" s="788"/>
      <c r="BF112" s="788"/>
      <c r="BG112" s="788"/>
      <c r="BH112" s="788"/>
      <c r="BI112" s="788"/>
      <c r="BJ112" s="788"/>
      <c r="BK112" s="788"/>
      <c r="BL112" s="788"/>
      <c r="BM112" s="788"/>
      <c r="BN112" s="788"/>
      <c r="BO112" s="788"/>
      <c r="BP112" s="789"/>
      <c r="BQ112" s="852">
        <v>8270181</v>
      </c>
      <c r="BR112" s="853"/>
      <c r="BS112" s="853"/>
      <c r="BT112" s="853"/>
      <c r="BU112" s="853"/>
      <c r="BV112" s="853">
        <v>7717544</v>
      </c>
      <c r="BW112" s="853"/>
      <c r="BX112" s="853"/>
      <c r="BY112" s="853"/>
      <c r="BZ112" s="853"/>
      <c r="CA112" s="853">
        <v>6215764</v>
      </c>
      <c r="CB112" s="853"/>
      <c r="CC112" s="853"/>
      <c r="CD112" s="853"/>
      <c r="CE112" s="853"/>
      <c r="CF112" s="911">
        <v>23.9</v>
      </c>
      <c r="CG112" s="912"/>
      <c r="CH112" s="912"/>
      <c r="CI112" s="912"/>
      <c r="CJ112" s="912"/>
      <c r="CK112" s="963"/>
      <c r="CL112" s="857"/>
      <c r="CM112" s="851" t="s">
        <v>445</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249</v>
      </c>
      <c r="DH112" s="853"/>
      <c r="DI112" s="853"/>
      <c r="DJ112" s="853"/>
      <c r="DK112" s="853"/>
      <c r="DL112" s="853" t="s">
        <v>249</v>
      </c>
      <c r="DM112" s="853"/>
      <c r="DN112" s="853"/>
      <c r="DO112" s="853"/>
      <c r="DP112" s="853"/>
      <c r="DQ112" s="853" t="s">
        <v>249</v>
      </c>
      <c r="DR112" s="853"/>
      <c r="DS112" s="853"/>
      <c r="DT112" s="853"/>
      <c r="DU112" s="853"/>
      <c r="DV112" s="830" t="s">
        <v>437</v>
      </c>
      <c r="DW112" s="830"/>
      <c r="DX112" s="830"/>
      <c r="DY112" s="830"/>
      <c r="DZ112" s="831"/>
    </row>
    <row r="113" spans="1:130" s="230" customFormat="1" ht="26.25" customHeight="1" x14ac:dyDescent="0.15">
      <c r="A113" s="950"/>
      <c r="B113" s="951"/>
      <c r="C113" s="788" t="s">
        <v>446</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1071075</v>
      </c>
      <c r="AB113" s="955"/>
      <c r="AC113" s="955"/>
      <c r="AD113" s="955"/>
      <c r="AE113" s="956"/>
      <c r="AF113" s="957">
        <v>959615</v>
      </c>
      <c r="AG113" s="955"/>
      <c r="AH113" s="955"/>
      <c r="AI113" s="955"/>
      <c r="AJ113" s="956"/>
      <c r="AK113" s="957">
        <v>590927</v>
      </c>
      <c r="AL113" s="955"/>
      <c r="AM113" s="955"/>
      <c r="AN113" s="955"/>
      <c r="AO113" s="956"/>
      <c r="AP113" s="958">
        <v>2.2999999999999998</v>
      </c>
      <c r="AQ113" s="959"/>
      <c r="AR113" s="959"/>
      <c r="AS113" s="959"/>
      <c r="AT113" s="960"/>
      <c r="AU113" s="968"/>
      <c r="AV113" s="969"/>
      <c r="AW113" s="969"/>
      <c r="AX113" s="969"/>
      <c r="AY113" s="969"/>
      <c r="AZ113" s="851" t="s">
        <v>447</v>
      </c>
      <c r="BA113" s="788"/>
      <c r="BB113" s="788"/>
      <c r="BC113" s="788"/>
      <c r="BD113" s="788"/>
      <c r="BE113" s="788"/>
      <c r="BF113" s="788"/>
      <c r="BG113" s="788"/>
      <c r="BH113" s="788"/>
      <c r="BI113" s="788"/>
      <c r="BJ113" s="788"/>
      <c r="BK113" s="788"/>
      <c r="BL113" s="788"/>
      <c r="BM113" s="788"/>
      <c r="BN113" s="788"/>
      <c r="BO113" s="788"/>
      <c r="BP113" s="789"/>
      <c r="BQ113" s="852">
        <v>1091632</v>
      </c>
      <c r="BR113" s="853"/>
      <c r="BS113" s="853"/>
      <c r="BT113" s="853"/>
      <c r="BU113" s="853"/>
      <c r="BV113" s="853">
        <v>1083184</v>
      </c>
      <c r="BW113" s="853"/>
      <c r="BX113" s="853"/>
      <c r="BY113" s="853"/>
      <c r="BZ113" s="853"/>
      <c r="CA113" s="853">
        <v>1022528</v>
      </c>
      <c r="CB113" s="853"/>
      <c r="CC113" s="853"/>
      <c r="CD113" s="853"/>
      <c r="CE113" s="853"/>
      <c r="CF113" s="911">
        <v>3.9</v>
      </c>
      <c r="CG113" s="912"/>
      <c r="CH113" s="912"/>
      <c r="CI113" s="912"/>
      <c r="CJ113" s="912"/>
      <c r="CK113" s="963"/>
      <c r="CL113" s="857"/>
      <c r="CM113" s="851" t="s">
        <v>448</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249</v>
      </c>
      <c r="DH113" s="816"/>
      <c r="DI113" s="816"/>
      <c r="DJ113" s="816"/>
      <c r="DK113" s="817"/>
      <c r="DL113" s="818" t="s">
        <v>249</v>
      </c>
      <c r="DM113" s="816"/>
      <c r="DN113" s="816"/>
      <c r="DO113" s="816"/>
      <c r="DP113" s="817"/>
      <c r="DQ113" s="818" t="s">
        <v>249</v>
      </c>
      <c r="DR113" s="816"/>
      <c r="DS113" s="816"/>
      <c r="DT113" s="816"/>
      <c r="DU113" s="817"/>
      <c r="DV113" s="860" t="s">
        <v>249</v>
      </c>
      <c r="DW113" s="861"/>
      <c r="DX113" s="861"/>
      <c r="DY113" s="861"/>
      <c r="DZ113" s="862"/>
    </row>
    <row r="114" spans="1:130" s="230" customFormat="1" ht="26.25" customHeight="1" x14ac:dyDescent="0.15">
      <c r="A114" s="950"/>
      <c r="B114" s="951"/>
      <c r="C114" s="788" t="s">
        <v>449</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143767</v>
      </c>
      <c r="AB114" s="816"/>
      <c r="AC114" s="816"/>
      <c r="AD114" s="816"/>
      <c r="AE114" s="817"/>
      <c r="AF114" s="818">
        <v>138682</v>
      </c>
      <c r="AG114" s="816"/>
      <c r="AH114" s="816"/>
      <c r="AI114" s="816"/>
      <c r="AJ114" s="817"/>
      <c r="AK114" s="818">
        <v>142059</v>
      </c>
      <c r="AL114" s="816"/>
      <c r="AM114" s="816"/>
      <c r="AN114" s="816"/>
      <c r="AO114" s="817"/>
      <c r="AP114" s="860">
        <v>0.5</v>
      </c>
      <c r="AQ114" s="861"/>
      <c r="AR114" s="861"/>
      <c r="AS114" s="861"/>
      <c r="AT114" s="862"/>
      <c r="AU114" s="968"/>
      <c r="AV114" s="969"/>
      <c r="AW114" s="969"/>
      <c r="AX114" s="969"/>
      <c r="AY114" s="969"/>
      <c r="AZ114" s="851" t="s">
        <v>450</v>
      </c>
      <c r="BA114" s="788"/>
      <c r="BB114" s="788"/>
      <c r="BC114" s="788"/>
      <c r="BD114" s="788"/>
      <c r="BE114" s="788"/>
      <c r="BF114" s="788"/>
      <c r="BG114" s="788"/>
      <c r="BH114" s="788"/>
      <c r="BI114" s="788"/>
      <c r="BJ114" s="788"/>
      <c r="BK114" s="788"/>
      <c r="BL114" s="788"/>
      <c r="BM114" s="788"/>
      <c r="BN114" s="788"/>
      <c r="BO114" s="788"/>
      <c r="BP114" s="789"/>
      <c r="BQ114" s="852">
        <v>3576388</v>
      </c>
      <c r="BR114" s="853"/>
      <c r="BS114" s="853"/>
      <c r="BT114" s="853"/>
      <c r="BU114" s="853"/>
      <c r="BV114" s="853">
        <v>3750526</v>
      </c>
      <c r="BW114" s="853"/>
      <c r="BX114" s="853"/>
      <c r="BY114" s="853"/>
      <c r="BZ114" s="853"/>
      <c r="CA114" s="853">
        <v>3760873</v>
      </c>
      <c r="CB114" s="853"/>
      <c r="CC114" s="853"/>
      <c r="CD114" s="853"/>
      <c r="CE114" s="853"/>
      <c r="CF114" s="911">
        <v>14.5</v>
      </c>
      <c r="CG114" s="912"/>
      <c r="CH114" s="912"/>
      <c r="CI114" s="912"/>
      <c r="CJ114" s="912"/>
      <c r="CK114" s="963"/>
      <c r="CL114" s="857"/>
      <c r="CM114" s="851" t="s">
        <v>451</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249</v>
      </c>
      <c r="DH114" s="816"/>
      <c r="DI114" s="816"/>
      <c r="DJ114" s="816"/>
      <c r="DK114" s="817"/>
      <c r="DL114" s="818" t="s">
        <v>249</v>
      </c>
      <c r="DM114" s="816"/>
      <c r="DN114" s="816"/>
      <c r="DO114" s="816"/>
      <c r="DP114" s="817"/>
      <c r="DQ114" s="818" t="s">
        <v>249</v>
      </c>
      <c r="DR114" s="816"/>
      <c r="DS114" s="816"/>
      <c r="DT114" s="816"/>
      <c r="DU114" s="817"/>
      <c r="DV114" s="860" t="s">
        <v>249</v>
      </c>
      <c r="DW114" s="861"/>
      <c r="DX114" s="861"/>
      <c r="DY114" s="861"/>
      <c r="DZ114" s="862"/>
    </row>
    <row r="115" spans="1:130" s="230" customFormat="1" ht="26.25" customHeight="1" x14ac:dyDescent="0.15">
      <c r="A115" s="950"/>
      <c r="B115" s="951"/>
      <c r="C115" s="788" t="s">
        <v>452</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249</v>
      </c>
      <c r="AB115" s="955"/>
      <c r="AC115" s="955"/>
      <c r="AD115" s="955"/>
      <c r="AE115" s="956"/>
      <c r="AF115" s="957" t="s">
        <v>249</v>
      </c>
      <c r="AG115" s="955"/>
      <c r="AH115" s="955"/>
      <c r="AI115" s="955"/>
      <c r="AJ115" s="956"/>
      <c r="AK115" s="957" t="s">
        <v>249</v>
      </c>
      <c r="AL115" s="955"/>
      <c r="AM115" s="955"/>
      <c r="AN115" s="955"/>
      <c r="AO115" s="956"/>
      <c r="AP115" s="958" t="s">
        <v>249</v>
      </c>
      <c r="AQ115" s="959"/>
      <c r="AR115" s="959"/>
      <c r="AS115" s="959"/>
      <c r="AT115" s="960"/>
      <c r="AU115" s="968"/>
      <c r="AV115" s="969"/>
      <c r="AW115" s="969"/>
      <c r="AX115" s="969"/>
      <c r="AY115" s="969"/>
      <c r="AZ115" s="851" t="s">
        <v>453</v>
      </c>
      <c r="BA115" s="788"/>
      <c r="BB115" s="788"/>
      <c r="BC115" s="788"/>
      <c r="BD115" s="788"/>
      <c r="BE115" s="788"/>
      <c r="BF115" s="788"/>
      <c r="BG115" s="788"/>
      <c r="BH115" s="788"/>
      <c r="BI115" s="788"/>
      <c r="BJ115" s="788"/>
      <c r="BK115" s="788"/>
      <c r="BL115" s="788"/>
      <c r="BM115" s="788"/>
      <c r="BN115" s="788"/>
      <c r="BO115" s="788"/>
      <c r="BP115" s="789"/>
      <c r="BQ115" s="852" t="s">
        <v>249</v>
      </c>
      <c r="BR115" s="853"/>
      <c r="BS115" s="853"/>
      <c r="BT115" s="853"/>
      <c r="BU115" s="853"/>
      <c r="BV115" s="853" t="s">
        <v>249</v>
      </c>
      <c r="BW115" s="853"/>
      <c r="BX115" s="853"/>
      <c r="BY115" s="853"/>
      <c r="BZ115" s="853"/>
      <c r="CA115" s="853" t="s">
        <v>249</v>
      </c>
      <c r="CB115" s="853"/>
      <c r="CC115" s="853"/>
      <c r="CD115" s="853"/>
      <c r="CE115" s="853"/>
      <c r="CF115" s="911" t="s">
        <v>249</v>
      </c>
      <c r="CG115" s="912"/>
      <c r="CH115" s="912"/>
      <c r="CI115" s="912"/>
      <c r="CJ115" s="912"/>
      <c r="CK115" s="963"/>
      <c r="CL115" s="857"/>
      <c r="CM115" s="851" t="s">
        <v>454</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249</v>
      </c>
      <c r="DH115" s="816"/>
      <c r="DI115" s="816"/>
      <c r="DJ115" s="816"/>
      <c r="DK115" s="817"/>
      <c r="DL115" s="818">
        <v>831707</v>
      </c>
      <c r="DM115" s="816"/>
      <c r="DN115" s="816"/>
      <c r="DO115" s="816"/>
      <c r="DP115" s="817"/>
      <c r="DQ115" s="818">
        <v>833255</v>
      </c>
      <c r="DR115" s="816"/>
      <c r="DS115" s="816"/>
      <c r="DT115" s="816"/>
      <c r="DU115" s="817"/>
      <c r="DV115" s="860">
        <v>3.2</v>
      </c>
      <c r="DW115" s="861"/>
      <c r="DX115" s="861"/>
      <c r="DY115" s="861"/>
      <c r="DZ115" s="862"/>
    </row>
    <row r="116" spans="1:130" s="230" customFormat="1" ht="26.25" customHeight="1" x14ac:dyDescent="0.15">
      <c r="A116" s="952"/>
      <c r="B116" s="953"/>
      <c r="C116" s="875" t="s">
        <v>455</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249</v>
      </c>
      <c r="AB116" s="816"/>
      <c r="AC116" s="816"/>
      <c r="AD116" s="816"/>
      <c r="AE116" s="817"/>
      <c r="AF116" s="818" t="s">
        <v>249</v>
      </c>
      <c r="AG116" s="816"/>
      <c r="AH116" s="816"/>
      <c r="AI116" s="816"/>
      <c r="AJ116" s="817"/>
      <c r="AK116" s="818" t="s">
        <v>249</v>
      </c>
      <c r="AL116" s="816"/>
      <c r="AM116" s="816"/>
      <c r="AN116" s="816"/>
      <c r="AO116" s="817"/>
      <c r="AP116" s="860" t="s">
        <v>249</v>
      </c>
      <c r="AQ116" s="861"/>
      <c r="AR116" s="861"/>
      <c r="AS116" s="861"/>
      <c r="AT116" s="862"/>
      <c r="AU116" s="968"/>
      <c r="AV116" s="969"/>
      <c r="AW116" s="969"/>
      <c r="AX116" s="969"/>
      <c r="AY116" s="969"/>
      <c r="AZ116" s="945" t="s">
        <v>456</v>
      </c>
      <c r="BA116" s="946"/>
      <c r="BB116" s="946"/>
      <c r="BC116" s="946"/>
      <c r="BD116" s="946"/>
      <c r="BE116" s="946"/>
      <c r="BF116" s="946"/>
      <c r="BG116" s="946"/>
      <c r="BH116" s="946"/>
      <c r="BI116" s="946"/>
      <c r="BJ116" s="946"/>
      <c r="BK116" s="946"/>
      <c r="BL116" s="946"/>
      <c r="BM116" s="946"/>
      <c r="BN116" s="946"/>
      <c r="BO116" s="946"/>
      <c r="BP116" s="947"/>
      <c r="BQ116" s="852" t="s">
        <v>249</v>
      </c>
      <c r="BR116" s="853"/>
      <c r="BS116" s="853"/>
      <c r="BT116" s="853"/>
      <c r="BU116" s="853"/>
      <c r="BV116" s="853" t="s">
        <v>249</v>
      </c>
      <c r="BW116" s="853"/>
      <c r="BX116" s="853"/>
      <c r="BY116" s="853"/>
      <c r="BZ116" s="853"/>
      <c r="CA116" s="853" t="s">
        <v>249</v>
      </c>
      <c r="CB116" s="853"/>
      <c r="CC116" s="853"/>
      <c r="CD116" s="853"/>
      <c r="CE116" s="853"/>
      <c r="CF116" s="911" t="s">
        <v>249</v>
      </c>
      <c r="CG116" s="912"/>
      <c r="CH116" s="912"/>
      <c r="CI116" s="912"/>
      <c r="CJ116" s="912"/>
      <c r="CK116" s="963"/>
      <c r="CL116" s="857"/>
      <c r="CM116" s="851" t="s">
        <v>457</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249</v>
      </c>
      <c r="DH116" s="816"/>
      <c r="DI116" s="816"/>
      <c r="DJ116" s="816"/>
      <c r="DK116" s="817"/>
      <c r="DL116" s="818" t="s">
        <v>249</v>
      </c>
      <c r="DM116" s="816"/>
      <c r="DN116" s="816"/>
      <c r="DO116" s="816"/>
      <c r="DP116" s="817"/>
      <c r="DQ116" s="818" t="s">
        <v>249</v>
      </c>
      <c r="DR116" s="816"/>
      <c r="DS116" s="816"/>
      <c r="DT116" s="816"/>
      <c r="DU116" s="817"/>
      <c r="DV116" s="860" t="s">
        <v>249</v>
      </c>
      <c r="DW116" s="861"/>
      <c r="DX116" s="861"/>
      <c r="DY116" s="861"/>
      <c r="DZ116" s="862"/>
    </row>
    <row r="117" spans="1:130" s="230" customFormat="1" ht="26.25" customHeight="1" x14ac:dyDescent="0.15">
      <c r="A117" s="931" t="s">
        <v>191</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458</v>
      </c>
      <c r="Z117" s="933"/>
      <c r="AA117" s="938">
        <v>6051407</v>
      </c>
      <c r="AB117" s="939"/>
      <c r="AC117" s="939"/>
      <c r="AD117" s="939"/>
      <c r="AE117" s="940"/>
      <c r="AF117" s="941">
        <v>5959518</v>
      </c>
      <c r="AG117" s="939"/>
      <c r="AH117" s="939"/>
      <c r="AI117" s="939"/>
      <c r="AJ117" s="940"/>
      <c r="AK117" s="941">
        <v>5440262</v>
      </c>
      <c r="AL117" s="939"/>
      <c r="AM117" s="939"/>
      <c r="AN117" s="939"/>
      <c r="AO117" s="940"/>
      <c r="AP117" s="942"/>
      <c r="AQ117" s="943"/>
      <c r="AR117" s="943"/>
      <c r="AS117" s="943"/>
      <c r="AT117" s="944"/>
      <c r="AU117" s="968"/>
      <c r="AV117" s="969"/>
      <c r="AW117" s="969"/>
      <c r="AX117" s="969"/>
      <c r="AY117" s="969"/>
      <c r="AZ117" s="899" t="s">
        <v>459</v>
      </c>
      <c r="BA117" s="900"/>
      <c r="BB117" s="900"/>
      <c r="BC117" s="900"/>
      <c r="BD117" s="900"/>
      <c r="BE117" s="900"/>
      <c r="BF117" s="900"/>
      <c r="BG117" s="900"/>
      <c r="BH117" s="900"/>
      <c r="BI117" s="900"/>
      <c r="BJ117" s="900"/>
      <c r="BK117" s="900"/>
      <c r="BL117" s="900"/>
      <c r="BM117" s="900"/>
      <c r="BN117" s="900"/>
      <c r="BO117" s="900"/>
      <c r="BP117" s="901"/>
      <c r="BQ117" s="852" t="s">
        <v>249</v>
      </c>
      <c r="BR117" s="853"/>
      <c r="BS117" s="853"/>
      <c r="BT117" s="853"/>
      <c r="BU117" s="853"/>
      <c r="BV117" s="853" t="s">
        <v>249</v>
      </c>
      <c r="BW117" s="853"/>
      <c r="BX117" s="853"/>
      <c r="BY117" s="853"/>
      <c r="BZ117" s="853"/>
      <c r="CA117" s="853" t="s">
        <v>249</v>
      </c>
      <c r="CB117" s="853"/>
      <c r="CC117" s="853"/>
      <c r="CD117" s="853"/>
      <c r="CE117" s="853"/>
      <c r="CF117" s="911" t="s">
        <v>249</v>
      </c>
      <c r="CG117" s="912"/>
      <c r="CH117" s="912"/>
      <c r="CI117" s="912"/>
      <c r="CJ117" s="912"/>
      <c r="CK117" s="963"/>
      <c r="CL117" s="857"/>
      <c r="CM117" s="851" t="s">
        <v>460</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249</v>
      </c>
      <c r="DH117" s="816"/>
      <c r="DI117" s="816"/>
      <c r="DJ117" s="816"/>
      <c r="DK117" s="817"/>
      <c r="DL117" s="818" t="s">
        <v>249</v>
      </c>
      <c r="DM117" s="816"/>
      <c r="DN117" s="816"/>
      <c r="DO117" s="816"/>
      <c r="DP117" s="817"/>
      <c r="DQ117" s="818" t="s">
        <v>249</v>
      </c>
      <c r="DR117" s="816"/>
      <c r="DS117" s="816"/>
      <c r="DT117" s="816"/>
      <c r="DU117" s="817"/>
      <c r="DV117" s="860" t="s">
        <v>249</v>
      </c>
      <c r="DW117" s="861"/>
      <c r="DX117" s="861"/>
      <c r="DY117" s="861"/>
      <c r="DZ117" s="862"/>
    </row>
    <row r="118" spans="1:130" s="230" customFormat="1" ht="26.25" customHeight="1" x14ac:dyDescent="0.15">
      <c r="A118" s="931" t="s">
        <v>432</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429</v>
      </c>
      <c r="AB118" s="932"/>
      <c r="AC118" s="932"/>
      <c r="AD118" s="932"/>
      <c r="AE118" s="933"/>
      <c r="AF118" s="934" t="s">
        <v>430</v>
      </c>
      <c r="AG118" s="932"/>
      <c r="AH118" s="932"/>
      <c r="AI118" s="932"/>
      <c r="AJ118" s="933"/>
      <c r="AK118" s="934" t="s">
        <v>312</v>
      </c>
      <c r="AL118" s="932"/>
      <c r="AM118" s="932"/>
      <c r="AN118" s="932"/>
      <c r="AO118" s="933"/>
      <c r="AP118" s="935" t="s">
        <v>431</v>
      </c>
      <c r="AQ118" s="936"/>
      <c r="AR118" s="936"/>
      <c r="AS118" s="936"/>
      <c r="AT118" s="937"/>
      <c r="AU118" s="968"/>
      <c r="AV118" s="969"/>
      <c r="AW118" s="969"/>
      <c r="AX118" s="969"/>
      <c r="AY118" s="969"/>
      <c r="AZ118" s="874" t="s">
        <v>461</v>
      </c>
      <c r="BA118" s="875"/>
      <c r="BB118" s="875"/>
      <c r="BC118" s="875"/>
      <c r="BD118" s="875"/>
      <c r="BE118" s="875"/>
      <c r="BF118" s="875"/>
      <c r="BG118" s="875"/>
      <c r="BH118" s="875"/>
      <c r="BI118" s="875"/>
      <c r="BJ118" s="875"/>
      <c r="BK118" s="875"/>
      <c r="BL118" s="875"/>
      <c r="BM118" s="875"/>
      <c r="BN118" s="875"/>
      <c r="BO118" s="875"/>
      <c r="BP118" s="876"/>
      <c r="BQ118" s="915" t="s">
        <v>249</v>
      </c>
      <c r="BR118" s="881"/>
      <c r="BS118" s="881"/>
      <c r="BT118" s="881"/>
      <c r="BU118" s="881"/>
      <c r="BV118" s="881" t="s">
        <v>249</v>
      </c>
      <c r="BW118" s="881"/>
      <c r="BX118" s="881"/>
      <c r="BY118" s="881"/>
      <c r="BZ118" s="881"/>
      <c r="CA118" s="881" t="s">
        <v>249</v>
      </c>
      <c r="CB118" s="881"/>
      <c r="CC118" s="881"/>
      <c r="CD118" s="881"/>
      <c r="CE118" s="881"/>
      <c r="CF118" s="911" t="s">
        <v>249</v>
      </c>
      <c r="CG118" s="912"/>
      <c r="CH118" s="912"/>
      <c r="CI118" s="912"/>
      <c r="CJ118" s="912"/>
      <c r="CK118" s="963"/>
      <c r="CL118" s="857"/>
      <c r="CM118" s="851" t="s">
        <v>462</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249</v>
      </c>
      <c r="DH118" s="816"/>
      <c r="DI118" s="816"/>
      <c r="DJ118" s="816"/>
      <c r="DK118" s="817"/>
      <c r="DL118" s="818" t="s">
        <v>463</v>
      </c>
      <c r="DM118" s="816"/>
      <c r="DN118" s="816"/>
      <c r="DO118" s="816"/>
      <c r="DP118" s="817"/>
      <c r="DQ118" s="818" t="s">
        <v>249</v>
      </c>
      <c r="DR118" s="816"/>
      <c r="DS118" s="816"/>
      <c r="DT118" s="816"/>
      <c r="DU118" s="817"/>
      <c r="DV118" s="860" t="s">
        <v>463</v>
      </c>
      <c r="DW118" s="861"/>
      <c r="DX118" s="861"/>
      <c r="DY118" s="861"/>
      <c r="DZ118" s="862"/>
    </row>
    <row r="119" spans="1:130" s="230" customFormat="1" ht="26.25" customHeight="1" x14ac:dyDescent="0.15">
      <c r="A119" s="854" t="s">
        <v>435</v>
      </c>
      <c r="B119" s="855"/>
      <c r="C119" s="896" t="s">
        <v>436</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249</v>
      </c>
      <c r="AB119" s="925"/>
      <c r="AC119" s="925"/>
      <c r="AD119" s="925"/>
      <c r="AE119" s="926"/>
      <c r="AF119" s="927" t="s">
        <v>249</v>
      </c>
      <c r="AG119" s="925"/>
      <c r="AH119" s="925"/>
      <c r="AI119" s="925"/>
      <c r="AJ119" s="926"/>
      <c r="AK119" s="927" t="s">
        <v>249</v>
      </c>
      <c r="AL119" s="925"/>
      <c r="AM119" s="925"/>
      <c r="AN119" s="925"/>
      <c r="AO119" s="926"/>
      <c r="AP119" s="928" t="s">
        <v>249</v>
      </c>
      <c r="AQ119" s="929"/>
      <c r="AR119" s="929"/>
      <c r="AS119" s="929"/>
      <c r="AT119" s="930"/>
      <c r="AU119" s="970"/>
      <c r="AV119" s="971"/>
      <c r="AW119" s="971"/>
      <c r="AX119" s="971"/>
      <c r="AY119" s="971"/>
      <c r="AZ119" s="251" t="s">
        <v>191</v>
      </c>
      <c r="BA119" s="251"/>
      <c r="BB119" s="251"/>
      <c r="BC119" s="251"/>
      <c r="BD119" s="251"/>
      <c r="BE119" s="251"/>
      <c r="BF119" s="251"/>
      <c r="BG119" s="251"/>
      <c r="BH119" s="251"/>
      <c r="BI119" s="251"/>
      <c r="BJ119" s="251"/>
      <c r="BK119" s="251"/>
      <c r="BL119" s="251"/>
      <c r="BM119" s="251"/>
      <c r="BN119" s="251"/>
      <c r="BO119" s="913" t="s">
        <v>464</v>
      </c>
      <c r="BP119" s="914"/>
      <c r="BQ119" s="915">
        <v>59047162</v>
      </c>
      <c r="BR119" s="881"/>
      <c r="BS119" s="881"/>
      <c r="BT119" s="881"/>
      <c r="BU119" s="881"/>
      <c r="BV119" s="881">
        <v>57899299</v>
      </c>
      <c r="BW119" s="881"/>
      <c r="BX119" s="881"/>
      <c r="BY119" s="881"/>
      <c r="BZ119" s="881"/>
      <c r="CA119" s="881">
        <v>53441861</v>
      </c>
      <c r="CB119" s="881"/>
      <c r="CC119" s="881"/>
      <c r="CD119" s="881"/>
      <c r="CE119" s="881"/>
      <c r="CF119" s="784"/>
      <c r="CG119" s="785"/>
      <c r="CH119" s="785"/>
      <c r="CI119" s="785"/>
      <c r="CJ119" s="870"/>
      <c r="CK119" s="964"/>
      <c r="CL119" s="859"/>
      <c r="CM119" s="874" t="s">
        <v>465</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249</v>
      </c>
      <c r="DH119" s="800"/>
      <c r="DI119" s="800"/>
      <c r="DJ119" s="800"/>
      <c r="DK119" s="801"/>
      <c r="DL119" s="802" t="s">
        <v>249</v>
      </c>
      <c r="DM119" s="800"/>
      <c r="DN119" s="800"/>
      <c r="DO119" s="800"/>
      <c r="DP119" s="801"/>
      <c r="DQ119" s="802" t="s">
        <v>249</v>
      </c>
      <c r="DR119" s="800"/>
      <c r="DS119" s="800"/>
      <c r="DT119" s="800"/>
      <c r="DU119" s="801"/>
      <c r="DV119" s="884" t="s">
        <v>249</v>
      </c>
      <c r="DW119" s="885"/>
      <c r="DX119" s="885"/>
      <c r="DY119" s="885"/>
      <c r="DZ119" s="886"/>
    </row>
    <row r="120" spans="1:130" s="230" customFormat="1" ht="26.25" customHeight="1" x14ac:dyDescent="0.15">
      <c r="A120" s="856"/>
      <c r="B120" s="857"/>
      <c r="C120" s="851" t="s">
        <v>441</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249</v>
      </c>
      <c r="AB120" s="816"/>
      <c r="AC120" s="816"/>
      <c r="AD120" s="816"/>
      <c r="AE120" s="817"/>
      <c r="AF120" s="818" t="s">
        <v>466</v>
      </c>
      <c r="AG120" s="816"/>
      <c r="AH120" s="816"/>
      <c r="AI120" s="816"/>
      <c r="AJ120" s="817"/>
      <c r="AK120" s="818" t="s">
        <v>249</v>
      </c>
      <c r="AL120" s="816"/>
      <c r="AM120" s="816"/>
      <c r="AN120" s="816"/>
      <c r="AO120" s="817"/>
      <c r="AP120" s="860" t="s">
        <v>463</v>
      </c>
      <c r="AQ120" s="861"/>
      <c r="AR120" s="861"/>
      <c r="AS120" s="861"/>
      <c r="AT120" s="862"/>
      <c r="AU120" s="916" t="s">
        <v>467</v>
      </c>
      <c r="AV120" s="917"/>
      <c r="AW120" s="917"/>
      <c r="AX120" s="917"/>
      <c r="AY120" s="918"/>
      <c r="AZ120" s="896" t="s">
        <v>468</v>
      </c>
      <c r="BA120" s="844"/>
      <c r="BB120" s="844"/>
      <c r="BC120" s="844"/>
      <c r="BD120" s="844"/>
      <c r="BE120" s="844"/>
      <c r="BF120" s="844"/>
      <c r="BG120" s="844"/>
      <c r="BH120" s="844"/>
      <c r="BI120" s="844"/>
      <c r="BJ120" s="844"/>
      <c r="BK120" s="844"/>
      <c r="BL120" s="844"/>
      <c r="BM120" s="844"/>
      <c r="BN120" s="844"/>
      <c r="BO120" s="844"/>
      <c r="BP120" s="845"/>
      <c r="BQ120" s="897">
        <v>14774077</v>
      </c>
      <c r="BR120" s="878"/>
      <c r="BS120" s="878"/>
      <c r="BT120" s="878"/>
      <c r="BU120" s="878"/>
      <c r="BV120" s="878">
        <v>17534590</v>
      </c>
      <c r="BW120" s="878"/>
      <c r="BX120" s="878"/>
      <c r="BY120" s="878"/>
      <c r="BZ120" s="878"/>
      <c r="CA120" s="878">
        <v>19875002</v>
      </c>
      <c r="CB120" s="878"/>
      <c r="CC120" s="878"/>
      <c r="CD120" s="878"/>
      <c r="CE120" s="878"/>
      <c r="CF120" s="902">
        <v>76.400000000000006</v>
      </c>
      <c r="CG120" s="903"/>
      <c r="CH120" s="903"/>
      <c r="CI120" s="903"/>
      <c r="CJ120" s="903"/>
      <c r="CK120" s="904" t="s">
        <v>469</v>
      </c>
      <c r="CL120" s="888"/>
      <c r="CM120" s="888"/>
      <c r="CN120" s="888"/>
      <c r="CO120" s="889"/>
      <c r="CP120" s="908" t="s">
        <v>412</v>
      </c>
      <c r="CQ120" s="909"/>
      <c r="CR120" s="909"/>
      <c r="CS120" s="909"/>
      <c r="CT120" s="909"/>
      <c r="CU120" s="909"/>
      <c r="CV120" s="909"/>
      <c r="CW120" s="909"/>
      <c r="CX120" s="909"/>
      <c r="CY120" s="909"/>
      <c r="CZ120" s="909"/>
      <c r="DA120" s="909"/>
      <c r="DB120" s="909"/>
      <c r="DC120" s="909"/>
      <c r="DD120" s="909"/>
      <c r="DE120" s="909"/>
      <c r="DF120" s="910"/>
      <c r="DG120" s="897">
        <v>8270181</v>
      </c>
      <c r="DH120" s="878"/>
      <c r="DI120" s="878"/>
      <c r="DJ120" s="878"/>
      <c r="DK120" s="878"/>
      <c r="DL120" s="878">
        <v>7717544</v>
      </c>
      <c r="DM120" s="878"/>
      <c r="DN120" s="878"/>
      <c r="DO120" s="878"/>
      <c r="DP120" s="878"/>
      <c r="DQ120" s="878">
        <v>6215764</v>
      </c>
      <c r="DR120" s="878"/>
      <c r="DS120" s="878"/>
      <c r="DT120" s="878"/>
      <c r="DU120" s="878"/>
      <c r="DV120" s="879">
        <v>23.9</v>
      </c>
      <c r="DW120" s="879"/>
      <c r="DX120" s="879"/>
      <c r="DY120" s="879"/>
      <c r="DZ120" s="880"/>
    </row>
    <row r="121" spans="1:130" s="230" customFormat="1" ht="26.25" customHeight="1" x14ac:dyDescent="0.15">
      <c r="A121" s="856"/>
      <c r="B121" s="857"/>
      <c r="C121" s="899" t="s">
        <v>470</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249</v>
      </c>
      <c r="AB121" s="816"/>
      <c r="AC121" s="816"/>
      <c r="AD121" s="816"/>
      <c r="AE121" s="817"/>
      <c r="AF121" s="818" t="s">
        <v>249</v>
      </c>
      <c r="AG121" s="816"/>
      <c r="AH121" s="816"/>
      <c r="AI121" s="816"/>
      <c r="AJ121" s="817"/>
      <c r="AK121" s="818" t="s">
        <v>249</v>
      </c>
      <c r="AL121" s="816"/>
      <c r="AM121" s="816"/>
      <c r="AN121" s="816"/>
      <c r="AO121" s="817"/>
      <c r="AP121" s="860" t="s">
        <v>249</v>
      </c>
      <c r="AQ121" s="861"/>
      <c r="AR121" s="861"/>
      <c r="AS121" s="861"/>
      <c r="AT121" s="862"/>
      <c r="AU121" s="919"/>
      <c r="AV121" s="920"/>
      <c r="AW121" s="920"/>
      <c r="AX121" s="920"/>
      <c r="AY121" s="921"/>
      <c r="AZ121" s="851" t="s">
        <v>471</v>
      </c>
      <c r="BA121" s="788"/>
      <c r="BB121" s="788"/>
      <c r="BC121" s="788"/>
      <c r="BD121" s="788"/>
      <c r="BE121" s="788"/>
      <c r="BF121" s="788"/>
      <c r="BG121" s="788"/>
      <c r="BH121" s="788"/>
      <c r="BI121" s="788"/>
      <c r="BJ121" s="788"/>
      <c r="BK121" s="788"/>
      <c r="BL121" s="788"/>
      <c r="BM121" s="788"/>
      <c r="BN121" s="788"/>
      <c r="BO121" s="788"/>
      <c r="BP121" s="789"/>
      <c r="BQ121" s="852">
        <v>11758337</v>
      </c>
      <c r="BR121" s="853"/>
      <c r="BS121" s="853"/>
      <c r="BT121" s="853"/>
      <c r="BU121" s="853"/>
      <c r="BV121" s="853">
        <v>11513684</v>
      </c>
      <c r="BW121" s="853"/>
      <c r="BX121" s="853"/>
      <c r="BY121" s="853"/>
      <c r="BZ121" s="853"/>
      <c r="CA121" s="853">
        <v>10577434</v>
      </c>
      <c r="CB121" s="853"/>
      <c r="CC121" s="853"/>
      <c r="CD121" s="853"/>
      <c r="CE121" s="853"/>
      <c r="CF121" s="911">
        <v>40.700000000000003</v>
      </c>
      <c r="CG121" s="912"/>
      <c r="CH121" s="912"/>
      <c r="CI121" s="912"/>
      <c r="CJ121" s="912"/>
      <c r="CK121" s="905"/>
      <c r="CL121" s="891"/>
      <c r="CM121" s="891"/>
      <c r="CN121" s="891"/>
      <c r="CO121" s="892"/>
      <c r="CP121" s="871" t="s">
        <v>409</v>
      </c>
      <c r="CQ121" s="872"/>
      <c r="CR121" s="872"/>
      <c r="CS121" s="872"/>
      <c r="CT121" s="872"/>
      <c r="CU121" s="872"/>
      <c r="CV121" s="872"/>
      <c r="CW121" s="872"/>
      <c r="CX121" s="872"/>
      <c r="CY121" s="872"/>
      <c r="CZ121" s="872"/>
      <c r="DA121" s="872"/>
      <c r="DB121" s="872"/>
      <c r="DC121" s="872"/>
      <c r="DD121" s="872"/>
      <c r="DE121" s="872"/>
      <c r="DF121" s="873"/>
      <c r="DG121" s="852" t="s">
        <v>249</v>
      </c>
      <c r="DH121" s="853"/>
      <c r="DI121" s="853"/>
      <c r="DJ121" s="853"/>
      <c r="DK121" s="853"/>
      <c r="DL121" s="853" t="s">
        <v>249</v>
      </c>
      <c r="DM121" s="853"/>
      <c r="DN121" s="853"/>
      <c r="DO121" s="853"/>
      <c r="DP121" s="853"/>
      <c r="DQ121" s="853" t="s">
        <v>466</v>
      </c>
      <c r="DR121" s="853"/>
      <c r="DS121" s="853"/>
      <c r="DT121" s="853"/>
      <c r="DU121" s="853"/>
      <c r="DV121" s="830" t="s">
        <v>249</v>
      </c>
      <c r="DW121" s="830"/>
      <c r="DX121" s="830"/>
      <c r="DY121" s="830"/>
      <c r="DZ121" s="831"/>
    </row>
    <row r="122" spans="1:130" s="230" customFormat="1" ht="26.25" customHeight="1" x14ac:dyDescent="0.15">
      <c r="A122" s="856"/>
      <c r="B122" s="857"/>
      <c r="C122" s="851" t="s">
        <v>451</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472</v>
      </c>
      <c r="AB122" s="816"/>
      <c r="AC122" s="816"/>
      <c r="AD122" s="816"/>
      <c r="AE122" s="817"/>
      <c r="AF122" s="818" t="s">
        <v>249</v>
      </c>
      <c r="AG122" s="816"/>
      <c r="AH122" s="816"/>
      <c r="AI122" s="816"/>
      <c r="AJ122" s="817"/>
      <c r="AK122" s="818" t="s">
        <v>249</v>
      </c>
      <c r="AL122" s="816"/>
      <c r="AM122" s="816"/>
      <c r="AN122" s="816"/>
      <c r="AO122" s="817"/>
      <c r="AP122" s="860" t="s">
        <v>249</v>
      </c>
      <c r="AQ122" s="861"/>
      <c r="AR122" s="861"/>
      <c r="AS122" s="861"/>
      <c r="AT122" s="862"/>
      <c r="AU122" s="919"/>
      <c r="AV122" s="920"/>
      <c r="AW122" s="920"/>
      <c r="AX122" s="920"/>
      <c r="AY122" s="921"/>
      <c r="AZ122" s="874" t="s">
        <v>473</v>
      </c>
      <c r="BA122" s="875"/>
      <c r="BB122" s="875"/>
      <c r="BC122" s="875"/>
      <c r="BD122" s="875"/>
      <c r="BE122" s="875"/>
      <c r="BF122" s="875"/>
      <c r="BG122" s="875"/>
      <c r="BH122" s="875"/>
      <c r="BI122" s="875"/>
      <c r="BJ122" s="875"/>
      <c r="BK122" s="875"/>
      <c r="BL122" s="875"/>
      <c r="BM122" s="875"/>
      <c r="BN122" s="875"/>
      <c r="BO122" s="875"/>
      <c r="BP122" s="876"/>
      <c r="BQ122" s="915">
        <v>36395619</v>
      </c>
      <c r="BR122" s="881"/>
      <c r="BS122" s="881"/>
      <c r="BT122" s="881"/>
      <c r="BU122" s="881"/>
      <c r="BV122" s="881">
        <v>35628212</v>
      </c>
      <c r="BW122" s="881"/>
      <c r="BX122" s="881"/>
      <c r="BY122" s="881"/>
      <c r="BZ122" s="881"/>
      <c r="CA122" s="881">
        <v>34011419</v>
      </c>
      <c r="CB122" s="881"/>
      <c r="CC122" s="881"/>
      <c r="CD122" s="881"/>
      <c r="CE122" s="881"/>
      <c r="CF122" s="882">
        <v>130.80000000000001</v>
      </c>
      <c r="CG122" s="883"/>
      <c r="CH122" s="883"/>
      <c r="CI122" s="883"/>
      <c r="CJ122" s="883"/>
      <c r="CK122" s="905"/>
      <c r="CL122" s="891"/>
      <c r="CM122" s="891"/>
      <c r="CN122" s="891"/>
      <c r="CO122" s="892"/>
      <c r="CP122" s="871" t="s">
        <v>408</v>
      </c>
      <c r="CQ122" s="872"/>
      <c r="CR122" s="872"/>
      <c r="CS122" s="872"/>
      <c r="CT122" s="872"/>
      <c r="CU122" s="872"/>
      <c r="CV122" s="872"/>
      <c r="CW122" s="872"/>
      <c r="CX122" s="872"/>
      <c r="CY122" s="872"/>
      <c r="CZ122" s="872"/>
      <c r="DA122" s="872"/>
      <c r="DB122" s="872"/>
      <c r="DC122" s="872"/>
      <c r="DD122" s="872"/>
      <c r="DE122" s="872"/>
      <c r="DF122" s="873"/>
      <c r="DG122" s="852" t="s">
        <v>249</v>
      </c>
      <c r="DH122" s="853"/>
      <c r="DI122" s="853"/>
      <c r="DJ122" s="853"/>
      <c r="DK122" s="853"/>
      <c r="DL122" s="853" t="s">
        <v>466</v>
      </c>
      <c r="DM122" s="853"/>
      <c r="DN122" s="853"/>
      <c r="DO122" s="853"/>
      <c r="DP122" s="853"/>
      <c r="DQ122" s="853" t="s">
        <v>249</v>
      </c>
      <c r="DR122" s="853"/>
      <c r="DS122" s="853"/>
      <c r="DT122" s="853"/>
      <c r="DU122" s="853"/>
      <c r="DV122" s="830" t="s">
        <v>249</v>
      </c>
      <c r="DW122" s="830"/>
      <c r="DX122" s="830"/>
      <c r="DY122" s="830"/>
      <c r="DZ122" s="831"/>
    </row>
    <row r="123" spans="1:130" s="230" customFormat="1" ht="26.25" customHeight="1" x14ac:dyDescent="0.15">
      <c r="A123" s="856"/>
      <c r="B123" s="857"/>
      <c r="C123" s="851" t="s">
        <v>457</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249</v>
      </c>
      <c r="AB123" s="816"/>
      <c r="AC123" s="816"/>
      <c r="AD123" s="816"/>
      <c r="AE123" s="817"/>
      <c r="AF123" s="818" t="s">
        <v>466</v>
      </c>
      <c r="AG123" s="816"/>
      <c r="AH123" s="816"/>
      <c r="AI123" s="816"/>
      <c r="AJ123" s="817"/>
      <c r="AK123" s="818" t="s">
        <v>249</v>
      </c>
      <c r="AL123" s="816"/>
      <c r="AM123" s="816"/>
      <c r="AN123" s="816"/>
      <c r="AO123" s="817"/>
      <c r="AP123" s="860" t="s">
        <v>466</v>
      </c>
      <c r="AQ123" s="861"/>
      <c r="AR123" s="861"/>
      <c r="AS123" s="861"/>
      <c r="AT123" s="862"/>
      <c r="AU123" s="922"/>
      <c r="AV123" s="923"/>
      <c r="AW123" s="923"/>
      <c r="AX123" s="923"/>
      <c r="AY123" s="923"/>
      <c r="AZ123" s="251" t="s">
        <v>191</v>
      </c>
      <c r="BA123" s="251"/>
      <c r="BB123" s="251"/>
      <c r="BC123" s="251"/>
      <c r="BD123" s="251"/>
      <c r="BE123" s="251"/>
      <c r="BF123" s="251"/>
      <c r="BG123" s="251"/>
      <c r="BH123" s="251"/>
      <c r="BI123" s="251"/>
      <c r="BJ123" s="251"/>
      <c r="BK123" s="251"/>
      <c r="BL123" s="251"/>
      <c r="BM123" s="251"/>
      <c r="BN123" s="251"/>
      <c r="BO123" s="913" t="s">
        <v>474</v>
      </c>
      <c r="BP123" s="914"/>
      <c r="BQ123" s="868">
        <v>62928033</v>
      </c>
      <c r="BR123" s="869"/>
      <c r="BS123" s="869"/>
      <c r="BT123" s="869"/>
      <c r="BU123" s="869"/>
      <c r="BV123" s="869">
        <v>64676486</v>
      </c>
      <c r="BW123" s="869"/>
      <c r="BX123" s="869"/>
      <c r="BY123" s="869"/>
      <c r="BZ123" s="869"/>
      <c r="CA123" s="869">
        <v>64463855</v>
      </c>
      <c r="CB123" s="869"/>
      <c r="CC123" s="869"/>
      <c r="CD123" s="869"/>
      <c r="CE123" s="869"/>
      <c r="CF123" s="784"/>
      <c r="CG123" s="785"/>
      <c r="CH123" s="785"/>
      <c r="CI123" s="785"/>
      <c r="CJ123" s="870"/>
      <c r="CK123" s="905"/>
      <c r="CL123" s="891"/>
      <c r="CM123" s="891"/>
      <c r="CN123" s="891"/>
      <c r="CO123" s="892"/>
      <c r="CP123" s="871" t="s">
        <v>407</v>
      </c>
      <c r="CQ123" s="872"/>
      <c r="CR123" s="872"/>
      <c r="CS123" s="872"/>
      <c r="CT123" s="872"/>
      <c r="CU123" s="872"/>
      <c r="CV123" s="872"/>
      <c r="CW123" s="872"/>
      <c r="CX123" s="872"/>
      <c r="CY123" s="872"/>
      <c r="CZ123" s="872"/>
      <c r="DA123" s="872"/>
      <c r="DB123" s="872"/>
      <c r="DC123" s="872"/>
      <c r="DD123" s="872"/>
      <c r="DE123" s="872"/>
      <c r="DF123" s="873"/>
      <c r="DG123" s="815" t="s">
        <v>249</v>
      </c>
      <c r="DH123" s="816"/>
      <c r="DI123" s="816"/>
      <c r="DJ123" s="816"/>
      <c r="DK123" s="817"/>
      <c r="DL123" s="818" t="s">
        <v>249</v>
      </c>
      <c r="DM123" s="816"/>
      <c r="DN123" s="816"/>
      <c r="DO123" s="816"/>
      <c r="DP123" s="817"/>
      <c r="DQ123" s="818" t="s">
        <v>249</v>
      </c>
      <c r="DR123" s="816"/>
      <c r="DS123" s="816"/>
      <c r="DT123" s="816"/>
      <c r="DU123" s="817"/>
      <c r="DV123" s="860" t="s">
        <v>463</v>
      </c>
      <c r="DW123" s="861"/>
      <c r="DX123" s="861"/>
      <c r="DY123" s="861"/>
      <c r="DZ123" s="862"/>
    </row>
    <row r="124" spans="1:130" s="230" customFormat="1" ht="26.25" customHeight="1" thickBot="1" x14ac:dyDescent="0.2">
      <c r="A124" s="856"/>
      <c r="B124" s="857"/>
      <c r="C124" s="851" t="s">
        <v>460</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249</v>
      </c>
      <c r="AB124" s="816"/>
      <c r="AC124" s="816"/>
      <c r="AD124" s="816"/>
      <c r="AE124" s="817"/>
      <c r="AF124" s="818" t="s">
        <v>249</v>
      </c>
      <c r="AG124" s="816"/>
      <c r="AH124" s="816"/>
      <c r="AI124" s="816"/>
      <c r="AJ124" s="817"/>
      <c r="AK124" s="818" t="s">
        <v>249</v>
      </c>
      <c r="AL124" s="816"/>
      <c r="AM124" s="816"/>
      <c r="AN124" s="816"/>
      <c r="AO124" s="817"/>
      <c r="AP124" s="860" t="s">
        <v>463</v>
      </c>
      <c r="AQ124" s="861"/>
      <c r="AR124" s="861"/>
      <c r="AS124" s="861"/>
      <c r="AT124" s="862"/>
      <c r="AU124" s="863" t="s">
        <v>475</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249</v>
      </c>
      <c r="BR124" s="867"/>
      <c r="BS124" s="867"/>
      <c r="BT124" s="867"/>
      <c r="BU124" s="867"/>
      <c r="BV124" s="867" t="s">
        <v>249</v>
      </c>
      <c r="BW124" s="867"/>
      <c r="BX124" s="867"/>
      <c r="BY124" s="867"/>
      <c r="BZ124" s="867"/>
      <c r="CA124" s="867" t="s">
        <v>249</v>
      </c>
      <c r="CB124" s="867"/>
      <c r="CC124" s="867"/>
      <c r="CD124" s="867"/>
      <c r="CE124" s="867"/>
      <c r="CF124" s="762"/>
      <c r="CG124" s="763"/>
      <c r="CH124" s="763"/>
      <c r="CI124" s="763"/>
      <c r="CJ124" s="898"/>
      <c r="CK124" s="906"/>
      <c r="CL124" s="906"/>
      <c r="CM124" s="906"/>
      <c r="CN124" s="906"/>
      <c r="CO124" s="907"/>
      <c r="CP124" s="871" t="s">
        <v>476</v>
      </c>
      <c r="CQ124" s="872"/>
      <c r="CR124" s="872"/>
      <c r="CS124" s="872"/>
      <c r="CT124" s="872"/>
      <c r="CU124" s="872"/>
      <c r="CV124" s="872"/>
      <c r="CW124" s="872"/>
      <c r="CX124" s="872"/>
      <c r="CY124" s="872"/>
      <c r="CZ124" s="872"/>
      <c r="DA124" s="872"/>
      <c r="DB124" s="872"/>
      <c r="DC124" s="872"/>
      <c r="DD124" s="872"/>
      <c r="DE124" s="872"/>
      <c r="DF124" s="873"/>
      <c r="DG124" s="799" t="s">
        <v>466</v>
      </c>
      <c r="DH124" s="800"/>
      <c r="DI124" s="800"/>
      <c r="DJ124" s="800"/>
      <c r="DK124" s="801"/>
      <c r="DL124" s="802" t="s">
        <v>466</v>
      </c>
      <c r="DM124" s="800"/>
      <c r="DN124" s="800"/>
      <c r="DO124" s="800"/>
      <c r="DP124" s="801"/>
      <c r="DQ124" s="802" t="s">
        <v>466</v>
      </c>
      <c r="DR124" s="800"/>
      <c r="DS124" s="800"/>
      <c r="DT124" s="800"/>
      <c r="DU124" s="801"/>
      <c r="DV124" s="884" t="s">
        <v>466</v>
      </c>
      <c r="DW124" s="885"/>
      <c r="DX124" s="885"/>
      <c r="DY124" s="885"/>
      <c r="DZ124" s="886"/>
    </row>
    <row r="125" spans="1:130" s="230" customFormat="1" ht="26.25" customHeight="1" x14ac:dyDescent="0.15">
      <c r="A125" s="856"/>
      <c r="B125" s="857"/>
      <c r="C125" s="851" t="s">
        <v>462</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466</v>
      </c>
      <c r="AB125" s="816"/>
      <c r="AC125" s="816"/>
      <c r="AD125" s="816"/>
      <c r="AE125" s="817"/>
      <c r="AF125" s="818" t="s">
        <v>466</v>
      </c>
      <c r="AG125" s="816"/>
      <c r="AH125" s="816"/>
      <c r="AI125" s="816"/>
      <c r="AJ125" s="817"/>
      <c r="AK125" s="818" t="s">
        <v>466</v>
      </c>
      <c r="AL125" s="816"/>
      <c r="AM125" s="816"/>
      <c r="AN125" s="816"/>
      <c r="AO125" s="817"/>
      <c r="AP125" s="860" t="s">
        <v>466</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477</v>
      </c>
      <c r="CL125" s="888"/>
      <c r="CM125" s="888"/>
      <c r="CN125" s="888"/>
      <c r="CO125" s="889"/>
      <c r="CP125" s="896" t="s">
        <v>478</v>
      </c>
      <c r="CQ125" s="844"/>
      <c r="CR125" s="844"/>
      <c r="CS125" s="844"/>
      <c r="CT125" s="844"/>
      <c r="CU125" s="844"/>
      <c r="CV125" s="844"/>
      <c r="CW125" s="844"/>
      <c r="CX125" s="844"/>
      <c r="CY125" s="844"/>
      <c r="CZ125" s="844"/>
      <c r="DA125" s="844"/>
      <c r="DB125" s="844"/>
      <c r="DC125" s="844"/>
      <c r="DD125" s="844"/>
      <c r="DE125" s="844"/>
      <c r="DF125" s="845"/>
      <c r="DG125" s="897" t="s">
        <v>466</v>
      </c>
      <c r="DH125" s="878"/>
      <c r="DI125" s="878"/>
      <c r="DJ125" s="878"/>
      <c r="DK125" s="878"/>
      <c r="DL125" s="878" t="s">
        <v>466</v>
      </c>
      <c r="DM125" s="878"/>
      <c r="DN125" s="878"/>
      <c r="DO125" s="878"/>
      <c r="DP125" s="878"/>
      <c r="DQ125" s="878" t="s">
        <v>466</v>
      </c>
      <c r="DR125" s="878"/>
      <c r="DS125" s="878"/>
      <c r="DT125" s="878"/>
      <c r="DU125" s="878"/>
      <c r="DV125" s="879" t="s">
        <v>466</v>
      </c>
      <c r="DW125" s="879"/>
      <c r="DX125" s="879"/>
      <c r="DY125" s="879"/>
      <c r="DZ125" s="880"/>
    </row>
    <row r="126" spans="1:130" s="230" customFormat="1" ht="26.25" customHeight="1" thickBot="1" x14ac:dyDescent="0.2">
      <c r="A126" s="856"/>
      <c r="B126" s="857"/>
      <c r="C126" s="851" t="s">
        <v>465</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466</v>
      </c>
      <c r="AB126" s="816"/>
      <c r="AC126" s="816"/>
      <c r="AD126" s="816"/>
      <c r="AE126" s="817"/>
      <c r="AF126" s="818" t="s">
        <v>466</v>
      </c>
      <c r="AG126" s="816"/>
      <c r="AH126" s="816"/>
      <c r="AI126" s="816"/>
      <c r="AJ126" s="817"/>
      <c r="AK126" s="818" t="s">
        <v>466</v>
      </c>
      <c r="AL126" s="816"/>
      <c r="AM126" s="816"/>
      <c r="AN126" s="816"/>
      <c r="AO126" s="817"/>
      <c r="AP126" s="860" t="s">
        <v>466</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479</v>
      </c>
      <c r="CQ126" s="788"/>
      <c r="CR126" s="788"/>
      <c r="CS126" s="788"/>
      <c r="CT126" s="788"/>
      <c r="CU126" s="788"/>
      <c r="CV126" s="788"/>
      <c r="CW126" s="788"/>
      <c r="CX126" s="788"/>
      <c r="CY126" s="788"/>
      <c r="CZ126" s="788"/>
      <c r="DA126" s="788"/>
      <c r="DB126" s="788"/>
      <c r="DC126" s="788"/>
      <c r="DD126" s="788"/>
      <c r="DE126" s="788"/>
      <c r="DF126" s="789"/>
      <c r="DG126" s="852" t="s">
        <v>466</v>
      </c>
      <c r="DH126" s="853"/>
      <c r="DI126" s="853"/>
      <c r="DJ126" s="853"/>
      <c r="DK126" s="853"/>
      <c r="DL126" s="853" t="s">
        <v>466</v>
      </c>
      <c r="DM126" s="853"/>
      <c r="DN126" s="853"/>
      <c r="DO126" s="853"/>
      <c r="DP126" s="853"/>
      <c r="DQ126" s="853" t="s">
        <v>466</v>
      </c>
      <c r="DR126" s="853"/>
      <c r="DS126" s="853"/>
      <c r="DT126" s="853"/>
      <c r="DU126" s="853"/>
      <c r="DV126" s="830" t="s">
        <v>466</v>
      </c>
      <c r="DW126" s="830"/>
      <c r="DX126" s="830"/>
      <c r="DY126" s="830"/>
      <c r="DZ126" s="831"/>
    </row>
    <row r="127" spans="1:130" s="230" customFormat="1" ht="26.25" customHeight="1" x14ac:dyDescent="0.15">
      <c r="A127" s="858"/>
      <c r="B127" s="859"/>
      <c r="C127" s="874" t="s">
        <v>480</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466</v>
      </c>
      <c r="AB127" s="816"/>
      <c r="AC127" s="816"/>
      <c r="AD127" s="816"/>
      <c r="AE127" s="817"/>
      <c r="AF127" s="818" t="s">
        <v>466</v>
      </c>
      <c r="AG127" s="816"/>
      <c r="AH127" s="816"/>
      <c r="AI127" s="816"/>
      <c r="AJ127" s="817"/>
      <c r="AK127" s="818" t="s">
        <v>466</v>
      </c>
      <c r="AL127" s="816"/>
      <c r="AM127" s="816"/>
      <c r="AN127" s="816"/>
      <c r="AO127" s="817"/>
      <c r="AP127" s="860" t="s">
        <v>466</v>
      </c>
      <c r="AQ127" s="861"/>
      <c r="AR127" s="861"/>
      <c r="AS127" s="861"/>
      <c r="AT127" s="862"/>
      <c r="AU127" s="232"/>
      <c r="AV127" s="232"/>
      <c r="AW127" s="232"/>
      <c r="AX127" s="877" t="s">
        <v>481</v>
      </c>
      <c r="AY127" s="848"/>
      <c r="AZ127" s="848"/>
      <c r="BA127" s="848"/>
      <c r="BB127" s="848"/>
      <c r="BC127" s="848"/>
      <c r="BD127" s="848"/>
      <c r="BE127" s="849"/>
      <c r="BF127" s="847" t="s">
        <v>482</v>
      </c>
      <c r="BG127" s="848"/>
      <c r="BH127" s="848"/>
      <c r="BI127" s="848"/>
      <c r="BJ127" s="848"/>
      <c r="BK127" s="848"/>
      <c r="BL127" s="849"/>
      <c r="BM127" s="847" t="s">
        <v>483</v>
      </c>
      <c r="BN127" s="848"/>
      <c r="BO127" s="848"/>
      <c r="BP127" s="848"/>
      <c r="BQ127" s="848"/>
      <c r="BR127" s="848"/>
      <c r="BS127" s="849"/>
      <c r="BT127" s="847" t="s">
        <v>484</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485</v>
      </c>
      <c r="CQ127" s="788"/>
      <c r="CR127" s="788"/>
      <c r="CS127" s="788"/>
      <c r="CT127" s="788"/>
      <c r="CU127" s="788"/>
      <c r="CV127" s="788"/>
      <c r="CW127" s="788"/>
      <c r="CX127" s="788"/>
      <c r="CY127" s="788"/>
      <c r="CZ127" s="788"/>
      <c r="DA127" s="788"/>
      <c r="DB127" s="788"/>
      <c r="DC127" s="788"/>
      <c r="DD127" s="788"/>
      <c r="DE127" s="788"/>
      <c r="DF127" s="789"/>
      <c r="DG127" s="852" t="s">
        <v>463</v>
      </c>
      <c r="DH127" s="853"/>
      <c r="DI127" s="853"/>
      <c r="DJ127" s="853"/>
      <c r="DK127" s="853"/>
      <c r="DL127" s="853" t="s">
        <v>466</v>
      </c>
      <c r="DM127" s="853"/>
      <c r="DN127" s="853"/>
      <c r="DO127" s="853"/>
      <c r="DP127" s="853"/>
      <c r="DQ127" s="853" t="s">
        <v>466</v>
      </c>
      <c r="DR127" s="853"/>
      <c r="DS127" s="853"/>
      <c r="DT127" s="853"/>
      <c r="DU127" s="853"/>
      <c r="DV127" s="830" t="s">
        <v>466</v>
      </c>
      <c r="DW127" s="830"/>
      <c r="DX127" s="830"/>
      <c r="DY127" s="830"/>
      <c r="DZ127" s="831"/>
    </row>
    <row r="128" spans="1:130" s="230" customFormat="1" ht="26.25" customHeight="1" thickBot="1" x14ac:dyDescent="0.2">
      <c r="A128" s="832" t="s">
        <v>486</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487</v>
      </c>
      <c r="X128" s="834"/>
      <c r="Y128" s="834"/>
      <c r="Z128" s="835"/>
      <c r="AA128" s="836">
        <v>1230576</v>
      </c>
      <c r="AB128" s="837"/>
      <c r="AC128" s="837"/>
      <c r="AD128" s="837"/>
      <c r="AE128" s="838"/>
      <c r="AF128" s="839">
        <v>1264006</v>
      </c>
      <c r="AG128" s="837"/>
      <c r="AH128" s="837"/>
      <c r="AI128" s="837"/>
      <c r="AJ128" s="838"/>
      <c r="AK128" s="839">
        <v>1100963</v>
      </c>
      <c r="AL128" s="837"/>
      <c r="AM128" s="837"/>
      <c r="AN128" s="837"/>
      <c r="AO128" s="838"/>
      <c r="AP128" s="840"/>
      <c r="AQ128" s="841"/>
      <c r="AR128" s="841"/>
      <c r="AS128" s="841"/>
      <c r="AT128" s="842"/>
      <c r="AU128" s="232"/>
      <c r="AV128" s="232"/>
      <c r="AW128" s="232"/>
      <c r="AX128" s="843" t="s">
        <v>488</v>
      </c>
      <c r="AY128" s="844"/>
      <c r="AZ128" s="844"/>
      <c r="BA128" s="844"/>
      <c r="BB128" s="844"/>
      <c r="BC128" s="844"/>
      <c r="BD128" s="844"/>
      <c r="BE128" s="845"/>
      <c r="BF128" s="822" t="s">
        <v>489</v>
      </c>
      <c r="BG128" s="823"/>
      <c r="BH128" s="823"/>
      <c r="BI128" s="823"/>
      <c r="BJ128" s="823"/>
      <c r="BK128" s="823"/>
      <c r="BL128" s="846"/>
      <c r="BM128" s="822">
        <v>11.85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490</v>
      </c>
      <c r="CQ128" s="766"/>
      <c r="CR128" s="766"/>
      <c r="CS128" s="766"/>
      <c r="CT128" s="766"/>
      <c r="CU128" s="766"/>
      <c r="CV128" s="766"/>
      <c r="CW128" s="766"/>
      <c r="CX128" s="766"/>
      <c r="CY128" s="766"/>
      <c r="CZ128" s="766"/>
      <c r="DA128" s="766"/>
      <c r="DB128" s="766"/>
      <c r="DC128" s="766"/>
      <c r="DD128" s="766"/>
      <c r="DE128" s="766"/>
      <c r="DF128" s="767"/>
      <c r="DG128" s="826" t="s">
        <v>489</v>
      </c>
      <c r="DH128" s="827"/>
      <c r="DI128" s="827"/>
      <c r="DJ128" s="827"/>
      <c r="DK128" s="827"/>
      <c r="DL128" s="827" t="s">
        <v>491</v>
      </c>
      <c r="DM128" s="827"/>
      <c r="DN128" s="827"/>
      <c r="DO128" s="827"/>
      <c r="DP128" s="827"/>
      <c r="DQ128" s="827" t="s">
        <v>492</v>
      </c>
      <c r="DR128" s="827"/>
      <c r="DS128" s="827"/>
      <c r="DT128" s="827"/>
      <c r="DU128" s="827"/>
      <c r="DV128" s="828" t="s">
        <v>491</v>
      </c>
      <c r="DW128" s="828"/>
      <c r="DX128" s="828"/>
      <c r="DY128" s="828"/>
      <c r="DZ128" s="829"/>
    </row>
    <row r="129" spans="1:131" s="230" customFormat="1" ht="26.25" customHeight="1" x14ac:dyDescent="0.15">
      <c r="A129" s="810" t="s">
        <v>109</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493</v>
      </c>
      <c r="X129" s="813"/>
      <c r="Y129" s="813"/>
      <c r="Z129" s="814"/>
      <c r="AA129" s="815">
        <v>27777751</v>
      </c>
      <c r="AB129" s="816"/>
      <c r="AC129" s="816"/>
      <c r="AD129" s="816"/>
      <c r="AE129" s="817"/>
      <c r="AF129" s="818">
        <v>29238534</v>
      </c>
      <c r="AG129" s="816"/>
      <c r="AH129" s="816"/>
      <c r="AI129" s="816"/>
      <c r="AJ129" s="817"/>
      <c r="AK129" s="818">
        <v>29143872</v>
      </c>
      <c r="AL129" s="816"/>
      <c r="AM129" s="816"/>
      <c r="AN129" s="816"/>
      <c r="AO129" s="817"/>
      <c r="AP129" s="819"/>
      <c r="AQ129" s="820"/>
      <c r="AR129" s="820"/>
      <c r="AS129" s="820"/>
      <c r="AT129" s="821"/>
      <c r="AU129" s="233"/>
      <c r="AV129" s="233"/>
      <c r="AW129" s="233"/>
      <c r="AX129" s="787" t="s">
        <v>494</v>
      </c>
      <c r="AY129" s="788"/>
      <c r="AZ129" s="788"/>
      <c r="BA129" s="788"/>
      <c r="BB129" s="788"/>
      <c r="BC129" s="788"/>
      <c r="BD129" s="788"/>
      <c r="BE129" s="789"/>
      <c r="BF129" s="806" t="s">
        <v>463</v>
      </c>
      <c r="BG129" s="807"/>
      <c r="BH129" s="807"/>
      <c r="BI129" s="807"/>
      <c r="BJ129" s="807"/>
      <c r="BK129" s="807"/>
      <c r="BL129" s="808"/>
      <c r="BM129" s="806">
        <v>16.850000000000001</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495</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496</v>
      </c>
      <c r="X130" s="813"/>
      <c r="Y130" s="813"/>
      <c r="Z130" s="814"/>
      <c r="AA130" s="815">
        <v>3140434</v>
      </c>
      <c r="AB130" s="816"/>
      <c r="AC130" s="816"/>
      <c r="AD130" s="816"/>
      <c r="AE130" s="817"/>
      <c r="AF130" s="818">
        <v>3253291</v>
      </c>
      <c r="AG130" s="816"/>
      <c r="AH130" s="816"/>
      <c r="AI130" s="816"/>
      <c r="AJ130" s="817"/>
      <c r="AK130" s="818">
        <v>3143026</v>
      </c>
      <c r="AL130" s="816"/>
      <c r="AM130" s="816"/>
      <c r="AN130" s="816"/>
      <c r="AO130" s="817"/>
      <c r="AP130" s="819"/>
      <c r="AQ130" s="820"/>
      <c r="AR130" s="820"/>
      <c r="AS130" s="820"/>
      <c r="AT130" s="821"/>
      <c r="AU130" s="233"/>
      <c r="AV130" s="233"/>
      <c r="AW130" s="233"/>
      <c r="AX130" s="787" t="s">
        <v>497</v>
      </c>
      <c r="AY130" s="788"/>
      <c r="AZ130" s="788"/>
      <c r="BA130" s="788"/>
      <c r="BB130" s="788"/>
      <c r="BC130" s="788"/>
      <c r="BD130" s="788"/>
      <c r="BE130" s="789"/>
      <c r="BF130" s="790">
        <v>5.6</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498</v>
      </c>
      <c r="X131" s="797"/>
      <c r="Y131" s="797"/>
      <c r="Z131" s="798"/>
      <c r="AA131" s="799">
        <v>24637317</v>
      </c>
      <c r="AB131" s="800"/>
      <c r="AC131" s="800"/>
      <c r="AD131" s="800"/>
      <c r="AE131" s="801"/>
      <c r="AF131" s="802">
        <v>25985243</v>
      </c>
      <c r="AG131" s="800"/>
      <c r="AH131" s="800"/>
      <c r="AI131" s="800"/>
      <c r="AJ131" s="801"/>
      <c r="AK131" s="802">
        <v>26000846</v>
      </c>
      <c r="AL131" s="800"/>
      <c r="AM131" s="800"/>
      <c r="AN131" s="800"/>
      <c r="AO131" s="801"/>
      <c r="AP131" s="803"/>
      <c r="AQ131" s="804"/>
      <c r="AR131" s="804"/>
      <c r="AS131" s="804"/>
      <c r="AT131" s="805"/>
      <c r="AU131" s="233"/>
      <c r="AV131" s="233"/>
      <c r="AW131" s="233"/>
      <c r="AX131" s="765" t="s">
        <v>499</v>
      </c>
      <c r="AY131" s="766"/>
      <c r="AZ131" s="766"/>
      <c r="BA131" s="766"/>
      <c r="BB131" s="766"/>
      <c r="BC131" s="766"/>
      <c r="BD131" s="766"/>
      <c r="BE131" s="767"/>
      <c r="BF131" s="768" t="s">
        <v>491</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500</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501</v>
      </c>
      <c r="W132" s="778"/>
      <c r="X132" s="778"/>
      <c r="Y132" s="778"/>
      <c r="Z132" s="779"/>
      <c r="AA132" s="780">
        <v>6.8205356940000001</v>
      </c>
      <c r="AB132" s="781"/>
      <c r="AC132" s="781"/>
      <c r="AD132" s="781"/>
      <c r="AE132" s="782"/>
      <c r="AF132" s="783">
        <v>5.5501539849999997</v>
      </c>
      <c r="AG132" s="781"/>
      <c r="AH132" s="781"/>
      <c r="AI132" s="781"/>
      <c r="AJ132" s="782"/>
      <c r="AK132" s="783">
        <v>4.6009002939999997</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502</v>
      </c>
      <c r="W133" s="757"/>
      <c r="X133" s="757"/>
      <c r="Y133" s="757"/>
      <c r="Z133" s="758"/>
      <c r="AA133" s="759">
        <v>6.6</v>
      </c>
      <c r="AB133" s="760"/>
      <c r="AC133" s="760"/>
      <c r="AD133" s="760"/>
      <c r="AE133" s="761"/>
      <c r="AF133" s="759">
        <v>6.4</v>
      </c>
      <c r="AG133" s="760"/>
      <c r="AH133" s="760"/>
      <c r="AI133" s="760"/>
      <c r="AJ133" s="761"/>
      <c r="AK133" s="759">
        <v>5.6</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1wcXj+HXTswq9Q6hoDY0oGW91ToC7Ntu9gze3cHXIVonhYmZIfO3nhLsOvZ0QdP2sw3WUnREBI3pLvVQgqng5w==" saltValue="K7ObMUBKfeArIv6PQeiIU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503</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tiVOdzAb8X6snIRhmRT/yKhSOJlPqQoCK7DkzqlNJkHCAunYPxMIyuTMGgaF4osRkJaHNrGhzpgKmrFkSm/Hsw==" saltValue="+//H0FoMOOfnbxsBeXPug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LbU/8WJx7/zCL4OPFCg9Vz5CJTq/dSUjJDb4Nr5qzod2IJAEXCotgEZK7JE8lpIONeRIegEpqpFW3SqeRJ/Zg==" saltValue="ON8/9v42gXwz/gZ1UQCSH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505</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506</v>
      </c>
      <c r="AP7" s="272"/>
      <c r="AQ7" s="273" t="s">
        <v>507</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508</v>
      </c>
      <c r="AQ8" s="279" t="s">
        <v>509</v>
      </c>
      <c r="AR8" s="280" t="s">
        <v>510</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511</v>
      </c>
      <c r="AL9" s="1167"/>
      <c r="AM9" s="1167"/>
      <c r="AN9" s="1168"/>
      <c r="AO9" s="281">
        <v>7798251</v>
      </c>
      <c r="AP9" s="281">
        <v>56372</v>
      </c>
      <c r="AQ9" s="282">
        <v>62374</v>
      </c>
      <c r="AR9" s="283">
        <v>-9.6</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512</v>
      </c>
      <c r="AL10" s="1167"/>
      <c r="AM10" s="1167"/>
      <c r="AN10" s="1168"/>
      <c r="AO10" s="284">
        <v>1132487</v>
      </c>
      <c r="AP10" s="284">
        <v>8186</v>
      </c>
      <c r="AQ10" s="285">
        <v>4230</v>
      </c>
      <c r="AR10" s="286">
        <v>93.5</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513</v>
      </c>
      <c r="AL11" s="1167"/>
      <c r="AM11" s="1167"/>
      <c r="AN11" s="1168"/>
      <c r="AO11" s="284">
        <v>378</v>
      </c>
      <c r="AP11" s="284">
        <v>3</v>
      </c>
      <c r="AQ11" s="285">
        <v>601</v>
      </c>
      <c r="AR11" s="286">
        <v>-99.5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514</v>
      </c>
      <c r="AL12" s="1167"/>
      <c r="AM12" s="1167"/>
      <c r="AN12" s="1168"/>
      <c r="AO12" s="284">
        <v>17570</v>
      </c>
      <c r="AP12" s="284">
        <v>127</v>
      </c>
      <c r="AQ12" s="285">
        <v>13</v>
      </c>
      <c r="AR12" s="286">
        <v>876.9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515</v>
      </c>
      <c r="AL13" s="1167"/>
      <c r="AM13" s="1167"/>
      <c r="AN13" s="1168"/>
      <c r="AO13" s="284">
        <v>223949</v>
      </c>
      <c r="AP13" s="284">
        <v>1619</v>
      </c>
      <c r="AQ13" s="285">
        <v>2559</v>
      </c>
      <c r="AR13" s="286">
        <v>-36.700000000000003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516</v>
      </c>
      <c r="AL14" s="1167"/>
      <c r="AM14" s="1167"/>
      <c r="AN14" s="1168"/>
      <c r="AO14" s="284">
        <v>407477</v>
      </c>
      <c r="AP14" s="284">
        <v>2946</v>
      </c>
      <c r="AQ14" s="285">
        <v>1133</v>
      </c>
      <c r="AR14" s="286">
        <v>160</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517</v>
      </c>
      <c r="AL15" s="1170"/>
      <c r="AM15" s="1170"/>
      <c r="AN15" s="1171"/>
      <c r="AO15" s="284">
        <v>-307403</v>
      </c>
      <c r="AP15" s="284">
        <v>-2222</v>
      </c>
      <c r="AQ15" s="285">
        <v>-4006</v>
      </c>
      <c r="AR15" s="286">
        <v>-44.5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191</v>
      </c>
      <c r="AL16" s="1170"/>
      <c r="AM16" s="1170"/>
      <c r="AN16" s="1171"/>
      <c r="AO16" s="284">
        <v>9272709</v>
      </c>
      <c r="AP16" s="284">
        <v>67030</v>
      </c>
      <c r="AQ16" s="285">
        <v>66904</v>
      </c>
      <c r="AR16" s="286">
        <v>0.2</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518</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519</v>
      </c>
      <c r="AP20" s="293" t="s">
        <v>520</v>
      </c>
      <c r="AQ20" s="294" t="s">
        <v>521</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522</v>
      </c>
      <c r="AL21" s="1173"/>
      <c r="AM21" s="1173"/>
      <c r="AN21" s="1174"/>
      <c r="AO21" s="297">
        <v>5.39</v>
      </c>
      <c r="AP21" s="298">
        <v>6.16</v>
      </c>
      <c r="AQ21" s="299">
        <v>-0.77</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523</v>
      </c>
      <c r="AL22" s="1173"/>
      <c r="AM22" s="1173"/>
      <c r="AN22" s="1174"/>
      <c r="AO22" s="302">
        <v>101.1</v>
      </c>
      <c r="AP22" s="303">
        <v>98.9</v>
      </c>
      <c r="AQ22" s="304">
        <v>2.2000000000000002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524</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525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526</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506</v>
      </c>
      <c r="AP30" s="272"/>
      <c r="AQ30" s="273" t="s">
        <v>507</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508</v>
      </c>
      <c r="AQ31" s="279" t="s">
        <v>509</v>
      </c>
      <c r="AR31" s="280" t="s">
        <v>510</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527</v>
      </c>
      <c r="AL32" s="1157"/>
      <c r="AM32" s="1157"/>
      <c r="AN32" s="1158"/>
      <c r="AO32" s="312">
        <v>4707276</v>
      </c>
      <c r="AP32" s="312">
        <v>34028</v>
      </c>
      <c r="AQ32" s="313">
        <v>33699</v>
      </c>
      <c r="AR32" s="314">
        <v>1</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528</v>
      </c>
      <c r="AL33" s="1157"/>
      <c r="AM33" s="1157"/>
      <c r="AN33" s="1158"/>
      <c r="AO33" s="312" t="s">
        <v>529</v>
      </c>
      <c r="AP33" s="312" t="s">
        <v>529</v>
      </c>
      <c r="AQ33" s="313" t="s">
        <v>529</v>
      </c>
      <c r="AR33" s="314" t="s">
        <v>529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530</v>
      </c>
      <c r="AL34" s="1157"/>
      <c r="AM34" s="1157"/>
      <c r="AN34" s="1158"/>
      <c r="AO34" s="312" t="s">
        <v>529</v>
      </c>
      <c r="AP34" s="312" t="s">
        <v>529</v>
      </c>
      <c r="AQ34" s="313">
        <v>23</v>
      </c>
      <c r="AR34" s="314" t="s">
        <v>529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531</v>
      </c>
      <c r="AL35" s="1157"/>
      <c r="AM35" s="1157"/>
      <c r="AN35" s="1158"/>
      <c r="AO35" s="312">
        <v>590927</v>
      </c>
      <c r="AP35" s="312">
        <v>4272</v>
      </c>
      <c r="AQ35" s="313">
        <v>5771</v>
      </c>
      <c r="AR35" s="314">
        <v>-26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532</v>
      </c>
      <c r="AL36" s="1157"/>
      <c r="AM36" s="1157"/>
      <c r="AN36" s="1158"/>
      <c r="AO36" s="312">
        <v>142059</v>
      </c>
      <c r="AP36" s="312">
        <v>1027</v>
      </c>
      <c r="AQ36" s="313">
        <v>1158</v>
      </c>
      <c r="AR36" s="314">
        <v>-11.3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533</v>
      </c>
      <c r="AL37" s="1157"/>
      <c r="AM37" s="1157"/>
      <c r="AN37" s="1158"/>
      <c r="AO37" s="312" t="s">
        <v>529</v>
      </c>
      <c r="AP37" s="312" t="s">
        <v>529</v>
      </c>
      <c r="AQ37" s="313">
        <v>631</v>
      </c>
      <c r="AR37" s="314" t="s">
        <v>529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534</v>
      </c>
      <c r="AL38" s="1160"/>
      <c r="AM38" s="1160"/>
      <c r="AN38" s="1161"/>
      <c r="AO38" s="315" t="s">
        <v>529</v>
      </c>
      <c r="AP38" s="315" t="s">
        <v>529</v>
      </c>
      <c r="AQ38" s="316">
        <v>0</v>
      </c>
      <c r="AR38" s="304" t="s">
        <v>529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535</v>
      </c>
      <c r="AL39" s="1160"/>
      <c r="AM39" s="1160"/>
      <c r="AN39" s="1161"/>
      <c r="AO39" s="312">
        <v>-1100963</v>
      </c>
      <c r="AP39" s="312">
        <v>-7959</v>
      </c>
      <c r="AQ39" s="313">
        <v>-6112</v>
      </c>
      <c r="AR39" s="314">
        <v>30.2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536</v>
      </c>
      <c r="AL40" s="1157"/>
      <c r="AM40" s="1157"/>
      <c r="AN40" s="1158"/>
      <c r="AO40" s="312">
        <v>-3143026</v>
      </c>
      <c r="AP40" s="312">
        <v>-22720</v>
      </c>
      <c r="AQ40" s="313">
        <v>-25565</v>
      </c>
      <c r="AR40" s="314">
        <v>-11.1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304</v>
      </c>
      <c r="AL41" s="1163"/>
      <c r="AM41" s="1163"/>
      <c r="AN41" s="1164"/>
      <c r="AO41" s="312">
        <v>1196273</v>
      </c>
      <c r="AP41" s="312">
        <v>8648</v>
      </c>
      <c r="AQ41" s="313">
        <v>9604</v>
      </c>
      <c r="AR41" s="314">
        <v>-10</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537</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506</v>
      </c>
      <c r="AN49" s="1151" t="s">
        <v>540</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541</v>
      </c>
      <c r="AO50" s="329" t="s">
        <v>542</v>
      </c>
      <c r="AP50" s="330" t="s">
        <v>543</v>
      </c>
      <c r="AQ50" s="331" t="s">
        <v>544</v>
      </c>
      <c r="AR50" s="332" t="s">
        <v>545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546</v>
      </c>
      <c r="AL51" s="325"/>
      <c r="AM51" s="333">
        <v>7170402</v>
      </c>
      <c r="AN51" s="334">
        <v>53520</v>
      </c>
      <c r="AO51" s="335">
        <v>-57.3</v>
      </c>
      <c r="AP51" s="336">
        <v>46402</v>
      </c>
      <c r="AQ51" s="337">
        <v>-11.3</v>
      </c>
      <c r="AR51" s="338">
        <v>-46</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547</v>
      </c>
      <c r="AM52" s="341">
        <v>1715166</v>
      </c>
      <c r="AN52" s="342">
        <v>12802</v>
      </c>
      <c r="AO52" s="343">
        <v>-54</v>
      </c>
      <c r="AP52" s="344">
        <v>26897</v>
      </c>
      <c r="AQ52" s="345">
        <v>-6.3</v>
      </c>
      <c r="AR52" s="346">
        <v>-47.7</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548</v>
      </c>
      <c r="AL53" s="325"/>
      <c r="AM53" s="333">
        <v>8339786</v>
      </c>
      <c r="AN53" s="334">
        <v>61810</v>
      </c>
      <c r="AO53" s="335">
        <v>15.5</v>
      </c>
      <c r="AP53" s="336">
        <v>66343</v>
      </c>
      <c r="AQ53" s="337">
        <v>43</v>
      </c>
      <c r="AR53" s="338">
        <v>-27.5</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547</v>
      </c>
      <c r="AM54" s="341">
        <v>3258108</v>
      </c>
      <c r="AN54" s="342">
        <v>24147</v>
      </c>
      <c r="AO54" s="343">
        <v>88.6</v>
      </c>
      <c r="AP54" s="344">
        <v>34529</v>
      </c>
      <c r="AQ54" s="345">
        <v>28.4</v>
      </c>
      <c r="AR54" s="346">
        <v>60.2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549</v>
      </c>
      <c r="AL55" s="325"/>
      <c r="AM55" s="333">
        <v>10151407</v>
      </c>
      <c r="AN55" s="334">
        <v>74725</v>
      </c>
      <c r="AO55" s="335">
        <v>20.9</v>
      </c>
      <c r="AP55" s="336">
        <v>56416</v>
      </c>
      <c r="AQ55" s="337">
        <v>-15</v>
      </c>
      <c r="AR55" s="338">
        <v>35.9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547</v>
      </c>
      <c r="AM56" s="341">
        <v>2732444</v>
      </c>
      <c r="AN56" s="342">
        <v>20114</v>
      </c>
      <c r="AO56" s="343">
        <v>-16.7</v>
      </c>
      <c r="AP56" s="344">
        <v>32623</v>
      </c>
      <c r="AQ56" s="345">
        <v>-5.5</v>
      </c>
      <c r="AR56" s="346">
        <v>-11.2</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550</v>
      </c>
      <c r="AL57" s="325"/>
      <c r="AM57" s="333">
        <v>8271996</v>
      </c>
      <c r="AN57" s="334">
        <v>60262</v>
      </c>
      <c r="AO57" s="335">
        <v>-19.399999999999999</v>
      </c>
      <c r="AP57" s="336">
        <v>43955</v>
      </c>
      <c r="AQ57" s="337">
        <v>-22.1</v>
      </c>
      <c r="AR57" s="338">
        <v>2.7</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547</v>
      </c>
      <c r="AM58" s="341">
        <v>2003525</v>
      </c>
      <c r="AN58" s="342">
        <v>14596</v>
      </c>
      <c r="AO58" s="343">
        <v>-27.4</v>
      </c>
      <c r="AP58" s="344">
        <v>21318</v>
      </c>
      <c r="AQ58" s="345">
        <v>-34.700000000000003</v>
      </c>
      <c r="AR58" s="346">
        <v>7.3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551</v>
      </c>
      <c r="AL59" s="325"/>
      <c r="AM59" s="333">
        <v>4192487</v>
      </c>
      <c r="AN59" s="334">
        <v>30307</v>
      </c>
      <c r="AO59" s="335">
        <v>-49.7</v>
      </c>
      <c r="AP59" s="336">
        <v>41921</v>
      </c>
      <c r="AQ59" s="337">
        <v>-4.5999999999999996</v>
      </c>
      <c r="AR59" s="338">
        <v>-45.1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547</v>
      </c>
      <c r="AM60" s="341">
        <v>1469496</v>
      </c>
      <c r="AN60" s="342">
        <v>10623</v>
      </c>
      <c r="AO60" s="343">
        <v>-27.2</v>
      </c>
      <c r="AP60" s="344">
        <v>21655</v>
      </c>
      <c r="AQ60" s="345">
        <v>1.6</v>
      </c>
      <c r="AR60" s="346">
        <v>-28.8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552</v>
      </c>
      <c r="AL61" s="347"/>
      <c r="AM61" s="348">
        <v>7625216</v>
      </c>
      <c r="AN61" s="349">
        <v>56125</v>
      </c>
      <c r="AO61" s="350">
        <v>-18</v>
      </c>
      <c r="AP61" s="351">
        <v>51007</v>
      </c>
      <c r="AQ61" s="352">
        <v>-2</v>
      </c>
      <c r="AR61" s="338">
        <v>-16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547</v>
      </c>
      <c r="AM62" s="341">
        <v>2235748</v>
      </c>
      <c r="AN62" s="342">
        <v>16456</v>
      </c>
      <c r="AO62" s="343">
        <v>-7.3</v>
      </c>
      <c r="AP62" s="344">
        <v>27404</v>
      </c>
      <c r="AQ62" s="345">
        <v>-3.3</v>
      </c>
      <c r="AR62" s="346">
        <v>-4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xjtu49cAokSjYL28w2boPVBzejUcSppnxcVCauoGRvxqETcyPaSR5bMvWvLpj8IjnwN7GuTL8xFMdwag0By1xw==" saltValue="Mk1L5vVfQm9A3dm6JFmJH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554</v>
      </c>
    </row>
    <row r="121" spans="125:125" ht="13.5" hidden="1" customHeight="1" x14ac:dyDescent="0.15">
      <c r="DU121" s="259"/>
    </row>
  </sheetData>
  <sheetProtection algorithmName="SHA-512" hashValue="yyQocvEQmtQI1HdXFju1N7xneegrojL2y+Lu8W1kBeiBnOyMkKu3pzcMcyWLgPvraT1TRqsNfbYilp7Iaey5iw==" saltValue="/H6w40L/9PeDrYTn1c3+r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555</v>
      </c>
    </row>
  </sheetData>
  <sheetProtection algorithmName="SHA-512" hashValue="n0kH+nM+5DpilRXfT8TVQXwr4jzguiK8Ohd31fQk5FNrhtkuVS/aKl/T2JY7U3bZe8cVS2+GRe+GKqracZ5a8A==" saltValue="tTnLT1XdkuS09x5RtUU5U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175" t="s">
        <v>3</v>
      </c>
      <c r="D47" s="1175"/>
      <c r="E47" s="1176"/>
      <c r="F47" s="11">
        <v>18.600000000000001</v>
      </c>
      <c r="G47" s="12">
        <v>19.149999999999999</v>
      </c>
      <c r="H47" s="12">
        <v>19.23</v>
      </c>
      <c r="I47" s="12">
        <v>18.96</v>
      </c>
      <c r="J47" s="13">
        <v>21.97</v>
      </c>
    </row>
    <row r="48" spans="2:10" ht="57.75" customHeight="1" x14ac:dyDescent="0.15">
      <c r="B48" s="14"/>
      <c r="C48" s="1177" t="s">
        <v>4</v>
      </c>
      <c r="D48" s="1177"/>
      <c r="E48" s="1178"/>
      <c r="F48" s="15">
        <v>1.76</v>
      </c>
      <c r="G48" s="16">
        <v>1.75</v>
      </c>
      <c r="H48" s="16">
        <v>1.44</v>
      </c>
      <c r="I48" s="16">
        <v>1.76</v>
      </c>
      <c r="J48" s="17">
        <v>2.29</v>
      </c>
    </row>
    <row r="49" spans="2:10" ht="57.75" customHeight="1" thickBot="1" x14ac:dyDescent="0.2">
      <c r="B49" s="18"/>
      <c r="C49" s="1179" t="s">
        <v>5</v>
      </c>
      <c r="D49" s="1179"/>
      <c r="E49" s="1180"/>
      <c r="F49" s="19" t="s">
        <v>561</v>
      </c>
      <c r="G49" s="20">
        <v>0.9</v>
      </c>
      <c r="H49" s="20">
        <v>0.61</v>
      </c>
      <c r="I49" s="20">
        <v>1.07</v>
      </c>
      <c r="J49" s="21">
        <v>3.48</v>
      </c>
    </row>
    <row r="50" spans="2:10" x14ac:dyDescent="0.15"/>
  </sheetData>
  <sheetProtection algorithmName="SHA-512" hashValue="ePWU+WJN7r/QdODwyDEXihOF3r4xfpjy7YuAnEwKmDsNaaqG836s23FlZeqlyfETO4qOLgHKC/X/sLZ7tomeCw==" saltValue="F+drrj3xLOoQXA8Pwb4r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2024-03-26T09:41:06Z</cp:lastPrinted>
  <dcterms:created xsi:type="dcterms:W3CDTF">2024-03-14T03:05:45Z</dcterms:created>
  <dcterms:modified xsi:type="dcterms:W3CDTF">2024-10-17T05:08:31Z</dcterms:modified>
  <cp:category/>
</cp:coreProperties>
</file>