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or-lsvfs01\共有\04総務課\財政グループ\◆財政係◆\09その他\R7\照会等\新しいフォルダー (2)\"/>
    </mc:Choice>
  </mc:AlternateContent>
  <xr:revisionPtr revIDLastSave="0" documentId="8_{F7573B9C-E350-4306-959E-D7243FBD3570}" xr6:coauthVersionLast="47" xr6:coauthVersionMax="47" xr10:uidLastSave="{00000000-0000-0000-0000-000000000000}"/>
  <bookViews>
    <workbookView xWindow="-120" yWindow="-120" windowWidth="29040" windowHeight="15840" firstSheet="12"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BW39" i="10" s="1"/>
  <c r="BW40" i="10" s="1"/>
  <c r="BW41" i="10" s="1"/>
  <c r="BW42" i="10" s="1"/>
  <c r="BW43" i="10" s="1"/>
</calcChain>
</file>

<file path=xl/sharedStrings.xml><?xml version="1.0" encoding="utf-8"?>
<sst xmlns="http://schemas.openxmlformats.org/spreadsheetml/2006/main" count="1178" uniqueCount="578">
  <si>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</si>
  <si>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</si>
  <si>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</si>
  <si>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</si>
  <si>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</si>
  <si>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</si>
  <si>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</si>
  <si>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</si>
  <si>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</si>
  <si>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</si>
  <si>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</si>
  <si>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</si>
  <si>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</si>
  <si>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</si>
  <si>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</si>
  <si>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</si>
  <si>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</si>
  <si>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</si>
  <si>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</si>
  <si>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</si>
  <si>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</si>
  <si>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</si>
  <si>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</si>
  <si>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</si>
  <si>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</si>
  <si>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</si>
  <si>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</si>
  <si>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</si>
  <si>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</si>
  <si>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</si>
  <si>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</si>
  <si>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</si>
  <si>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</si>
  <si>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</si>
  <si>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</si>
  <si>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</si>
  <si>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</si>
  <si>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</si>
  <si>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</si>
  <si>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</si>
  <si>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</si>
  <si>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</si>
  <si>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</si>
  <si>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</si>
  <si>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</si>
  <si>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</si>
  <si>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</si>
  <si>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</si>
  <si>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</si>
  <si>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</si>
  <si>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</si>
  <si>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</si>
  <si>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</si>
  <si>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</si>
  <si>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</si>
  <si>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</si>
  <si>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</si>
  <si>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</si>
  <si>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</si>
  <si>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</si>
  <si>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</si>
  <si>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</si>
  <si>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</si>
  <si>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</si>
  <si>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</si>
  <si>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</si>
  <si>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</si>
  <si>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</si>
  <si>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</si>
  <si>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</si>
  <si>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</si>
  <si>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</si>
  <si>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</si>
  <si>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</si>
  <si>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</si>
  <si>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</si>
  <si>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</si>
  <si>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</si>
  <si>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</si>
  <si>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</si>
  <si>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</si>
  <si>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</si>
  <si>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</si>
  <si>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</si>
  <si>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</si>
  <si>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</si>
  <si>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</si>
  <si>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</si>
  <si>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</si>
  <si>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</si>
  <si>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</si>
  <si>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</si>
  <si>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</si>
  <si>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</si>
  <si>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</si>
  <si>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</si>
  <si>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</si>
  <si>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</si>
  <si>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</si>
  <si>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</si>
  <si>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</si>
  <si>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</si>
  <si>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</si>
  <si>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</si>
  <si>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</si>
  <si>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</si>
  <si>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</si>
  <si>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</si>
  <si>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</si>
  <si>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</si>
  <si>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</si>
  <si>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</si>
  <si>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</si>
  <si>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</si>
  <si>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</si>
  <si>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</si>
  <si>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</si>
  <si>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</si>
  <si>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</si>
  <si>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</si>
  <si>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</si>
  <si>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</si>
  <si>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</si>
  <si>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</si>
  <si>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</si>
  <si>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</si>
  <si>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</si>
  <si>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</si>
  <si>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</si>
  <si>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</si>
  <si>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</si>
  <si>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</si>
  <si>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</si>
  <si>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</si>
  <si>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</si>
  <si>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</si>
  <si>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</si>
  <si>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</si>
  <si>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</si>
  <si>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</si>
  <si>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</si>
  <si>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</si>
  <si>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6"/>
  </si>
  <si>
    <t>うち日本人(％)</t>
    <phoneticPr fontId="5"/>
  </si>
  <si>
    <t>-1.6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</si>
  <si>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</si>
  <si>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</si>
  <si>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</si>
  <si>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</si>
  <si>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</si>
  <si>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</si>
  <si>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</si>
  <si>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</si>
  <si>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</si>
  <si>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</si>
  <si>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</si>
  <si>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</si>
  <si>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</si>
  <si>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</si>
  <si>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</si>
  <si>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</si>
  <si>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</si>
  <si>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</si>
  <si>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</si>
  <si>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</si>
  <si>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</si>
  <si>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</si>
  <si>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</si>
  <si>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</si>
  <si>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</si>
  <si>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</si>
  <si>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</si>
  <si>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</si>
  <si>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</si>
  <si>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</si>
  <si>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</si>
  <si>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</si>
  <si>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</si>
  <si>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</si>
  <si>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</si>
  <si>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</si>
  <si>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</si>
  <si>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</si>
  <si>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</si>
  <si>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</si>
  <si>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</si>
  <si>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</si>
  <si>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</si>
  <si>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</si>
  <si>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</si>
  <si>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</si>
  <si>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</si>
  <si>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</si>
  <si>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</si>
  <si>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</si>
  <si>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</si>
  <si>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</si>
  <si>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</si>
  <si>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</si>
  <si>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</si>
  <si>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</si>
  <si>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</si>
  <si>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</si>
  <si>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</si>
  <si>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滋賀県甲良町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</si>
  <si>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</si>
  <si>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</si>
  <si>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</si>
  <si>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</si>
  <si>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</si>
  <si>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</si>
  <si>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</si>
  <si>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</si>
  <si>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</si>
  <si>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</si>
  <si>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</si>
  <si>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</si>
  <si>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</si>
  <si>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</si>
  <si>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</si>
  <si>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</si>
  <si>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</si>
  <si>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</si>
  <si>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</si>
  <si>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</si>
  <si>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</si>
  <si>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</si>
  <si>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</si>
  <si>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</si>
  <si>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</si>
  <si>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</si>
  <si>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</si>
  <si>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</si>
  <si>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</si>
  <si>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</si>
  <si>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</si>
  <si>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</si>
  <si>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</si>
  <si>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</si>
  <si>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</si>
  <si>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</si>
  <si>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</si>
  <si>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</si>
  <si>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</si>
  <si>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</si>
  <si>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</si>
  <si>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</si>
  <si>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</si>
  <si>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</si>
  <si>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</si>
  <si>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</si>
  <si>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</si>
  <si>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</si>
  <si>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</si>
  <si>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</si>
  <si>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</si>
  <si>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</si>
  <si>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</si>
  <si>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</si>
  <si>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</si>
  <si>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</si>
  <si>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</si>
  <si>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</si>
  <si>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</si>
  <si>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</si>
  <si>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</si>
  <si>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</si>
  <si>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</si>
  <si>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</si>
  <si>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</si>
  <si>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</si>
  <si>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</si>
  <si>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</si>
  <si>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</si>
  <si>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</si>
  <si>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</si>
  <si>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</si>
  <si>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</si>
  <si>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</si>
  <si>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</si>
  <si>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</si>
  <si>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</si>
  <si>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</si>
  <si>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</si>
  <si>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</si>
  <si>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</si>
  <si>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</si>
  <si>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</si>
  <si>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</si>
  <si>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</si>
  <si>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</si>
  <si>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</si>
  <si>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</si>
  <si>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</si>
  <si>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</si>
  <si>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</si>
  <si>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</si>
  <si>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</si>
  <si>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</si>
  <si>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</si>
  <si>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</si>
  <si>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</si>
  <si>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</si>
  <si>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</si>
  <si>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</si>
  <si>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</si>
  <si>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</si>
  <si>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</si>
  <si>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</si>
  <si>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</si>
  <si>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</si>
  <si>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</si>
  <si>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</si>
  <si>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</si>
  <si>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</si>
  <si>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</si>
  <si>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</si>
  <si>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</si>
  <si>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</si>
  <si>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</si>
  <si>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</si>
  <si>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</si>
  <si>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</si>
  <si>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</si>
  <si>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</si>
  <si>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</si>
  <si>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</si>
  <si>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</si>
  <si>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</si>
  <si>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</si>
  <si>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</si>
  <si>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</si>
  <si>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</si>
  <si>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</si>
  <si>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</si>
  <si>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</si>
  <si>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</si>
  <si>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</si>
  <si>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</si>
  <si>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</si>
  <si>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</si>
  <si>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</si>
  <si>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</si>
  <si>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</si>
  <si>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</si>
  <si>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</si>
  <si>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</si>
  <si>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</si>
  <si>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</si>
  <si>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</si>
  <si>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</si>
  <si>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</si>
  <si>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</si>
  <si>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</si>
  <si>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</si>
  <si>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滋賀県甲良町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</si>
  <si>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</si>
  <si>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</si>
  <si>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</si>
  <si>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</si>
  <si>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</si>
  <si>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</si>
  <si>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</si>
  <si>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</si>
  <si>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</si>
  <si>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</si>
  <si>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</si>
  <si>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</si>
  <si>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</si>
  <si>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</si>
  <si>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</si>
  <si>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</si>
  <si>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</si>
  <si>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</si>
  <si>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</si>
  <si>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</si>
  <si>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</si>
  <si>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</si>
  <si>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</si>
  <si>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</si>
  <si>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</si>
  <si>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</si>
  <si>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</si>
  <si>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</si>
  <si>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</si>
  <si>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</si>
  <si>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</si>
  <si>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</si>
  <si>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</si>
  <si>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</si>
  <si>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</si>
  <si>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</si>
  <si>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</si>
  <si>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</si>
  <si>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</si>
  <si>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</si>
  <si>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</si>
  <si>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</si>
  <si>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</si>
  <si>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</si>
  <si>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</si>
  <si>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</si>
  <si>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</si>
  <si>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</si>
  <si>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</si>
  <si>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</si>
  <si>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</si>
  <si>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</si>
  <si>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</si>
  <si>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</si>
  <si>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</si>
  <si>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</si>
  <si>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</si>
  <si>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</si>
  <si>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</si>
  <si>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</si>
  <si>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</si>
  <si>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</si>
  <si>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</si>
  <si>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</si>
  <si>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</si>
  <si>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</si>
  <si>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</si>
  <si>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</si>
  <si>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</si>
  <si>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</si>
  <si>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</si>
  <si>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</si>
  <si>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</si>
  <si>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</si>
  <si>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</si>
  <si>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</si>
  <si>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</si>
  <si>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</si>
  <si>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</si>
  <si>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</si>
  <si>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</si>
  <si>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</si>
  <si>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</si>
  <si>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</si>
  <si>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</si>
  <si>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</si>
  <si>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</si>
  <si>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</si>
  <si>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</si>
  <si>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</si>
  <si>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</si>
  <si>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</si>
  <si>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</si>
  <si>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</si>
  <si>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</si>
  <si>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</si>
  <si>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</si>
  <si>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</si>
  <si>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</si>
  <si>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</si>
  <si>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</si>
  <si>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</si>
  <si>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</si>
  <si>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</si>
  <si>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</si>
  <si>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</si>
  <si>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</si>
  <si>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</si>
  <si>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</si>
  <si>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</si>
  <si>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</si>
  <si>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</si>
  <si>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</si>
  <si>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</si>
  <si>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</si>
  <si>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</si>
  <si>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</si>
  <si>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</si>
  <si>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</si>
  <si>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</si>
  <si>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</si>
  <si>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</si>
  <si>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</si>
  <si>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</si>
  <si>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</si>
  <si>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</si>
  <si>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</si>
  <si>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</si>
  <si>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</si>
  <si>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</si>
  <si>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</si>
  <si>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</si>
  <si>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</si>
  <si>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</si>
  <si>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</si>
  <si>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</si>
  <si>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</si>
  <si>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</si>
  <si>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</si>
  <si>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</si>
  <si>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</si>
  <si>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</si>
  <si>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</si>
  <si>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</si>
  <si>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</si>
  <si>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</si>
  <si>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</si>
  <si>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</si>
  <si>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</si>
  <si>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</si>
  <si>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</si>
  <si>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</si>
  <si>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</si>
  <si>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</si>
  <si>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</si>
  <si>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</si>
  <si>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</si>
  <si>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</si>
  <si>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</si>
  <si>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</si>
  <si>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</si>
  <si>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</si>
  <si>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</si>
  <si>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</si>
  <si>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</si>
  <si>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</si>
  <si>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</si>
  <si>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</si>
  <si>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</si>
  <si>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</si>
  <si>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</si>
  <si>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</si>
  <si>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</si>
  <si>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</si>
  <si>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</si>
  <si>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4.82</t>
  </si>
  <si>
    <t>▲ 2.95</t>
  </si>
  <si>
    <t>水道事業会計</t>
  </si>
  <si>
    <t>一般会計</t>
  </si>
  <si>
    <t>下水道事業会計</t>
  </si>
  <si>
    <t>▲ 1.70</t>
  </si>
  <si>
    <t>介護保険事業会計</t>
  </si>
  <si>
    <t>後期高齢者医療事業会計</t>
  </si>
  <si>
    <t>国民健康保険事業会計</t>
  </si>
  <si>
    <t>墓地公園会計</t>
  </si>
  <si>
    <t>その他会計（赤字）</t>
  </si>
  <si>
    <t>その他会計（黒字）</t>
  </si>
  <si>
    <t>R01</t>
    <phoneticPr fontId="5"/>
  </si>
  <si>
    <t>R02</t>
    <phoneticPr fontId="5"/>
  </si>
  <si>
    <t>R03</t>
    <phoneticPr fontId="5"/>
  </si>
  <si>
    <t>R04</t>
    <phoneticPr fontId="5"/>
  </si>
  <si>
    <t>R05</t>
    <phoneticPr fontId="5"/>
  </si>
  <si>
    <t>-</t>
    <phoneticPr fontId="2"/>
  </si>
  <si>
    <t>滋賀県市町村職員退職手当組合</t>
  </si>
  <si>
    <t>彦根市犬上郡営林組合</t>
    <rPh sb="0" eb="2">
      <t>ヒコネ</t>
    </rPh>
    <rPh sb="2" eb="3">
      <t>シ</t>
    </rPh>
    <rPh sb="3" eb="5">
      <t>イヌカミ</t>
    </rPh>
    <rPh sb="5" eb="6">
      <t>グン</t>
    </rPh>
    <rPh sb="6" eb="8">
      <t>エイリン</t>
    </rPh>
    <rPh sb="8" eb="10">
      <t>クミアイ</t>
    </rPh>
    <phoneticPr fontId="10"/>
  </si>
  <si>
    <t>大滝山林組合（一般会計）</t>
    <rPh sb="10" eb="11">
      <t>ケイ</t>
    </rPh>
    <phoneticPr fontId="10"/>
  </si>
  <si>
    <t>大滝山林組合（林産物栽培特別会計）</t>
  </si>
  <si>
    <t>大滝山林組合（高取山森林空間利活用特別会計）</t>
  </si>
  <si>
    <t>滋賀県市町村議会議員公務災害補償等組合</t>
  </si>
  <si>
    <t>湖東広域衛生管理組合</t>
  </si>
  <si>
    <t>彦根愛知犬上広域行政組合</t>
    <rPh sb="11" eb="12">
      <t>ア</t>
    </rPh>
    <phoneticPr fontId="10"/>
  </si>
  <si>
    <t>滋賀県市町村職員研修センター</t>
  </si>
  <si>
    <t>滋賀県後期高齢者医療広域連合（一般会計）</t>
    <rPh sb="15" eb="19">
      <t>イッパンカイケイ</t>
    </rPh>
    <phoneticPr fontId="10"/>
  </si>
  <si>
    <t>滋賀県後期高齢者医療広域連合（後期高齢者医療特別会計）</t>
  </si>
  <si>
    <t>-</t>
    <phoneticPr fontId="2"/>
  </si>
  <si>
    <t>ふるさと応援基金</t>
    <phoneticPr fontId="5"/>
  </si>
  <si>
    <t>福祉基金</t>
    <phoneticPr fontId="2"/>
  </si>
  <si>
    <t>ふるさと基金</t>
    <phoneticPr fontId="2"/>
  </si>
  <si>
    <t>青少年育成基金</t>
    <phoneticPr fontId="2"/>
  </si>
  <si>
    <t>教育施設整備基金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</si>
  <si>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</si>
  <si>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</si>
  <si>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</si>
  <si>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</si>
  <si>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</si>
  <si>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</si>
  <si>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</si>
  <si>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</si>
  <si>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</si>
  <si>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</si>
  <si>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及び有形固定資産減価償却率は公共施設の将来的な更新経費による財政負担を示す指標であるが、有形固定資産減価償却率については類似団体と同程度である。また、将来負担比率については前年に引き続き、生じておらず、今後も基金等の充当可能財源の確保を図るほか、現役世代と将来世代の負担の公平性に留意しながら、公共施設等総合管理計画等をもとにして、計画的に公共施設の修繕・除却等を行っていく必要がある。</t>
    <rPh sb="96" eb="97">
      <t>ヒ</t>
    </rPh>
    <rPh sb="98" eb="99">
      <t>ツヅ</t>
    </rPh>
    <rPh sb="101" eb="102">
      <t>ショウ</t>
    </rPh>
    <phoneticPr fontId="5"/>
  </si>
  <si>
    <t>　将来負担比率については前年に引き続き、生じておらず、実質公債費比率については、昨年度より良化したものの、類似団体と比した場合、依然として本町数値が高くなっている。実質公債費比率が高止まりしている要因としては下水道事業の償還に関して基準外繰出を含め、多くの繰出をしていることが挙げられる。数値良化のため、接続率（下水道が利用できる人口に対して、実際に下水道を利用している人口の割合のこと）を高め、自己収入を増やすことに努めているが、伸び悩んでいるのが現状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</si>
</sst>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5966E65-D5A6-4EFB-8589-0C6B0C7BD90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126262</c:v>
                </c:pt>
                <c:pt idx="1">
                  <c:v>126525</c:v>
                </c:pt>
                <c:pt idx="2">
                  <c:v>122054</c:v>
                </c:pt>
                <c:pt idx="3">
                  <c:v>111644</c:v>
                </c:pt>
                <c:pt idx="4">
                  <c:v>127917</c:v>
                </c:pt>
              </c:numCache>
            </c:numRef>
          </c:val>
          <c:smooth val="0"/>
          <c:extLst>
            <c:ext xmlns:c16="http://schemas.microsoft.com/office/drawing/2014/chart" uri="{C3380CC4-5D6E-409C-BE32-E72D297353CC}">
              <c16:uniqueId val="{00000000-BD55-4B50-925A-AB7BBB03EA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42820</c:v>
                </c:pt>
                <c:pt idx="1">
                  <c:v>57906</c:v>
                </c:pt>
                <c:pt idx="2">
                  <c:v>30366</c:v>
                </c:pt>
                <c:pt idx="3">
                  <c:v>31364</c:v>
                </c:pt>
                <c:pt idx="4">
                  <c:v>29091</c:v>
                </c:pt>
              </c:numCache>
            </c:numRef>
          </c:val>
          <c:smooth val="0"/>
          <c:extLst>
            <c:ext xmlns:c16="http://schemas.microsoft.com/office/drawing/2014/chart" uri="{C3380CC4-5D6E-409C-BE32-E72D297353CC}">
              <c16:uniqueId val="{00000001-BD55-4B50-925A-AB7BBB03EA6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5.24</c:v>
                </c:pt>
                <c:pt idx="1">
                  <c:v>5.38</c:v>
                </c:pt>
                <c:pt idx="2">
                  <c:v>5.08</c:v>
                </c:pt>
                <c:pt idx="3">
                  <c:v>5.79</c:v>
                </c:pt>
                <c:pt idx="4">
                  <c:v>6.43</c:v>
                </c:pt>
              </c:numCache>
            </c:numRef>
          </c:val>
          <c:extLst>
            <c:ext xmlns:c16="http://schemas.microsoft.com/office/drawing/2014/chart" uri="{C3380CC4-5D6E-409C-BE32-E72D297353CC}">
              <c16:uniqueId val="{00000000-4E0F-48A3-9646-292E2269DCF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17.13</c:v>
                </c:pt>
                <c:pt idx="1">
                  <c:v>12.71</c:v>
                </c:pt>
                <c:pt idx="2">
                  <c:v>19.71</c:v>
                </c:pt>
                <c:pt idx="3">
                  <c:v>24.26</c:v>
                </c:pt>
                <c:pt idx="4">
                  <c:v>30.29</c:v>
                </c:pt>
              </c:numCache>
            </c:numRef>
          </c:val>
          <c:extLst>
            <c:ext xmlns:c16="http://schemas.microsoft.com/office/drawing/2014/chart" uri="{C3380CC4-5D6E-409C-BE32-E72D297353CC}">
              <c16:uniqueId val="{00000001-4E0F-48A3-9646-292E2269DCF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-4.82</c:v>
                </c:pt>
                <c:pt idx="1">
                  <c:v>-2.95</c:v>
                </c:pt>
                <c:pt idx="2">
                  <c:v>7.69</c:v>
                </c:pt>
                <c:pt idx="3">
                  <c:v>4.87</c:v>
                </c:pt>
                <c:pt idx="4">
                  <c:v>7.12</c:v>
                </c:pt>
              </c:numCache>
            </c:numRef>
          </c:val>
          <c:smooth val="0"/>
          <c:extLst>
            <c:ext xmlns:c16="http://schemas.microsoft.com/office/drawing/2014/chart" uri="{C3380CC4-5D6E-409C-BE32-E72D297353CC}">
              <c16:uniqueId val="{00000002-4E0F-48A3-9646-292E2269DCF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41E-4593-97BC-9EEB59F8AF6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41E-4593-97BC-9EEB59F8AF6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41E-4593-97BC-9EEB59F8AF60}"/>
            </c:ext>
          </c:extLst>
        </c:ser>
        <c:ser>
          <c:idx val="3"/>
          <c:order val="3"/>
          <c:tx>
            <c:strRef>
              <c:f>データシート!$A$30</c:f>
              <c:strCache>
                <c:ptCount val="1"/>
                <c:pt idx="0">
                  <c:v>墓地公園会計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0.22</c:v>
                </c:pt>
                <c:pt idx="4">
                  <c:v>#N/A</c:v>
                </c:pt>
                <c:pt idx="5">
                  <c:v>0</c:v>
                </c:pt>
                <c:pt idx="6">
                  <c:v>#N/A</c:v>
                </c:pt>
                <c:pt idx="7">
                  <c:v>0</c:v>
                </c:pt>
                <c:pt idx="8">
                  <c:v>#N/A</c:v>
                </c:pt>
                <c:pt idx="9">
                  <c:v>0.03</c:v>
                </c:pt>
              </c:numCache>
            </c:numRef>
          </c:val>
          <c:extLst>
            <c:ext xmlns:c16="http://schemas.microsoft.com/office/drawing/2014/chart" uri="{C3380CC4-5D6E-409C-BE32-E72D297353CC}">
              <c16:uniqueId val="{00000003-441E-4593-97BC-9EEB59F8AF60}"/>
            </c:ext>
          </c:extLst>
        </c:ser>
        <c:ser>
          <c:idx val="4"/>
          <c:order val="4"/>
          <c:tx>
            <c:strRef>
              <c:f>データシート!$A$31</c:f>
              <c:strCache>
                <c:ptCount val="1"/>
                <c:pt idx="0">
                  <c:v>国民健康保険事業会計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5.34</c:v>
                </c:pt>
                <c:pt idx="2">
                  <c:v>#N/A</c:v>
                </c:pt>
                <c:pt idx="3">
                  <c:v>2.5299999999999998</c:v>
                </c:pt>
                <c:pt idx="4">
                  <c:v>#N/A</c:v>
                </c:pt>
                <c:pt idx="5">
                  <c:v>1.79</c:v>
                </c:pt>
                <c:pt idx="6">
                  <c:v>#N/A</c:v>
                </c:pt>
                <c:pt idx="7">
                  <c:v>1.04</c:v>
                </c:pt>
                <c:pt idx="8">
                  <c:v>#N/A</c:v>
                </c:pt>
                <c:pt idx="9">
                  <c:v>0.03</c:v>
                </c:pt>
              </c:numCache>
            </c:numRef>
          </c:val>
          <c:extLst>
            <c:ext xmlns:c16="http://schemas.microsoft.com/office/drawing/2014/chart" uri="{C3380CC4-5D6E-409C-BE32-E72D297353CC}">
              <c16:uniqueId val="{00000004-441E-4593-97BC-9EEB59F8AF60}"/>
            </c:ext>
          </c:extLst>
        </c:ser>
        <c:ser>
          <c:idx val="5"/>
          <c:order val="5"/>
          <c:tx>
            <c:strRef>
              <c:f>データシート!$A$32</c:f>
              <c:strCache>
                <c:ptCount val="1"/>
                <c:pt idx="0">
                  <c:v>後期高齢者医療事業会計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0.04</c:v>
                </c:pt>
                <c:pt idx="2">
                  <c:v>#N/A</c:v>
                </c:pt>
                <c:pt idx="3">
                  <c:v>0</c:v>
                </c:pt>
                <c:pt idx="4">
                  <c:v>#N/A</c:v>
                </c:pt>
                <c:pt idx="5">
                  <c:v>0.04</c:v>
                </c:pt>
                <c:pt idx="6">
                  <c:v>#N/A</c:v>
                </c:pt>
                <c:pt idx="7">
                  <c:v>0.02</c:v>
                </c:pt>
                <c:pt idx="8">
                  <c:v>#N/A</c:v>
                </c:pt>
                <c:pt idx="9">
                  <c:v>0.26</c:v>
                </c:pt>
              </c:numCache>
            </c:numRef>
          </c:val>
          <c:extLst>
            <c:ext xmlns:c16="http://schemas.microsoft.com/office/drawing/2014/chart" uri="{C3380CC4-5D6E-409C-BE32-E72D297353CC}">
              <c16:uniqueId val="{00000005-441E-4593-97BC-9EEB59F8AF60}"/>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0.53</c:v>
                </c:pt>
                <c:pt idx="2">
                  <c:v>#N/A</c:v>
                </c:pt>
                <c:pt idx="3">
                  <c:v>2.3199999999999998</c:v>
                </c:pt>
                <c:pt idx="4">
                  <c:v>#N/A</c:v>
                </c:pt>
                <c:pt idx="5">
                  <c:v>3.11</c:v>
                </c:pt>
                <c:pt idx="6">
                  <c:v>#N/A</c:v>
                </c:pt>
                <c:pt idx="7">
                  <c:v>2.3199999999999998</c:v>
                </c:pt>
                <c:pt idx="8">
                  <c:v>#N/A</c:v>
                </c:pt>
                <c:pt idx="9">
                  <c:v>1.1000000000000001</c:v>
                </c:pt>
              </c:numCache>
            </c:numRef>
          </c:val>
          <c:extLst>
            <c:ext xmlns:c16="http://schemas.microsoft.com/office/drawing/2014/chart" uri="{C3380CC4-5D6E-409C-BE32-E72D297353CC}">
              <c16:uniqueId val="{00000006-441E-4593-97BC-9EEB59F8AF60}"/>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1.7</c:v>
                </c:pt>
                <c:pt idx="1">
                  <c:v>#N/A</c:v>
                </c:pt>
                <c:pt idx="2">
                  <c:v>#N/A</c:v>
                </c:pt>
                <c:pt idx="3">
                  <c:v>1.43</c:v>
                </c:pt>
                <c:pt idx="4">
                  <c:v>#N/A</c:v>
                </c:pt>
                <c:pt idx="5">
                  <c:v>2.4</c:v>
                </c:pt>
                <c:pt idx="6">
                  <c:v>#N/A</c:v>
                </c:pt>
                <c:pt idx="7">
                  <c:v>2.61</c:v>
                </c:pt>
                <c:pt idx="8">
                  <c:v>#N/A</c:v>
                </c:pt>
                <c:pt idx="9">
                  <c:v>2.98</c:v>
                </c:pt>
              </c:numCache>
            </c:numRef>
          </c:val>
          <c:extLst>
            <c:ext xmlns:c16="http://schemas.microsoft.com/office/drawing/2014/chart" uri="{C3380CC4-5D6E-409C-BE32-E72D297353CC}">
              <c16:uniqueId val="{00000007-441E-4593-97BC-9EEB59F8AF6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5.22</c:v>
                </c:pt>
                <c:pt idx="2">
                  <c:v>#N/A</c:v>
                </c:pt>
                <c:pt idx="3">
                  <c:v>5.15</c:v>
                </c:pt>
                <c:pt idx="4">
                  <c:v>#N/A</c:v>
                </c:pt>
                <c:pt idx="5">
                  <c:v>5.07</c:v>
                </c:pt>
                <c:pt idx="6">
                  <c:v>#N/A</c:v>
                </c:pt>
                <c:pt idx="7">
                  <c:v>5.78</c:v>
                </c:pt>
                <c:pt idx="8">
                  <c:v>#N/A</c:v>
                </c:pt>
                <c:pt idx="9">
                  <c:v>6.39</c:v>
                </c:pt>
              </c:numCache>
            </c:numRef>
          </c:val>
          <c:extLst>
            <c:ext xmlns:c16="http://schemas.microsoft.com/office/drawing/2014/chart" uri="{C3380CC4-5D6E-409C-BE32-E72D297353CC}">
              <c16:uniqueId val="{00000008-441E-4593-97BC-9EEB59F8AF6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15.48</c:v>
                </c:pt>
                <c:pt idx="2">
                  <c:v>#N/A</c:v>
                </c:pt>
                <c:pt idx="3">
                  <c:v>15.33</c:v>
                </c:pt>
                <c:pt idx="4">
                  <c:v>#N/A</c:v>
                </c:pt>
                <c:pt idx="5">
                  <c:v>14.8</c:v>
                </c:pt>
                <c:pt idx="6">
                  <c:v>#N/A</c:v>
                </c:pt>
                <c:pt idx="7">
                  <c:v>14.51</c:v>
                </c:pt>
                <c:pt idx="8">
                  <c:v>#N/A</c:v>
                </c:pt>
                <c:pt idx="9">
                  <c:v>14.22</c:v>
                </c:pt>
              </c:numCache>
            </c:numRef>
          </c:val>
          <c:extLst>
            <c:ext xmlns:c16="http://schemas.microsoft.com/office/drawing/2014/chart" uri="{C3380CC4-5D6E-409C-BE32-E72D297353CC}">
              <c16:uniqueId val="{00000009-441E-4593-97BC-9EEB59F8AF6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360</c:v>
                </c:pt>
                <c:pt idx="5">
                  <c:v>342</c:v>
                </c:pt>
                <c:pt idx="8">
                  <c:v>325</c:v>
                </c:pt>
                <c:pt idx="11">
                  <c:v>313</c:v>
                </c:pt>
                <c:pt idx="14">
                  <c:v>311</c:v>
                </c:pt>
              </c:numCache>
            </c:numRef>
          </c:val>
          <c:extLst>
            <c:ext xmlns:c16="http://schemas.microsoft.com/office/drawing/2014/chart" uri="{C3380CC4-5D6E-409C-BE32-E72D297353CC}">
              <c16:uniqueId val="{00000000-2425-4DBF-84FB-19EAF851C1F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425-4DBF-84FB-19EAF851C1F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2-2425-4DBF-84FB-19EAF851C1F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c:v>
                </c:pt>
                <c:pt idx="3">
                  <c:v>3</c:v>
                </c:pt>
                <c:pt idx="6">
                  <c:v>3</c:v>
                </c:pt>
                <c:pt idx="9">
                  <c:v>3</c:v>
                </c:pt>
                <c:pt idx="12">
                  <c:v>3</c:v>
                </c:pt>
              </c:numCache>
            </c:numRef>
          </c:val>
          <c:extLst>
            <c:ext xmlns:c16="http://schemas.microsoft.com/office/drawing/2014/chart" uri="{C3380CC4-5D6E-409C-BE32-E72D297353CC}">
              <c16:uniqueId val="{00000003-2425-4DBF-84FB-19EAF851C1F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168</c:v>
                </c:pt>
                <c:pt idx="3">
                  <c:v>236</c:v>
                </c:pt>
                <c:pt idx="6">
                  <c:v>231</c:v>
                </c:pt>
                <c:pt idx="9">
                  <c:v>229</c:v>
                </c:pt>
                <c:pt idx="12">
                  <c:v>200</c:v>
                </c:pt>
              </c:numCache>
            </c:numRef>
          </c:val>
          <c:extLst>
            <c:ext xmlns:c16="http://schemas.microsoft.com/office/drawing/2014/chart" uri="{C3380CC4-5D6E-409C-BE32-E72D297353CC}">
              <c16:uniqueId val="{00000004-2425-4DBF-84FB-19EAF851C1F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25-4DBF-84FB-19EAF851C1F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25-4DBF-84FB-19EAF851C1F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381</c:v>
                </c:pt>
                <c:pt idx="3">
                  <c:v>345</c:v>
                </c:pt>
                <c:pt idx="6">
                  <c:v>310</c:v>
                </c:pt>
                <c:pt idx="9">
                  <c:v>298</c:v>
                </c:pt>
                <c:pt idx="12">
                  <c:v>291</c:v>
                </c:pt>
              </c:numCache>
            </c:numRef>
          </c:val>
          <c:extLst>
            <c:ext xmlns:c16="http://schemas.microsoft.com/office/drawing/2014/chart" uri="{C3380CC4-5D6E-409C-BE32-E72D297353CC}">
              <c16:uniqueId val="{00000007-2425-4DBF-84FB-19EAF851C1F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193</c:v>
                </c:pt>
                <c:pt idx="2">
                  <c:v>#N/A</c:v>
                </c:pt>
                <c:pt idx="3">
                  <c:v>#N/A</c:v>
                </c:pt>
                <c:pt idx="4">
                  <c:v>243</c:v>
                </c:pt>
                <c:pt idx="5">
                  <c:v>#N/A</c:v>
                </c:pt>
                <c:pt idx="6">
                  <c:v>#N/A</c:v>
                </c:pt>
                <c:pt idx="7">
                  <c:v>219</c:v>
                </c:pt>
                <c:pt idx="8">
                  <c:v>#N/A</c:v>
                </c:pt>
                <c:pt idx="9">
                  <c:v>#N/A</c:v>
                </c:pt>
                <c:pt idx="10">
                  <c:v>217</c:v>
                </c:pt>
                <c:pt idx="11">
                  <c:v>#N/A</c:v>
                </c:pt>
                <c:pt idx="12">
                  <c:v>#N/A</c:v>
                </c:pt>
                <c:pt idx="13">
                  <c:v>183</c:v>
                </c:pt>
                <c:pt idx="14">
                  <c:v>#N/A</c:v>
                </c:pt>
              </c:numCache>
            </c:numRef>
          </c:val>
          <c:smooth val="0"/>
          <c:extLst>
            <c:ext xmlns:c16="http://schemas.microsoft.com/office/drawing/2014/chart" uri="{C3380CC4-5D6E-409C-BE32-E72D297353CC}">
              <c16:uniqueId val="{00000008-2425-4DBF-84FB-19EAF851C1F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4086</c:v>
                </c:pt>
                <c:pt idx="5">
                  <c:v>3891</c:v>
                </c:pt>
                <c:pt idx="8">
                  <c:v>3695</c:v>
                </c:pt>
                <c:pt idx="11">
                  <c:v>3502</c:v>
                </c:pt>
                <c:pt idx="14">
                  <c:v>3303</c:v>
                </c:pt>
              </c:numCache>
            </c:numRef>
          </c:val>
          <c:extLst>
            <c:ext xmlns:c16="http://schemas.microsoft.com/office/drawing/2014/chart" uri="{C3380CC4-5D6E-409C-BE32-E72D297353CC}">
              <c16:uniqueId val="{00000000-419A-447B-873A-2F4AFFD3E8C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c:v>
                </c:pt>
                <c:pt idx="5">
                  <c:v>2</c:v>
                </c:pt>
                <c:pt idx="8">
                  <c:v>1</c:v>
                </c:pt>
                <c:pt idx="11">
                  <c:v>0</c:v>
                </c:pt>
                <c:pt idx="14">
                  <c:v>0</c:v>
                </c:pt>
              </c:numCache>
            </c:numRef>
          </c:val>
          <c:extLst>
            <c:ext xmlns:c16="http://schemas.microsoft.com/office/drawing/2014/chart" uri="{C3380CC4-5D6E-409C-BE32-E72D297353CC}">
              <c16:uniqueId val="{00000001-419A-447B-873A-2F4AFFD3E8C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1014</c:v>
                </c:pt>
                <c:pt idx="5">
                  <c:v>1002</c:v>
                </c:pt>
                <c:pt idx="8">
                  <c:v>1193</c:v>
                </c:pt>
                <c:pt idx="11">
                  <c:v>1421</c:v>
                </c:pt>
                <c:pt idx="14">
                  <c:v>1583</c:v>
                </c:pt>
              </c:numCache>
            </c:numRef>
          </c:val>
          <c:extLst>
            <c:ext xmlns:c16="http://schemas.microsoft.com/office/drawing/2014/chart" uri="{C3380CC4-5D6E-409C-BE32-E72D297353CC}">
              <c16:uniqueId val="{00000002-419A-447B-873A-2F4AFFD3E8C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19A-447B-873A-2F4AFFD3E8C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19A-447B-873A-2F4AFFD3E8C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5-419A-447B-873A-2F4AFFD3E8C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811</c:v>
                </c:pt>
                <c:pt idx="3">
                  <c:v>762</c:v>
                </c:pt>
                <c:pt idx="6">
                  <c:v>739</c:v>
                </c:pt>
                <c:pt idx="9">
                  <c:v>761</c:v>
                </c:pt>
                <c:pt idx="12">
                  <c:v>691</c:v>
                </c:pt>
              </c:numCache>
            </c:numRef>
          </c:val>
          <c:extLst>
            <c:ext xmlns:c16="http://schemas.microsoft.com/office/drawing/2014/chart" uri="{C3380CC4-5D6E-409C-BE32-E72D297353CC}">
              <c16:uniqueId val="{00000006-419A-447B-873A-2F4AFFD3E8C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32</c:v>
                </c:pt>
                <c:pt idx="3">
                  <c:v>32</c:v>
                </c:pt>
                <c:pt idx="6">
                  <c:v>28</c:v>
                </c:pt>
                <c:pt idx="9">
                  <c:v>24</c:v>
                </c:pt>
                <c:pt idx="12">
                  <c:v>21</c:v>
                </c:pt>
              </c:numCache>
            </c:numRef>
          </c:val>
          <c:extLst>
            <c:ext xmlns:c16="http://schemas.microsoft.com/office/drawing/2014/chart" uri="{C3380CC4-5D6E-409C-BE32-E72D297353CC}">
              <c16:uniqueId val="{00000007-419A-447B-873A-2F4AFFD3E8C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2039</c:v>
                </c:pt>
                <c:pt idx="3">
                  <c:v>2101</c:v>
                </c:pt>
                <c:pt idx="6">
                  <c:v>2117</c:v>
                </c:pt>
                <c:pt idx="9">
                  <c:v>2104</c:v>
                </c:pt>
                <c:pt idx="12">
                  <c:v>1919</c:v>
                </c:pt>
              </c:numCache>
            </c:numRef>
          </c:val>
          <c:extLst>
            <c:ext xmlns:c16="http://schemas.microsoft.com/office/drawing/2014/chart" uri="{C3380CC4-5D6E-409C-BE32-E72D297353CC}">
              <c16:uniqueId val="{00000008-419A-447B-873A-2F4AFFD3E8C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419A-447B-873A-2F4AFFD3E8C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2294</c:v>
                </c:pt>
                <c:pt idx="3">
                  <c:v>2217</c:v>
                </c:pt>
                <c:pt idx="6">
                  <c:v>2021</c:v>
                </c:pt>
                <c:pt idx="9">
                  <c:v>1847</c:v>
                </c:pt>
                <c:pt idx="12">
                  <c:v>1684</c:v>
                </c:pt>
              </c:numCache>
            </c:numRef>
          </c:val>
          <c:extLst>
            <c:ext xmlns:c16="http://schemas.microsoft.com/office/drawing/2014/chart" uri="{C3380CC4-5D6E-409C-BE32-E72D297353CC}">
              <c16:uniqueId val="{0000000A-419A-447B-873A-2F4AFFD3E8C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74</c:v>
                </c:pt>
                <c:pt idx="2">
                  <c:v>#N/A</c:v>
                </c:pt>
                <c:pt idx="3">
                  <c:v>#N/A</c:v>
                </c:pt>
                <c:pt idx="4">
                  <c:v>218</c:v>
                </c:pt>
                <c:pt idx="5">
                  <c:v>#N/A</c:v>
                </c:pt>
                <c:pt idx="6">
                  <c:v>#N/A</c:v>
                </c:pt>
                <c:pt idx="7">
                  <c:v>17</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19A-447B-873A-2F4AFFD3E8C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509</c:v>
                </c:pt>
                <c:pt idx="1">
                  <c:v>609</c:v>
                </c:pt>
                <c:pt idx="2">
                  <c:v>772</c:v>
                </c:pt>
              </c:numCache>
            </c:numRef>
          </c:val>
          <c:extLst>
            <c:ext xmlns:c16="http://schemas.microsoft.com/office/drawing/2014/chart" uri="{C3380CC4-5D6E-409C-BE32-E72D297353CC}">
              <c16:uniqueId val="{00000000-4F09-41A3-8D10-922A4AADCA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45</c:v>
                </c:pt>
                <c:pt idx="1">
                  <c:v>115</c:v>
                </c:pt>
                <c:pt idx="2">
                  <c:v>126</c:v>
                </c:pt>
              </c:numCache>
            </c:numRef>
          </c:val>
          <c:extLst>
            <c:ext xmlns:c16="http://schemas.microsoft.com/office/drawing/2014/chart" uri="{C3380CC4-5D6E-409C-BE32-E72D297353CC}">
              <c16:uniqueId val="{00000001-4F09-41A3-8D10-922A4AADCA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437</c:v>
                </c:pt>
                <c:pt idx="1">
                  <c:v>474</c:v>
                </c:pt>
                <c:pt idx="2">
                  <c:v>456</c:v>
                </c:pt>
              </c:numCache>
            </c:numRef>
          </c:val>
          <c:extLst>
            <c:ext xmlns:c16="http://schemas.microsoft.com/office/drawing/2014/chart" uri="{C3380CC4-5D6E-409C-BE32-E72D297353CC}">
              <c16:uniqueId val="{00000002-4F09-41A3-8D10-922A4AADCA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{6301918E-8655-40FB-9CB7-F70789970A3E}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3A6-485A-9B04-432C8D673F5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{DE68F48F-43FC-48C5-A2A5-41D0B855A405}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3A6-485A-9B04-432C8D673F5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{80187A1B-C9FA-4700-AB50-60D6A229F637}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3A6-485A-9B04-432C8D673F5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{44BE8DDA-DF73-4413-98BA-0D8B1FE96EC7}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3A6-485A-9B04-432C8D673F5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{31B563E8-8236-4D20-B37E-163E90CFCE7D}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3A6-485A-9B04-432C8D673F5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{8169ED5A-DC5C-45D2-A54E-B00EDA088A6D}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3A6-485A-9B04-432C8D673F5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{7494BF31-BF5D-4EA7-AFDA-A3F793FF1EF3}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3A6-485A-9B04-432C8D673F5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{7760A811-A97C-42EF-979A-1DD3FDAE2D01}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3A6-485A-9B04-432C8D673F5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{2B15119A-43FB-4D08-9C02-479766AA13FC}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3A6-485A-9B04-432C8D673F5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63.3</c:v>
                </c:pt>
                <c:pt idx="16">
                  <c:v>65.400000000000006</c:v>
                </c:pt>
                <c:pt idx="24">
                  <c:v>67</c:v>
                </c:pt>
                <c:pt idx="32">
                  <c:v>68.900000000000006</c:v>
                </c:pt>
              </c:numCache>
            </c:numRef>
          </c:xVal>
          <c:yVal>
            <c:numRef>
              <c:f>公会計指標分析・財政指標組合せ分析表!$BP$51:$DC$51</c:f>
              <c:numCache>
                <c:formatCode>#,##0.0;"▲ "#,##0.0</c:formatCode>
                <c:ptCount val="40"/>
                <c:pt idx="8">
                  <c:v>10.3</c:v>
                </c:pt>
                <c:pt idx="16">
                  <c:v>0.7</c:v>
                </c:pt>
              </c:numCache>
            </c:numRef>
          </c:yVal>
          <c:smooth val="0"/>
          <c:extLst>
            <c:ext xmlns:c16="http://schemas.microsoft.com/office/drawing/2014/chart" uri="{C3380CC4-5D6E-409C-BE32-E72D297353CC}">
              <c16:uniqueId val="{00000009-73A6-485A-9B04-432C8D673F5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{1587675B-437F-4119-886F-C22617A19271}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3A6-485A-9B04-432C8D673F5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{988D1930-0BD5-4905-9AF0-96EEACED5262}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3A6-485A-9B04-432C8D673F5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{46BDA623-7CC0-4D48-94EA-9F2226374C72}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3A6-485A-9B04-432C8D673F5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{B1D0D3CC-FA2D-4200-BEDD-A6D05ED926F7}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3A6-485A-9B04-432C8D673F5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{A035C25A-36C9-4F87-A092-C79E49CEF31E}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3A6-485A-9B04-432C8D673F5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{81936C31-B08E-4C3C-AC19-5DBFF599F289}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3A6-485A-9B04-432C8D673F5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{83958AD8-AFAD-4C9E-9DB2-C5CA71968F9A}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3A6-485A-9B04-432C8D673F52}"/>
                </c:ext>
              </c:extLst>
            </c:dLbl>
            <c:dLbl>
              <c:idx val="24"/>
              <c:layout>
                <c:manualLayout>
                  <c:x val="-3.8390681010890965E-2"/>
                  <c:y val="-4.5114315056352043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{33D5281D-7E28-4E2A-A0D8-D04EB02F0371}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3A6-485A-9B04-432C8D673F52}"/>
                </c:ext>
              </c:extLst>
            </c:dLbl>
            <c:dLbl>
              <c:idx val="32"/>
              <c:layout>
                <c:manualLayout>
                  <c:x val="-2.5640820289577388E-2"/>
                  <c:y val="-8.4363769155378313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{65EA56E4-F14D-433C-88A7-26F6A628C01F}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3A6-485A-9B04-432C8D673F5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64</c:v>
                </c:pt>
                <c:pt idx="16">
                  <c:v>66.2</c:v>
                </c:pt>
                <c:pt idx="24">
                  <c:v>67.099999999999994</c:v>
                </c:pt>
                <c:pt idx="32">
                  <c:v>67</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73A6-485A-9B04-432C8D673F52}"/>
            </c:ext>
          </c:extLst>
        </c:ser>
        <c:dLbls>
          <c:showLegendKey val="0"/>
          <c:showVal val="1"/>
          <c:showCatName val="0"/>
          <c:showSerName val="0"/>
          <c:showPercent val="0"/>
          <c:showBubbleSize val="0"/>
        </c:dLbls>
        <c:axId val="46179840"/>
        <c:axId val="46181760"/>
      </c:scatterChart>
      <c:valAx>
        <c:axId val="46179840"/>
        <c:scaling>
          <c:orientation val="maxMin"/>
          <c:max val="68"/>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{8B35F147-9080-488A-BD76-3F8818D4B22A}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77D-4507-89A0-71457164EEA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{516A540F-1D11-4C76-B6AC-93F14717963B}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77D-4507-89A0-71457164EEA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{8D0DEA0D-3FB5-4A78-99C9-2F6A1D39A9F3}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77D-4507-89A0-71457164EEA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{E5E60F29-B638-4767-ADF2-42CF5B4839C5}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77D-4507-89A0-71457164EEA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{73F28198-23F5-45A4-A875-26C63CA952B2}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77D-4507-89A0-71457164EEA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{B179933F-258A-4CCB-A47D-65F73AFB067E}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77D-4507-89A0-71457164EEA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{133617D9-FCAE-4DA5-9CD9-6E2914FA7ADE}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77D-4507-89A0-71457164EEA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{AD41C363-6D24-46D1-93B9-0FD786C2FC99}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77D-4507-89A0-71457164EEA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{B57BD0BA-FEAA-4299-B686-8810F1E7A0F1}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77D-4507-89A0-71457164EEA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11.3</c:v>
                </c:pt>
                <c:pt idx="8">
                  <c:v>10.8</c:v>
                </c:pt>
                <c:pt idx="16">
                  <c:v>10.4</c:v>
                </c:pt>
                <c:pt idx="24">
                  <c:v>10.3</c:v>
                </c:pt>
                <c:pt idx="32">
                  <c:v>9.1999999999999993</c:v>
                </c:pt>
              </c:numCache>
            </c:numRef>
          </c:xVal>
          <c:yVal>
            <c:numRef>
              <c:f>公会計指標分析・財政指標組合せ分析表!$BP$73:$DC$73</c:f>
              <c:numCache>
                <c:formatCode>#,##0.0;"▲ "#,##0.0</c:formatCode>
                <c:ptCount val="40"/>
                <c:pt idx="0">
                  <c:v>3.8</c:v>
                </c:pt>
                <c:pt idx="8">
                  <c:v>10.3</c:v>
                </c:pt>
                <c:pt idx="16">
                  <c:v>0.7</c:v>
                </c:pt>
              </c:numCache>
            </c:numRef>
          </c:yVal>
          <c:smooth val="0"/>
          <c:extLst>
            <c:ext xmlns:c16="http://schemas.microsoft.com/office/drawing/2014/chart" uri="{C3380CC4-5D6E-409C-BE32-E72D297353CC}">
              <c16:uniqueId val="{00000009-677D-4507-89A0-71457164EEA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{48D6DA78-CF8B-47E2-960D-308E18DF6DEB}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77D-4507-89A0-71457164EEA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{61847EFE-1B44-4CA6-A15C-BCE03BB130D4}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77D-4507-89A0-71457164EEA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{D524CB88-C493-400B-ABB6-AF218B82FCBE}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77D-4507-89A0-71457164EEA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{A6465666-AC4F-46CA-80A3-D9F8B1C404D9}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77D-4507-89A0-71457164EEA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{ADD09E8C-B89E-4FD5-9825-35DE1D267AC7}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77D-4507-89A0-71457164EEA6}"/>
                </c:ext>
              </c:extLst>
            </c:dLbl>
            <c:dLbl>
              <c:idx val="8"/>
              <c:layout>
                <c:manualLayout>
                  <c:x val="-4.4905057365901307E-2"/>
                  <c:y val="-6.2416647087793951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{2FEF49DB-B436-4638-9E3F-0D9C45BF7AEB}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77D-4507-89A0-71457164EEA6}"/>
                </c:ext>
              </c:extLst>
            </c:dLbl>
            <c:dLbl>
              <c:idx val="16"/>
              <c:layout>
                <c:manualLayout>
                  <c:x val="-1.8235628084249993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{CC905353-32BE-4C76-9A0F-635EE2C1D7C0}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77D-4507-89A0-71457164EEA6}"/>
                </c:ext>
              </c:extLst>
            </c:dLbl>
            <c:dLbl>
              <c:idx val="24"/>
              <c:layout>
                <c:manualLayout>
                  <c:x val="-2.6710997734770581E-2"/>
                  <c:y val="-4.3495921315535896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{5ECA669B-E0B7-47B3-A829-335CCAE06E36}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77D-4507-89A0-71457164EEA6}"/>
                </c:ext>
              </c:extLst>
            </c:dLbl>
            <c:dLbl>
              <c:idx val="32"/>
              <c:layout>
                <c:manualLayout>
                  <c:x val="-3.6429687715380583E-2"/>
                  <c:y val="-8.1337372860052048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{E3AD91CA-CB8D-4815-B5D1-0A1285F1A8F0}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77D-4507-89A0-71457164EEA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8</c:v>
                </c:pt>
                <c:pt idx="16">
                  <c:v>8</c:v>
                </c:pt>
                <c:pt idx="24">
                  <c:v>8.3000000000000007</c:v>
                </c:pt>
                <c:pt idx="32">
                  <c:v>8.4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77D-4507-89A0-71457164EEA6}"/>
            </c:ext>
          </c:extLst>
        </c:ser>
        <c:dLbls>
          <c:showLegendKey val="0"/>
          <c:showVal val="1"/>
          <c:showCatName val="0"/>
          <c:showSerName val="0"/>
          <c:showPercent val="0"/>
          <c:showBubbleSize val="0"/>
        </c:dLbls>
        <c:axId val="84219776"/>
        <c:axId val="84234240"/>
      </c:scatterChart>
      <c:valAx>
        <c:axId val="84219776"/>
        <c:scaling>
          <c:orientation val="maxMin"/>
          <c:max val="12"/>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元利償還金は、対前年比</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百万円の減額、公営企業債の元利償還金に対する繰入金について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前年度よりは２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減とは言え法定外の繰出金が必要となっており高止まりしている。これに対し算入公債費等については、算入対象残高の減少等により対前年比２百万円の減となり、これらの要因により実質公債費比率の分子は、対前年比</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３４</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百万円の減となった。今後も収益性の不安定さから下水道事業債の償還金に対する繰出金が必要となるため、企業会計の収入の増、繰上償還等を推進し数値の抑制に努める。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将来負担額の構成要素中、一般会計等に係る地方債現在高は、対前年比１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６３</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で、基本的には今後も減少していくと想定している。ただし、令和４年度に過疎地域に指定され過疎対策事業の実施を進めているが、安易な過疎対策事業債への依存は普通交付税への算入率は高いとはいえ将来負担への影響が大きいため、慎重な運用が求められる。また公営企業債等繰入見込額は一般会計からの繰出割合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により対前年比</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１８５</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百万円の減となっている。これらにより将来負担額は、全体で対前年比</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４２１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対する充当可能財源等の構成要素では、充当可能基金は財政調整基金への実質的な積立が行えたことなどにより、対前年比</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１６２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百万円の増となった。また、基準財政需要額算入見込額は、下水道事業債を含め交付税措置のある起債の償還残高減により対前年比１９</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百万円減となった。よって充当可能財源等は、全体で対前年比３</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これらのことから将来負担比率の分子は▲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５７２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ふるさと応援基金において、積立額が取崩し額を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回ったことにより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となった。また、財政調整基金に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円、減債基金に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万円積立を行えたことにより基金全体で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として、厳しい財政状況の中、恒常的に財政調整基金の取崩しによる予算編成を行っている状況であり、ふるさと応援基金をはじめとする特定目的基金を有効に活用するとともに令和４年度に策定した財政健全化に基づく様々な取組により、基金の取崩しを抑制し、令和９年度末の財政調整基金残高１０億円の確保を目標として積立を行う方針。</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福祉の振興を図るため、民間の地域福祉活動の活性化および福祉施設整備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個性豊かな「ふるさと」を創造するため、地域づくり推進事業および地域住民の共同活動の活性化を図る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ふるさと納税に基づき寄附された寄附金等を財源として実施する事業に要する経費の財源に活用する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教育・文化の推進に関する事業</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保健・医療・介護・福祉の向上に関する事業</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産業の振興に関する事業</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生活環境の向上に関する事業</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地域自治の充実に関する事業</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その他目的達成のために町長が必要と認める事業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ふるさと応援基金において、積立額が取崩し額を下回ったことにより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今後も厳しい財政状況が続く見通しの中、特に、貴重な財源であるふるさと納税による寄付金の収入確保に努め、目的用途に沿った事業に積極的に活用していく。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条の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規程による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百万円を積み立てたほか、さらに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財政の見直しにより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令和４年度に策定した財政健全化に基づく様々な取組により、基金の取崩しを抑制し、令和９年度末の財政調整基金残高１０億円の確保を目標として積立を行う方針。</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普通交付税追加交付のうち臨時財政対策債償還基金費分を</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11.589</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公共施設の老朽化に伴う改修事業に町債を発行することが予想され、また令和４年度過疎地域に指定されたことによる過疎対策事業の拡大それに伴う過疎対策事業債の借入の増額が見込まれる。そのため、今後の償還負担に備えるために適宜積み立てを行い、繰上償還を実施するなど公債残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の適正管理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に努める。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728E2FB-8CEB-49AE-9EF4-C60F64A406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81BEF75-C5DD-432F-A364-9DBD6639E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FF52BCD9-F0AA-4F5D-A0FC-EDA31275ED65}"/>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B93416ED-708F-4425-BE16-8FA12843AFFB}"/>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A2B621FC-FD67-4949-9E40-852423921C0D}"/>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74F0E2E0-A6A7-469D-A991-703977E8148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E95AA82D-FBDA-4D54-A784-D1BAD51F7C0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842F77F9-24D2-4502-ABD6-A8F6D4C7473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8C300B89-2D4F-49BB-82C8-3D547793379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E9402FEF-8AEF-4D5C-B56D-3A3AC1E5636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D014D822-B7AA-40FA-AF20-59FA3A4A1A3B}"/>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C98B5DF9-DBAD-479F-AE6F-99455238B5B3}"/>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15CC28CA-C556-43D6-9AEE-4D864FFE0CA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C53570D1-E5B2-4661-9ADE-7EC443201D5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B7B6E74F-C81C-42E4-8674-2BD28BFFDD2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2BA6F527-45A4-42A1-AF23-9A41C628799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E1C57F7E-4E22-453D-8000-FEE1CF26733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D89D6F45-27DC-4EE3-86A8-F839BE487BF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55E777E2-2B2E-4F23-A38A-86443DB97B7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EFF59DB6-1EA5-4C69-A788-F32B3BF4617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82F92DD-A9EE-400A-A6EA-DCE8DAAEA9B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BAA45AAD-CD38-4298-81BA-EB48E0DD96E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0CC4B9E2-8930-4519-8EAA-ABBBCD373F5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54B232BA-6D4A-4F4F-8E06-434D85DCFFE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CD47518F-3868-46D6-A2AB-90E564D2843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28B68FE8-C86B-45A8-865D-B5F2D02D43F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6A8470E6-064E-426D-B0D1-A77E1C0C5E0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B37B59C1-0F0E-47F2-9492-E829A7F4DE6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8CA4D9C9-D7A2-4DCB-B8F4-ECDF7A5CD202}"/>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EF743FDD-617C-40F0-9CB0-C49641B00D45}"/>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7268652D-6946-49C0-AE2B-EB9AE301165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C092D33D-EC06-4D8D-A75B-790CB181E569}"/>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A65A68CE-B372-4D36-A4C1-C33276824715}"/>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249E83C9-67E2-4C66-9CCF-23FBC8AB0B6D}"/>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A920C69A-FA37-4AE0-86F8-64406ED5646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0B7DF8CF-053A-41B4-A1CD-F3C253FF824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a:extLst>
            <a:ext uri="{FF2B5EF4-FFF2-40B4-BE49-F238E27FC236}">
              <a16:creationId xmlns:a16="http://schemas.microsoft.com/office/drawing/2014/main" id="{A7A2CB86-097F-4759-9AAB-2B57C1D01BC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a:extLst>
            <a:ext uri="{FF2B5EF4-FFF2-40B4-BE49-F238E27FC236}">
              <a16:creationId xmlns:a16="http://schemas.microsoft.com/office/drawing/2014/main" id="{DE22C7D5-F562-4870-A5B1-A989E0C48739}"/>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1780C185-6F9D-41E3-9B5E-4D72AF4EC63C}"/>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20207842-AB92-47BB-B472-54B3E2CA6CA1}"/>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3FAC0773-E1F6-4855-93E5-696897C002EE}"/>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9F3ECC5A-5FB8-4A9B-A014-A2EBEDC76CA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20EC8966-E877-445F-B420-DAB83074FAB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639B83EC-DF47-4D78-83F3-4E28E6E83E8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D044D168-318B-4769-9C87-9923EAAFA837}"/>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240D20BD-3070-44DB-89D6-C2F949DA55E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46816693-238B-4C16-B1A1-A0446C81DD4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559CA66D-2BC6-41A2-9F63-36A6E8C4B8B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4F78E8F1-8E45-4468-B810-324175846C5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6E937CCC-4DBA-4F81-92F5-A2F6D3DDC85F}"/>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BB6E0C88-B728-42F3-ABCC-8F50F2E3394B}"/>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年度では類似団体と同程度である。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一方で全国平均や県平均と比較した場合は幾分老朽化が進んでいる。個別施設計画や公共施設等総合管理計画をもとにして、計画的に資産の除却または長寿命化を図るなどの対策をしていく必要がある。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344C0377-0138-4619-A0EA-7C935B805E49}"/>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8ECA724C-87AC-44CA-BA1C-44D7652CABE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a:extLst>
            <a:ext uri="{FF2B5EF4-FFF2-40B4-BE49-F238E27FC236}">
              <a16:creationId xmlns:a16="http://schemas.microsoft.com/office/drawing/2014/main" id="{21839301-83C8-4701-9D12-AB7EF31F325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6" name="直線コネクタ 55">
          <a:extLst>
            <a:ext uri="{FF2B5EF4-FFF2-40B4-BE49-F238E27FC236}">
              <a16:creationId xmlns:a16="http://schemas.microsoft.com/office/drawing/2014/main" id="{EC17200C-73D6-4AE9-99DA-4D415EFAC43B}"/>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7" name="テキスト ボックス 56">
          <a:extLst>
            <a:ext uri="{FF2B5EF4-FFF2-40B4-BE49-F238E27FC236}">
              <a16:creationId xmlns:a16="http://schemas.microsoft.com/office/drawing/2014/main" id="{07D96530-603E-427E-AA42-D807CBCC82DC}"/>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8" name="直線コネクタ 57">
          <a:extLst>
            <a:ext uri="{FF2B5EF4-FFF2-40B4-BE49-F238E27FC236}">
              <a16:creationId xmlns:a16="http://schemas.microsoft.com/office/drawing/2014/main" id="{9D6EF80D-8804-47E7-8EB9-324AD50FCAE3}"/>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9" name="テキスト ボックス 58">
          <a:extLst>
            <a:ext uri="{FF2B5EF4-FFF2-40B4-BE49-F238E27FC236}">
              <a16:creationId xmlns:a16="http://schemas.microsoft.com/office/drawing/2014/main" id="{FE261A7C-E1CD-4E8C-ABBE-DB0C5F72DDE9}"/>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0" name="直線コネクタ 59">
          <a:extLst>
            <a:ext uri="{FF2B5EF4-FFF2-40B4-BE49-F238E27FC236}">
              <a16:creationId xmlns:a16="http://schemas.microsoft.com/office/drawing/2014/main" id="{BE369173-9C86-4391-9B04-4CEC7612CF4E}"/>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1" name="テキスト ボックス 60">
          <a:extLst>
            <a:ext uri="{FF2B5EF4-FFF2-40B4-BE49-F238E27FC236}">
              <a16:creationId xmlns:a16="http://schemas.microsoft.com/office/drawing/2014/main" id="{5CD421D8-5FCA-4AF6-AA12-AD3747454E0A}"/>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2" name="直線コネクタ 61">
          <a:extLst>
            <a:ext uri="{FF2B5EF4-FFF2-40B4-BE49-F238E27FC236}">
              <a16:creationId xmlns:a16="http://schemas.microsoft.com/office/drawing/2014/main" id="{FC68D5C3-C6B2-463F-BF24-C28699F5DB8B}"/>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3" name="テキスト ボックス 62">
          <a:extLst>
            <a:ext uri="{FF2B5EF4-FFF2-40B4-BE49-F238E27FC236}">
              <a16:creationId xmlns:a16="http://schemas.microsoft.com/office/drawing/2014/main" id="{6DB399A1-F219-48A1-BEB2-93A4DC22C6B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1AE9B9CA-2A55-48D1-9430-35B01AAA16AC}"/>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EDB95DDD-CC34-4F6E-9F9D-ECF49EB430B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2EA072F-2C4E-4558-A707-70AE79CB8BF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88646</xdr:rowOff>
    </xdr:from>
    <xdr:to>
      <xdr:col>23</xdr:col>
      <xdr:colOff>85090</xdr:colOff>
      <xdr:row>32</xdr:row>
      <xdr:rowOff>148082</xdr:rowOff>
    </xdr:to>
    <xdr:cxnSp macro="">
      <xdr:nvCxnSpPr>
        <xdr:cNvPr id="67" name="直線コネクタ 66">
          <a:extLst>
            <a:ext uri="{FF2B5EF4-FFF2-40B4-BE49-F238E27FC236}">
              <a16:creationId xmlns:a16="http://schemas.microsoft.com/office/drawing/2014/main" id="{5D88ACAD-AC5B-4BDF-AFE9-92DDED8B7FAB}"/>
            </a:ext>
          </a:extLst>
        </xdr:cNvPr>
        <xdr:cNvCxnSpPr/>
      </xdr:nvCxnSpPr>
      <xdr:spPr>
        <a:xfrm flipV="1">
          <a:off x="4760595" y="5317871"/>
          <a:ext cx="127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151909</xdr:rowOff>
    </xdr:from>
    <xdr:ext cx="405111" cy="259045"/>
    <xdr:sp macro="" textlink="">
      <xdr:nvSpPr>
        <xdr:cNvPr id="68" name="有形固定資産減価償却率最小値テキスト">
          <a:extLst>
            <a:ext uri="{FF2B5EF4-FFF2-40B4-BE49-F238E27FC236}">
              <a16:creationId xmlns:a16="http://schemas.microsoft.com/office/drawing/2014/main" id="{DF610D79-4833-4338-BD31-50BC0858A0DF}"/>
            </a:ext>
          </a:extLst>
        </xdr:cNvPr>
        <xdr:cNvSpPr txBox="1"/>
      </xdr:nvSpPr>
      <xdr:spPr>
        <a:xfrm>
          <a:off x="4813300" y="640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148082</xdr:rowOff>
    </xdr:from>
    <xdr:to>
      <xdr:col>23</xdr:col>
      <xdr:colOff>174625</xdr:colOff>
      <xdr:row>32</xdr:row>
      <xdr:rowOff>148082</xdr:rowOff>
    </xdr:to>
    <xdr:cxnSp macro="">
      <xdr:nvCxnSpPr>
        <xdr:cNvPr id="69" name="直線コネクタ 68">
          <a:extLst>
            <a:ext uri="{FF2B5EF4-FFF2-40B4-BE49-F238E27FC236}">
              <a16:creationId xmlns:a16="http://schemas.microsoft.com/office/drawing/2014/main" id="{EEE7ED87-42D3-434E-851D-B65DD6BB5F97}"/>
            </a:ext>
          </a:extLst>
        </xdr:cNvPr>
        <xdr:cNvCxnSpPr/>
      </xdr:nvCxnSpPr>
      <xdr:spPr>
        <a:xfrm>
          <a:off x="4673600" y="640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35323</xdr:rowOff>
    </xdr:from>
    <xdr:ext cx="405111" cy="259045"/>
    <xdr:sp macro="" textlink="">
      <xdr:nvSpPr>
        <xdr:cNvPr id="70" name="有形固定資産減価償却率最大値テキスト">
          <a:extLst>
            <a:ext uri="{FF2B5EF4-FFF2-40B4-BE49-F238E27FC236}">
              <a16:creationId xmlns:a16="http://schemas.microsoft.com/office/drawing/2014/main" id="{8C8A0ACC-A0CC-4CF2-A2D5-F913C3FF1A2C}"/>
            </a:ext>
          </a:extLst>
        </xdr:cNvPr>
        <xdr:cNvSpPr txBox="1"/>
      </xdr:nvSpPr>
      <xdr:spPr>
        <a:xfrm>
          <a:off x="4813300" y="5093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88646</xdr:rowOff>
    </xdr:from>
    <xdr:to>
      <xdr:col>23</xdr:col>
      <xdr:colOff>174625</xdr:colOff>
      <xdr:row>26</xdr:row>
      <xdr:rowOff>88646</xdr:rowOff>
    </xdr:to>
    <xdr:cxnSp macro="">
      <xdr:nvCxnSpPr>
        <xdr:cNvPr id="71" name="直線コネクタ 70">
          <a:extLst>
            <a:ext uri="{FF2B5EF4-FFF2-40B4-BE49-F238E27FC236}">
              <a16:creationId xmlns:a16="http://schemas.microsoft.com/office/drawing/2014/main" id="{6D5D79D7-46DC-4EB0-A7F2-081A40047D16}"/>
            </a:ext>
          </a:extLst>
        </xdr:cNvPr>
        <xdr:cNvCxnSpPr/>
      </xdr:nvCxnSpPr>
      <xdr:spPr>
        <a:xfrm>
          <a:off x="4673600" y="531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24782</xdr:rowOff>
    </xdr:from>
    <xdr:ext cx="405111" cy="259045"/>
    <xdr:sp macro="" textlink="">
      <xdr:nvSpPr>
        <xdr:cNvPr id="72" name="有形固定資産減価償却率平均値テキスト">
          <a:extLst>
            <a:ext uri="{FF2B5EF4-FFF2-40B4-BE49-F238E27FC236}">
              <a16:creationId xmlns:a16="http://schemas.microsoft.com/office/drawing/2014/main" id="{1AF78E6A-47A6-4EB0-A805-B81436969650}"/>
            </a:ext>
          </a:extLst>
        </xdr:cNvPr>
        <xdr:cNvSpPr txBox="1"/>
      </xdr:nvSpPr>
      <xdr:spPr>
        <a:xfrm>
          <a:off x="4813300" y="5768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73" name="フローチャート: 判断 72">
          <a:extLst>
            <a:ext uri="{FF2B5EF4-FFF2-40B4-BE49-F238E27FC236}">
              <a16:creationId xmlns:a16="http://schemas.microsoft.com/office/drawing/2014/main" id="{4E10D0C4-1F0C-48B3-A2B2-897B2DFA2F6F}"/>
            </a:ext>
          </a:extLst>
        </xdr:cNvPr>
        <xdr:cNvSpPr/>
      </xdr:nvSpPr>
      <xdr:spPr>
        <a:xfrm>
          <a:off x="47117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4064</xdr:rowOff>
    </xdr:from>
    <xdr:to>
      <xdr:col>19</xdr:col>
      <xdr:colOff>187325</xdr:colOff>
      <xdr:row>30</xdr:row>
      <xdr:rowOff>105664</xdr:rowOff>
    </xdr:to>
    <xdr:sp macro="" textlink="">
      <xdr:nvSpPr>
        <xdr:cNvPr id="74" name="フローチャート: 判断 73">
          <a:extLst>
            <a:ext uri="{FF2B5EF4-FFF2-40B4-BE49-F238E27FC236}">
              <a16:creationId xmlns:a16="http://schemas.microsoft.com/office/drawing/2014/main" id="{A292F321-9170-4B38-8582-39DFD66E6E7A}"/>
            </a:ext>
          </a:extLst>
        </xdr:cNvPr>
        <xdr:cNvSpPr/>
      </xdr:nvSpPr>
      <xdr:spPr>
        <a:xfrm>
          <a:off x="4000500" y="59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156083</xdr:rowOff>
    </xdr:from>
    <xdr:to>
      <xdr:col>15</xdr:col>
      <xdr:colOff>187325</xdr:colOff>
      <xdr:row>30</xdr:row>
      <xdr:rowOff>86233</xdr:rowOff>
    </xdr:to>
    <xdr:sp macro="" textlink="">
      <xdr:nvSpPr>
        <xdr:cNvPr id="75" name="フローチャート: 判断 74">
          <a:extLst>
            <a:ext uri="{FF2B5EF4-FFF2-40B4-BE49-F238E27FC236}">
              <a16:creationId xmlns:a16="http://schemas.microsoft.com/office/drawing/2014/main" id="{0DBDF57D-3D7D-44FA-A166-E6DDD8CE978A}"/>
            </a:ext>
          </a:extLst>
        </xdr:cNvPr>
        <xdr:cNvSpPr/>
      </xdr:nvSpPr>
      <xdr:spPr>
        <a:xfrm>
          <a:off x="32385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76" name="フローチャート: 判断 75">
          <a:extLst>
            <a:ext uri="{FF2B5EF4-FFF2-40B4-BE49-F238E27FC236}">
              <a16:creationId xmlns:a16="http://schemas.microsoft.com/office/drawing/2014/main" id="{2CFBF65F-3EE7-4559-8D86-A6AF2EEEDFB8}"/>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82677</xdr:rowOff>
    </xdr:from>
    <xdr:to>
      <xdr:col>7</xdr:col>
      <xdr:colOff>187325</xdr:colOff>
      <xdr:row>30</xdr:row>
      <xdr:rowOff>12827</xdr:rowOff>
    </xdr:to>
    <xdr:sp macro="" textlink="">
      <xdr:nvSpPr>
        <xdr:cNvPr id="77" name="フローチャート: 判断 76">
          <a:extLst>
            <a:ext uri="{FF2B5EF4-FFF2-40B4-BE49-F238E27FC236}">
              <a16:creationId xmlns:a16="http://schemas.microsoft.com/office/drawing/2014/main" id="{DBD08808-DF49-4ECE-A189-B19F9A67FF15}"/>
            </a:ext>
          </a:extLst>
        </xdr:cNvPr>
        <xdr:cNvSpPr/>
      </xdr:nvSpPr>
      <xdr:spPr>
        <a:xfrm>
          <a:off x="1714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16058B0-A83B-410E-82B3-09287AED838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110230B0-B5C7-4231-B204-3B7554082B2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B9671CD-CB7E-4AC1-B307-BF2663C3F74B}"/>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F079658A-0652-4FC1-9937-679FDE8201F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85523CF-F509-4477-A09B-DDAB05E9ADA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42926</xdr:rowOff>
    </xdr:from>
    <xdr:to>
      <xdr:col>23</xdr:col>
      <xdr:colOff>136525</xdr:colOff>
      <xdr:row>30</xdr:row>
      <xdr:rowOff>144526</xdr:rowOff>
    </xdr:to>
    <xdr:sp macro="" textlink="">
      <xdr:nvSpPr>
        <xdr:cNvPr id="83" name="楕円 82">
          <a:extLst>
            <a:ext uri="{FF2B5EF4-FFF2-40B4-BE49-F238E27FC236}">
              <a16:creationId xmlns:a16="http://schemas.microsoft.com/office/drawing/2014/main" id="{1AADDB0E-637C-40D4-9646-2DBD76C586E9}"/>
            </a:ext>
          </a:extLst>
        </xdr:cNvPr>
        <xdr:cNvSpPr/>
      </xdr:nvSpPr>
      <xdr:spPr>
        <a:xfrm>
          <a:off x="4711700" y="595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21353</xdr:rowOff>
    </xdr:from>
    <xdr:ext cx="405111" cy="259045"/>
    <xdr:sp macro="" textlink="">
      <xdr:nvSpPr>
        <xdr:cNvPr id="84" name="有形固定資産減価償却率該当値テキスト">
          <a:extLst>
            <a:ext uri="{FF2B5EF4-FFF2-40B4-BE49-F238E27FC236}">
              <a16:creationId xmlns:a16="http://schemas.microsoft.com/office/drawing/2014/main" id="{33D779DD-EA90-4C3C-BF1E-6D9D288564C1}"/>
            </a:ext>
          </a:extLst>
        </xdr:cNvPr>
        <xdr:cNvSpPr txBox="1"/>
      </xdr:nvSpPr>
      <xdr:spPr>
        <a:xfrm>
          <a:off x="4813300" y="5936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1905</xdr:rowOff>
    </xdr:from>
    <xdr:to>
      <xdr:col>19</xdr:col>
      <xdr:colOff>187325</xdr:colOff>
      <xdr:row>30</xdr:row>
      <xdr:rowOff>103505</xdr:rowOff>
    </xdr:to>
    <xdr:sp macro="" textlink="">
      <xdr:nvSpPr>
        <xdr:cNvPr id="85" name="楕円 84">
          <a:extLst>
            <a:ext uri="{FF2B5EF4-FFF2-40B4-BE49-F238E27FC236}">
              <a16:creationId xmlns:a16="http://schemas.microsoft.com/office/drawing/2014/main" id="{B129428C-414A-4EA9-B9F2-10D83CE159B7}"/>
            </a:ext>
          </a:extLst>
        </xdr:cNvPr>
        <xdr:cNvSpPr/>
      </xdr:nvSpPr>
      <xdr:spPr>
        <a:xfrm>
          <a:off x="40005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52705</xdr:rowOff>
    </xdr:from>
    <xdr:to>
      <xdr:col>23</xdr:col>
      <xdr:colOff>85725</xdr:colOff>
      <xdr:row>30</xdr:row>
      <xdr:rowOff>93726</xdr:rowOff>
    </xdr:to>
    <xdr:cxnSp macro="">
      <xdr:nvCxnSpPr>
        <xdr:cNvPr id="86" name="直線コネクタ 85">
          <a:extLst>
            <a:ext uri="{FF2B5EF4-FFF2-40B4-BE49-F238E27FC236}">
              <a16:creationId xmlns:a16="http://schemas.microsoft.com/office/drawing/2014/main" id="{F1D71E13-BCFD-44EB-99D7-577271EC1AF2}"/>
            </a:ext>
          </a:extLst>
        </xdr:cNvPr>
        <xdr:cNvCxnSpPr/>
      </xdr:nvCxnSpPr>
      <xdr:spPr>
        <a:xfrm>
          <a:off x="4051300" y="5967730"/>
          <a:ext cx="7112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138811</xdr:rowOff>
    </xdr:from>
    <xdr:to>
      <xdr:col>15</xdr:col>
      <xdr:colOff>187325</xdr:colOff>
      <xdr:row>30</xdr:row>
      <xdr:rowOff>68961</xdr:rowOff>
    </xdr:to>
    <xdr:sp macro="" textlink="">
      <xdr:nvSpPr>
        <xdr:cNvPr id="87" name="楕円 86">
          <a:extLst>
            <a:ext uri="{FF2B5EF4-FFF2-40B4-BE49-F238E27FC236}">
              <a16:creationId xmlns:a16="http://schemas.microsoft.com/office/drawing/2014/main" id="{4FC8819C-7E6A-47A5-A7FD-DA8D529C4F38}"/>
            </a:ext>
          </a:extLst>
        </xdr:cNvPr>
        <xdr:cNvSpPr/>
      </xdr:nvSpPr>
      <xdr:spPr>
        <a:xfrm>
          <a:off x="3238500" y="588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18161</xdr:rowOff>
    </xdr:from>
    <xdr:to>
      <xdr:col>19</xdr:col>
      <xdr:colOff>136525</xdr:colOff>
      <xdr:row>30</xdr:row>
      <xdr:rowOff>52705</xdr:rowOff>
    </xdr:to>
    <xdr:cxnSp macro="">
      <xdr:nvCxnSpPr>
        <xdr:cNvPr id="88" name="直線コネクタ 87">
          <a:extLst>
            <a:ext uri="{FF2B5EF4-FFF2-40B4-BE49-F238E27FC236}">
              <a16:creationId xmlns:a16="http://schemas.microsoft.com/office/drawing/2014/main" id="{192C4AFA-5561-432B-8B31-7D1D3E0EFADC}"/>
            </a:ext>
          </a:extLst>
        </xdr:cNvPr>
        <xdr:cNvCxnSpPr/>
      </xdr:nvCxnSpPr>
      <xdr:spPr>
        <a:xfrm>
          <a:off x="3289300" y="5933186"/>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93472</xdr:rowOff>
    </xdr:from>
    <xdr:to>
      <xdr:col>11</xdr:col>
      <xdr:colOff>187325</xdr:colOff>
      <xdr:row>30</xdr:row>
      <xdr:rowOff>23622</xdr:rowOff>
    </xdr:to>
    <xdr:sp macro="" textlink="">
      <xdr:nvSpPr>
        <xdr:cNvPr id="89" name="楕円 88">
          <a:extLst>
            <a:ext uri="{FF2B5EF4-FFF2-40B4-BE49-F238E27FC236}">
              <a16:creationId xmlns:a16="http://schemas.microsoft.com/office/drawing/2014/main" id="{1FC02B8F-560E-4591-AFC1-4346228678FC}"/>
            </a:ext>
          </a:extLst>
        </xdr:cNvPr>
        <xdr:cNvSpPr/>
      </xdr:nvSpPr>
      <xdr:spPr>
        <a:xfrm>
          <a:off x="24765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144272</xdr:rowOff>
    </xdr:from>
    <xdr:to>
      <xdr:col>15</xdr:col>
      <xdr:colOff>136525</xdr:colOff>
      <xdr:row>30</xdr:row>
      <xdr:rowOff>18161</xdr:rowOff>
    </xdr:to>
    <xdr:cxnSp macro="">
      <xdr:nvCxnSpPr>
        <xdr:cNvPr id="90" name="直線コネクタ 89">
          <a:extLst>
            <a:ext uri="{FF2B5EF4-FFF2-40B4-BE49-F238E27FC236}">
              <a16:creationId xmlns:a16="http://schemas.microsoft.com/office/drawing/2014/main" id="{CBCF8BC0-9117-4100-B50F-B302AC8A5E63}"/>
            </a:ext>
          </a:extLst>
        </xdr:cNvPr>
        <xdr:cNvCxnSpPr/>
      </xdr:nvCxnSpPr>
      <xdr:spPr>
        <a:xfrm>
          <a:off x="2527300" y="5887847"/>
          <a:ext cx="762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96791</xdr:rowOff>
    </xdr:from>
    <xdr:ext cx="405111" cy="259045"/>
    <xdr:sp macro="" textlink="">
      <xdr:nvSpPr>
        <xdr:cNvPr id="91" name="n_1aveValue有形固定資産減価償却率">
          <a:extLst>
            <a:ext uri="{FF2B5EF4-FFF2-40B4-BE49-F238E27FC236}">
              <a16:creationId xmlns:a16="http://schemas.microsoft.com/office/drawing/2014/main" id="{35D5F89F-CC89-4580-809E-9CF8B00CFB0C}"/>
            </a:ext>
          </a:extLst>
        </xdr:cNvPr>
        <xdr:cNvSpPr txBox="1"/>
      </xdr:nvSpPr>
      <xdr:spPr>
        <a:xfrm>
          <a:off x="3836044" y="60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77360</xdr:rowOff>
    </xdr:from>
    <xdr:ext cx="405111" cy="259045"/>
    <xdr:sp macro="" textlink="">
      <xdr:nvSpPr>
        <xdr:cNvPr id="92" name="n_2aveValue有形固定資産減価償却率">
          <a:extLst>
            <a:ext uri="{FF2B5EF4-FFF2-40B4-BE49-F238E27FC236}">
              <a16:creationId xmlns:a16="http://schemas.microsoft.com/office/drawing/2014/main" id="{710A3140-9696-4855-BC61-3232472251F0}"/>
            </a:ext>
          </a:extLst>
        </xdr:cNvPr>
        <xdr:cNvSpPr txBox="1"/>
      </xdr:nvSpPr>
      <xdr:spPr>
        <a:xfrm>
          <a:off x="3086744" y="599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93" name="n_3aveValue有形固定資産減価償却率">
          <a:extLst>
            <a:ext uri="{FF2B5EF4-FFF2-40B4-BE49-F238E27FC236}">
              <a16:creationId xmlns:a16="http://schemas.microsoft.com/office/drawing/2014/main" id="{8CF9EF5E-D9F6-4A5B-9857-F86C2C49A13C}"/>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29354</xdr:rowOff>
    </xdr:from>
    <xdr:ext cx="405111" cy="259045"/>
    <xdr:sp macro="" textlink="">
      <xdr:nvSpPr>
        <xdr:cNvPr id="94" name="n_4aveValue有形固定資産減価償却率">
          <a:extLst>
            <a:ext uri="{FF2B5EF4-FFF2-40B4-BE49-F238E27FC236}">
              <a16:creationId xmlns:a16="http://schemas.microsoft.com/office/drawing/2014/main" id="{459CD0BF-FB57-4281-B3E1-AD7D14AE3C18}"/>
            </a:ext>
          </a:extLst>
        </xdr:cNvPr>
        <xdr:cNvSpPr txBox="1"/>
      </xdr:nvSpPr>
      <xdr:spPr>
        <a:xfrm>
          <a:off x="1562744" y="5601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120032</xdr:rowOff>
    </xdr:from>
    <xdr:ext cx="405111" cy="259045"/>
    <xdr:sp macro="" textlink="">
      <xdr:nvSpPr>
        <xdr:cNvPr id="95" name="n_1mainValue有形固定資産減価償却率">
          <a:extLst>
            <a:ext uri="{FF2B5EF4-FFF2-40B4-BE49-F238E27FC236}">
              <a16:creationId xmlns:a16="http://schemas.microsoft.com/office/drawing/2014/main" id="{CAB90D31-BD11-4025-A4DE-7FCE02518188}"/>
            </a:ext>
          </a:extLst>
        </xdr:cNvPr>
        <xdr:cNvSpPr txBox="1"/>
      </xdr:nvSpPr>
      <xdr:spPr>
        <a:xfrm>
          <a:off x="3836044"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85488</xdr:rowOff>
    </xdr:from>
    <xdr:ext cx="405111" cy="259045"/>
    <xdr:sp macro="" textlink="">
      <xdr:nvSpPr>
        <xdr:cNvPr id="96" name="n_2mainValue有形固定資産減価償却率">
          <a:extLst>
            <a:ext uri="{FF2B5EF4-FFF2-40B4-BE49-F238E27FC236}">
              <a16:creationId xmlns:a16="http://schemas.microsoft.com/office/drawing/2014/main" id="{20FADBDA-B4C2-4E16-8FA5-33FD10ED2A27}"/>
            </a:ext>
          </a:extLst>
        </xdr:cNvPr>
        <xdr:cNvSpPr txBox="1"/>
      </xdr:nvSpPr>
      <xdr:spPr>
        <a:xfrm>
          <a:off x="3086744" y="565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40149</xdr:rowOff>
    </xdr:from>
    <xdr:ext cx="405111" cy="259045"/>
    <xdr:sp macro="" textlink="">
      <xdr:nvSpPr>
        <xdr:cNvPr id="97" name="n_3mainValue有形固定資産減価償却率">
          <a:extLst>
            <a:ext uri="{FF2B5EF4-FFF2-40B4-BE49-F238E27FC236}">
              <a16:creationId xmlns:a16="http://schemas.microsoft.com/office/drawing/2014/main" id="{3DB77494-C635-4F71-8A4C-731D12E3CFCA}"/>
            </a:ext>
          </a:extLst>
        </xdr:cNvPr>
        <xdr:cNvSpPr txBox="1"/>
      </xdr:nvSpPr>
      <xdr:spPr>
        <a:xfrm>
          <a:off x="2324744" y="5612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a:extLst>
            <a:ext uri="{FF2B5EF4-FFF2-40B4-BE49-F238E27FC236}">
              <a16:creationId xmlns:a16="http://schemas.microsoft.com/office/drawing/2014/main" id="{5F6B2F27-34DF-4480-A205-05A0A45F201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a:extLst>
            <a:ext uri="{FF2B5EF4-FFF2-40B4-BE49-F238E27FC236}">
              <a16:creationId xmlns:a16="http://schemas.microsoft.com/office/drawing/2014/main" id="{E9E94A34-3675-4850-B5BE-83990A2811C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a:extLst>
            <a:ext uri="{FF2B5EF4-FFF2-40B4-BE49-F238E27FC236}">
              <a16:creationId xmlns:a16="http://schemas.microsoft.com/office/drawing/2014/main" id="{5707995C-8333-4F85-9DCF-0FFAD4762E13}"/>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a:extLst>
            <a:ext uri="{FF2B5EF4-FFF2-40B4-BE49-F238E27FC236}">
              <a16:creationId xmlns:a16="http://schemas.microsoft.com/office/drawing/2014/main" id="{6FF2070C-9976-4C62-871E-90EC7FDF442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a:extLst>
            <a:ext uri="{FF2B5EF4-FFF2-40B4-BE49-F238E27FC236}">
              <a16:creationId xmlns:a16="http://schemas.microsoft.com/office/drawing/2014/main" id="{CFA99494-D549-492F-B7B0-330A84D6CEF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a:extLst>
            <a:ext uri="{FF2B5EF4-FFF2-40B4-BE49-F238E27FC236}">
              <a16:creationId xmlns:a16="http://schemas.microsoft.com/office/drawing/2014/main" id="{2E877C21-602F-46D0-B4FA-BFCD1A93975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a:extLst>
            <a:ext uri="{FF2B5EF4-FFF2-40B4-BE49-F238E27FC236}">
              <a16:creationId xmlns:a16="http://schemas.microsoft.com/office/drawing/2014/main" id="{30687E2F-9B08-44EE-9E14-2D07FA76C75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a:extLst>
            <a:ext uri="{FF2B5EF4-FFF2-40B4-BE49-F238E27FC236}">
              <a16:creationId xmlns:a16="http://schemas.microsoft.com/office/drawing/2014/main" id="{CAC72142-6677-4EB8-B503-6C7CCF896F2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a:extLst>
            <a:ext uri="{FF2B5EF4-FFF2-40B4-BE49-F238E27FC236}">
              <a16:creationId xmlns:a16="http://schemas.microsoft.com/office/drawing/2014/main" id="{A95AFB27-387C-4D0C-98A5-699EDBA073FF}"/>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a:extLst>
            <a:ext uri="{FF2B5EF4-FFF2-40B4-BE49-F238E27FC236}">
              <a16:creationId xmlns:a16="http://schemas.microsoft.com/office/drawing/2014/main" id="{7AC56EF3-1061-4CC3-8216-D690E880FF8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a:extLst>
            <a:ext uri="{FF2B5EF4-FFF2-40B4-BE49-F238E27FC236}">
              <a16:creationId xmlns:a16="http://schemas.microsoft.com/office/drawing/2014/main" id="{78101900-C8D6-462D-BA40-7967ADBFE6F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a:extLst>
            <a:ext uri="{FF2B5EF4-FFF2-40B4-BE49-F238E27FC236}">
              <a16:creationId xmlns:a16="http://schemas.microsoft.com/office/drawing/2014/main" id="{D06C6E14-6F73-4356-A3A4-281F5E9E64C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a:extLst>
            <a:ext uri="{FF2B5EF4-FFF2-40B4-BE49-F238E27FC236}">
              <a16:creationId xmlns:a16="http://schemas.microsoft.com/office/drawing/2014/main" id="{62789D6E-4FE1-4502-879F-64B43E8A14F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数値としては昨年度より良化し、類似団体平均と比較した場合は若干上回っているものの、県・全国平均よりは下回ることとなった。要因として起債残高の減少と基金積立ができたことで充当可能な基金が増えたことによるものであり、今後も収支と起債額のバランス調整、経常経費の見直し・コストカットを適切に行っていく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1" name="テキスト ボックス 110">
          <a:extLst>
            <a:ext uri="{FF2B5EF4-FFF2-40B4-BE49-F238E27FC236}">
              <a16:creationId xmlns:a16="http://schemas.microsoft.com/office/drawing/2014/main" id="{6DE39B71-793D-4D40-9A84-C3459979838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a:extLst>
            <a:ext uri="{FF2B5EF4-FFF2-40B4-BE49-F238E27FC236}">
              <a16:creationId xmlns:a16="http://schemas.microsoft.com/office/drawing/2014/main" id="{9FE320EB-74A9-415B-B887-8684EF93B5B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a:extLst>
            <a:ext uri="{FF2B5EF4-FFF2-40B4-BE49-F238E27FC236}">
              <a16:creationId xmlns:a16="http://schemas.microsoft.com/office/drawing/2014/main" id="{5B143BAF-2880-44D1-BC53-70BB1E892E6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4" name="直線コネクタ 113">
          <a:extLst>
            <a:ext uri="{FF2B5EF4-FFF2-40B4-BE49-F238E27FC236}">
              <a16:creationId xmlns:a16="http://schemas.microsoft.com/office/drawing/2014/main" id="{DC8EB917-85EC-4C28-AD01-E2E5D007B288}"/>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5" name="テキスト ボックス 114">
          <a:extLst>
            <a:ext uri="{FF2B5EF4-FFF2-40B4-BE49-F238E27FC236}">
              <a16:creationId xmlns:a16="http://schemas.microsoft.com/office/drawing/2014/main" id="{306A9B66-7778-45D3-848A-0FD205BC9D98}"/>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6" name="直線コネクタ 115">
          <a:extLst>
            <a:ext uri="{FF2B5EF4-FFF2-40B4-BE49-F238E27FC236}">
              <a16:creationId xmlns:a16="http://schemas.microsoft.com/office/drawing/2014/main" id="{3837372C-0758-403A-90C1-8183BC26AFC9}"/>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7" name="テキスト ボックス 116">
          <a:extLst>
            <a:ext uri="{FF2B5EF4-FFF2-40B4-BE49-F238E27FC236}">
              <a16:creationId xmlns:a16="http://schemas.microsoft.com/office/drawing/2014/main" id="{EB47A770-6C4C-49E0-9CF4-D962ECD9B9CE}"/>
            </a:ext>
          </a:extLst>
        </xdr:cNvPr>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8" name="直線コネクタ 117">
          <a:extLst>
            <a:ext uri="{FF2B5EF4-FFF2-40B4-BE49-F238E27FC236}">
              <a16:creationId xmlns:a16="http://schemas.microsoft.com/office/drawing/2014/main" id="{4DC38C18-23E9-461D-B07B-7AFE5801A3FA}"/>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19" name="テキスト ボックス 118">
          <a:extLst>
            <a:ext uri="{FF2B5EF4-FFF2-40B4-BE49-F238E27FC236}">
              <a16:creationId xmlns:a16="http://schemas.microsoft.com/office/drawing/2014/main" id="{818420D0-5F3D-4981-8D33-8574221B7B26}"/>
            </a:ext>
          </a:extLst>
        </xdr:cNvPr>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0" name="直線コネクタ 119">
          <a:extLst>
            <a:ext uri="{FF2B5EF4-FFF2-40B4-BE49-F238E27FC236}">
              <a16:creationId xmlns:a16="http://schemas.microsoft.com/office/drawing/2014/main" id="{ED419DAE-0E54-490C-AFD2-2C6245D07917}"/>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1" name="テキスト ボックス 120">
          <a:extLst>
            <a:ext uri="{FF2B5EF4-FFF2-40B4-BE49-F238E27FC236}">
              <a16:creationId xmlns:a16="http://schemas.microsoft.com/office/drawing/2014/main" id="{92921EF3-F128-48E4-A9E0-E0D1121FF963}"/>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2" name="直線コネクタ 121">
          <a:extLst>
            <a:ext uri="{FF2B5EF4-FFF2-40B4-BE49-F238E27FC236}">
              <a16:creationId xmlns:a16="http://schemas.microsoft.com/office/drawing/2014/main" id="{12A54A67-47F2-4DE0-9597-D6615B288AE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3" name="テキスト ボックス 122">
          <a:extLst>
            <a:ext uri="{FF2B5EF4-FFF2-40B4-BE49-F238E27FC236}">
              <a16:creationId xmlns:a16="http://schemas.microsoft.com/office/drawing/2014/main" id="{C8C90056-E6B6-471D-A293-D127532EF73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a:extLst>
            <a:ext uri="{FF2B5EF4-FFF2-40B4-BE49-F238E27FC236}">
              <a16:creationId xmlns:a16="http://schemas.microsoft.com/office/drawing/2014/main" id="{09259547-2B63-4C4A-8069-54545850F13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a:extLst>
            <a:ext uri="{FF2B5EF4-FFF2-40B4-BE49-F238E27FC236}">
              <a16:creationId xmlns:a16="http://schemas.microsoft.com/office/drawing/2014/main" id="{B0C5980A-0BB5-478B-B1E6-FAD67CEBC635}"/>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111209</xdr:rowOff>
    </xdr:to>
    <xdr:cxnSp macro="">
      <xdr:nvCxnSpPr>
        <xdr:cNvPr id="126" name="直線コネクタ 125">
          <a:extLst>
            <a:ext uri="{FF2B5EF4-FFF2-40B4-BE49-F238E27FC236}">
              <a16:creationId xmlns:a16="http://schemas.microsoft.com/office/drawing/2014/main" id="{E86A8B0C-99CB-4895-903E-8273C64D56BD}"/>
            </a:ext>
          </a:extLst>
        </xdr:cNvPr>
        <xdr:cNvCxnSpPr/>
      </xdr:nvCxnSpPr>
      <xdr:spPr>
        <a:xfrm flipV="1">
          <a:off x="14793595" y="5312833"/>
          <a:ext cx="1269" cy="122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115036</xdr:rowOff>
    </xdr:from>
    <xdr:ext cx="560923" cy="259045"/>
    <xdr:sp macro="" textlink="">
      <xdr:nvSpPr>
        <xdr:cNvPr id="127" name="債務償還比率最小値テキスト">
          <a:extLst>
            <a:ext uri="{FF2B5EF4-FFF2-40B4-BE49-F238E27FC236}">
              <a16:creationId xmlns:a16="http://schemas.microsoft.com/office/drawing/2014/main" id="{EED9056B-1F0C-4C21-9DBF-F408D4E6F2F5}"/>
            </a:ext>
          </a:extLst>
        </xdr:cNvPr>
        <xdr:cNvSpPr txBox="1"/>
      </xdr:nvSpPr>
      <xdr:spPr>
        <a:xfrm>
          <a:off x="14846300" y="654441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111209</xdr:rowOff>
    </xdr:from>
    <xdr:to>
      <xdr:col>76</xdr:col>
      <xdr:colOff>111125</xdr:colOff>
      <xdr:row>33</xdr:row>
      <xdr:rowOff>111209</xdr:rowOff>
    </xdr:to>
    <xdr:cxnSp macro="">
      <xdr:nvCxnSpPr>
        <xdr:cNvPr id="128" name="直線コネクタ 127">
          <a:extLst>
            <a:ext uri="{FF2B5EF4-FFF2-40B4-BE49-F238E27FC236}">
              <a16:creationId xmlns:a16="http://schemas.microsoft.com/office/drawing/2014/main" id="{47C7AC17-BAF5-4119-836F-8422D6A87BA4}"/>
            </a:ext>
          </a:extLst>
        </xdr:cNvPr>
        <xdr:cNvCxnSpPr/>
      </xdr:nvCxnSpPr>
      <xdr:spPr>
        <a:xfrm>
          <a:off x="14706600" y="654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9" name="債務償還比率最大値テキスト">
          <a:extLst>
            <a:ext uri="{FF2B5EF4-FFF2-40B4-BE49-F238E27FC236}">
              <a16:creationId xmlns:a16="http://schemas.microsoft.com/office/drawing/2014/main" id="{339834F9-E6FA-4902-986D-A5D1C0AE3B68}"/>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0" name="直線コネクタ 129">
          <a:extLst>
            <a:ext uri="{FF2B5EF4-FFF2-40B4-BE49-F238E27FC236}">
              <a16:creationId xmlns:a16="http://schemas.microsoft.com/office/drawing/2014/main" id="{5DA5F3B6-5908-47E4-B91F-EA2CFC3E475E}"/>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111218</xdr:rowOff>
    </xdr:from>
    <xdr:ext cx="469744" cy="259045"/>
    <xdr:sp macro="" textlink="">
      <xdr:nvSpPr>
        <xdr:cNvPr id="131" name="債務償還比率平均値テキスト">
          <a:extLst>
            <a:ext uri="{FF2B5EF4-FFF2-40B4-BE49-F238E27FC236}">
              <a16:creationId xmlns:a16="http://schemas.microsoft.com/office/drawing/2014/main" id="{01121AC4-79CA-4D0D-B4FB-391FC92B90ED}"/>
            </a:ext>
          </a:extLst>
        </xdr:cNvPr>
        <xdr:cNvSpPr txBox="1"/>
      </xdr:nvSpPr>
      <xdr:spPr>
        <a:xfrm>
          <a:off x="14846300" y="53404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88341</xdr:rowOff>
    </xdr:from>
    <xdr:to>
      <xdr:col>76</xdr:col>
      <xdr:colOff>73025</xdr:colOff>
      <xdr:row>28</xdr:row>
      <xdr:rowOff>18491</xdr:rowOff>
    </xdr:to>
    <xdr:sp macro="" textlink="">
      <xdr:nvSpPr>
        <xdr:cNvPr id="132" name="フローチャート: 判断 131">
          <a:extLst>
            <a:ext uri="{FF2B5EF4-FFF2-40B4-BE49-F238E27FC236}">
              <a16:creationId xmlns:a16="http://schemas.microsoft.com/office/drawing/2014/main" id="{3256780F-F5E1-4C23-9A4D-16CCCDE666A4}"/>
            </a:ext>
          </a:extLst>
        </xdr:cNvPr>
        <xdr:cNvSpPr/>
      </xdr:nvSpPr>
      <xdr:spPr>
        <a:xfrm>
          <a:off x="14744700" y="548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101223</xdr:rowOff>
    </xdr:from>
    <xdr:to>
      <xdr:col>72</xdr:col>
      <xdr:colOff>123825</xdr:colOff>
      <xdr:row>28</xdr:row>
      <xdr:rowOff>31373</xdr:rowOff>
    </xdr:to>
    <xdr:sp macro="" textlink="">
      <xdr:nvSpPr>
        <xdr:cNvPr id="133" name="フローチャート: 判断 132">
          <a:extLst>
            <a:ext uri="{FF2B5EF4-FFF2-40B4-BE49-F238E27FC236}">
              <a16:creationId xmlns:a16="http://schemas.microsoft.com/office/drawing/2014/main" id="{DD1406BF-50AF-47FD-9F0A-8FF917142AAF}"/>
            </a:ext>
          </a:extLst>
        </xdr:cNvPr>
        <xdr:cNvSpPr/>
      </xdr:nvSpPr>
      <xdr:spPr>
        <a:xfrm>
          <a:off x="14033500" y="550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94314</xdr:rowOff>
    </xdr:from>
    <xdr:to>
      <xdr:col>68</xdr:col>
      <xdr:colOff>123825</xdr:colOff>
      <xdr:row>28</xdr:row>
      <xdr:rowOff>24464</xdr:rowOff>
    </xdr:to>
    <xdr:sp macro="" textlink="">
      <xdr:nvSpPr>
        <xdr:cNvPr id="134" name="フローチャート: 判断 133">
          <a:extLst>
            <a:ext uri="{FF2B5EF4-FFF2-40B4-BE49-F238E27FC236}">
              <a16:creationId xmlns:a16="http://schemas.microsoft.com/office/drawing/2014/main" id="{F8AE62F6-A4DD-4EE0-9356-BF6E7EDAD3A9}"/>
            </a:ext>
          </a:extLst>
        </xdr:cNvPr>
        <xdr:cNvSpPr/>
      </xdr:nvSpPr>
      <xdr:spPr>
        <a:xfrm>
          <a:off x="13271500" y="5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4331</xdr:rowOff>
    </xdr:from>
    <xdr:to>
      <xdr:col>64</xdr:col>
      <xdr:colOff>123825</xdr:colOff>
      <xdr:row>28</xdr:row>
      <xdr:rowOff>105931</xdr:rowOff>
    </xdr:to>
    <xdr:sp macro="" textlink="">
      <xdr:nvSpPr>
        <xdr:cNvPr id="135" name="フローチャート: 判断 134">
          <a:extLst>
            <a:ext uri="{FF2B5EF4-FFF2-40B4-BE49-F238E27FC236}">
              <a16:creationId xmlns:a16="http://schemas.microsoft.com/office/drawing/2014/main" id="{4B1E5DC7-685F-4A55-B683-A1BA4D2F96EF}"/>
            </a:ext>
          </a:extLst>
        </xdr:cNvPr>
        <xdr:cNvSpPr/>
      </xdr:nvSpPr>
      <xdr:spPr>
        <a:xfrm>
          <a:off x="12509500" y="557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30455</xdr:rowOff>
    </xdr:from>
    <xdr:to>
      <xdr:col>60</xdr:col>
      <xdr:colOff>123825</xdr:colOff>
      <xdr:row>28</xdr:row>
      <xdr:rowOff>132055</xdr:rowOff>
    </xdr:to>
    <xdr:sp macro="" textlink="">
      <xdr:nvSpPr>
        <xdr:cNvPr id="136" name="フローチャート: 判断 135">
          <a:extLst>
            <a:ext uri="{FF2B5EF4-FFF2-40B4-BE49-F238E27FC236}">
              <a16:creationId xmlns:a16="http://schemas.microsoft.com/office/drawing/2014/main" id="{AC7912B0-9060-4F8B-B448-C8E39E500563}"/>
            </a:ext>
          </a:extLst>
        </xdr:cNvPr>
        <xdr:cNvSpPr/>
      </xdr:nvSpPr>
      <xdr:spPr>
        <a:xfrm>
          <a:off x="11747500" y="560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041B9DFB-BBAF-4148-8047-4401EFB4C7AC}"/>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416615D0-3160-4F75-B69A-B2F65FCFB82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1EFAAD56-9A8C-4F77-80B7-0C442DD40437}"/>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DFE4F21-D24D-4ACC-9F0E-50AE428F83B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1E72EA3F-DD99-4898-A1F0-FE4D0F9BBFC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100576</xdr:rowOff>
    </xdr:from>
    <xdr:to>
      <xdr:col>76</xdr:col>
      <xdr:colOff>73025</xdr:colOff>
      <xdr:row>28</xdr:row>
      <xdr:rowOff>30726</xdr:rowOff>
    </xdr:to>
    <xdr:sp macro="" textlink="">
      <xdr:nvSpPr>
        <xdr:cNvPr id="142" name="楕円 141">
          <a:extLst>
            <a:ext uri="{FF2B5EF4-FFF2-40B4-BE49-F238E27FC236}">
              <a16:creationId xmlns:a16="http://schemas.microsoft.com/office/drawing/2014/main" id="{D626E3CC-58EB-40E3-A417-F47CB5298979}"/>
            </a:ext>
          </a:extLst>
        </xdr:cNvPr>
        <xdr:cNvSpPr/>
      </xdr:nvSpPr>
      <xdr:spPr>
        <a:xfrm>
          <a:off x="14744700" y="550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79003</xdr:rowOff>
    </xdr:from>
    <xdr:ext cx="469744" cy="259045"/>
    <xdr:sp macro="" textlink="">
      <xdr:nvSpPr>
        <xdr:cNvPr id="143" name="債務償還比率該当値テキスト">
          <a:extLst>
            <a:ext uri="{FF2B5EF4-FFF2-40B4-BE49-F238E27FC236}">
              <a16:creationId xmlns:a16="http://schemas.microsoft.com/office/drawing/2014/main" id="{1E70B387-850C-4FD9-8F40-A2FCA51BD1C5}"/>
            </a:ext>
          </a:extLst>
        </xdr:cNvPr>
        <xdr:cNvSpPr txBox="1"/>
      </xdr:nvSpPr>
      <xdr:spPr>
        <a:xfrm>
          <a:off x="14846300" y="547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149369</xdr:rowOff>
    </xdr:from>
    <xdr:to>
      <xdr:col>72</xdr:col>
      <xdr:colOff>123825</xdr:colOff>
      <xdr:row>28</xdr:row>
      <xdr:rowOff>79519</xdr:rowOff>
    </xdr:to>
    <xdr:sp macro="" textlink="">
      <xdr:nvSpPr>
        <xdr:cNvPr id="144" name="楕円 143">
          <a:extLst>
            <a:ext uri="{FF2B5EF4-FFF2-40B4-BE49-F238E27FC236}">
              <a16:creationId xmlns:a16="http://schemas.microsoft.com/office/drawing/2014/main" id="{22E1FEC8-DE3F-4903-BB37-374D201E3534}"/>
            </a:ext>
          </a:extLst>
        </xdr:cNvPr>
        <xdr:cNvSpPr/>
      </xdr:nvSpPr>
      <xdr:spPr>
        <a:xfrm>
          <a:off x="14033500" y="555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151376</xdr:rowOff>
    </xdr:from>
    <xdr:to>
      <xdr:col>76</xdr:col>
      <xdr:colOff>22225</xdr:colOff>
      <xdr:row>28</xdr:row>
      <xdr:rowOff>28719</xdr:rowOff>
    </xdr:to>
    <xdr:cxnSp macro="">
      <xdr:nvCxnSpPr>
        <xdr:cNvPr id="145" name="直線コネクタ 144">
          <a:extLst>
            <a:ext uri="{FF2B5EF4-FFF2-40B4-BE49-F238E27FC236}">
              <a16:creationId xmlns:a16="http://schemas.microsoft.com/office/drawing/2014/main" id="{3E0F717F-C06C-4B60-83F5-ACF8F584AE60}"/>
            </a:ext>
          </a:extLst>
        </xdr:cNvPr>
        <xdr:cNvCxnSpPr/>
      </xdr:nvCxnSpPr>
      <xdr:spPr>
        <a:xfrm flipV="1">
          <a:off x="14084300" y="5552051"/>
          <a:ext cx="711200" cy="4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144331</xdr:rowOff>
    </xdr:from>
    <xdr:to>
      <xdr:col>68</xdr:col>
      <xdr:colOff>123825</xdr:colOff>
      <xdr:row>28</xdr:row>
      <xdr:rowOff>74481</xdr:rowOff>
    </xdr:to>
    <xdr:sp macro="" textlink="">
      <xdr:nvSpPr>
        <xdr:cNvPr id="146" name="楕円 145">
          <a:extLst>
            <a:ext uri="{FF2B5EF4-FFF2-40B4-BE49-F238E27FC236}">
              <a16:creationId xmlns:a16="http://schemas.microsoft.com/office/drawing/2014/main" id="{50F65C96-BD42-4CEF-98A5-17956B1CE3B5}"/>
            </a:ext>
          </a:extLst>
        </xdr:cNvPr>
        <xdr:cNvSpPr/>
      </xdr:nvSpPr>
      <xdr:spPr>
        <a:xfrm>
          <a:off x="13271500" y="554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23681</xdr:rowOff>
    </xdr:from>
    <xdr:to>
      <xdr:col>72</xdr:col>
      <xdr:colOff>73025</xdr:colOff>
      <xdr:row>28</xdr:row>
      <xdr:rowOff>28719</xdr:rowOff>
    </xdr:to>
    <xdr:cxnSp macro="">
      <xdr:nvCxnSpPr>
        <xdr:cNvPr id="147" name="直線コネクタ 146">
          <a:extLst>
            <a:ext uri="{FF2B5EF4-FFF2-40B4-BE49-F238E27FC236}">
              <a16:creationId xmlns:a16="http://schemas.microsoft.com/office/drawing/2014/main" id="{EEAD2DB1-D62B-4C9A-84B4-ED3C5C6C778B}"/>
            </a:ext>
          </a:extLst>
        </xdr:cNvPr>
        <xdr:cNvCxnSpPr/>
      </xdr:nvCxnSpPr>
      <xdr:spPr>
        <a:xfrm>
          <a:off x="13322300" y="5595806"/>
          <a:ext cx="762000" cy="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157404</xdr:rowOff>
    </xdr:from>
    <xdr:to>
      <xdr:col>64</xdr:col>
      <xdr:colOff>123825</xdr:colOff>
      <xdr:row>29</xdr:row>
      <xdr:rowOff>87554</xdr:rowOff>
    </xdr:to>
    <xdr:sp macro="" textlink="">
      <xdr:nvSpPr>
        <xdr:cNvPr id="148" name="楕円 147">
          <a:extLst>
            <a:ext uri="{FF2B5EF4-FFF2-40B4-BE49-F238E27FC236}">
              <a16:creationId xmlns:a16="http://schemas.microsoft.com/office/drawing/2014/main" id="{4206C19A-8D8E-43C1-8536-F4F8EBD6995D}"/>
            </a:ext>
          </a:extLst>
        </xdr:cNvPr>
        <xdr:cNvSpPr/>
      </xdr:nvSpPr>
      <xdr:spPr>
        <a:xfrm>
          <a:off x="12509500" y="572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23681</xdr:rowOff>
    </xdr:from>
    <xdr:to>
      <xdr:col>68</xdr:col>
      <xdr:colOff>73025</xdr:colOff>
      <xdr:row>29</xdr:row>
      <xdr:rowOff>36754</xdr:rowOff>
    </xdr:to>
    <xdr:cxnSp macro="">
      <xdr:nvCxnSpPr>
        <xdr:cNvPr id="149" name="直線コネクタ 148">
          <a:extLst>
            <a:ext uri="{FF2B5EF4-FFF2-40B4-BE49-F238E27FC236}">
              <a16:creationId xmlns:a16="http://schemas.microsoft.com/office/drawing/2014/main" id="{F957DA1B-302B-4C8C-8C85-F439CF1CB8CA}"/>
            </a:ext>
          </a:extLst>
        </xdr:cNvPr>
        <xdr:cNvCxnSpPr/>
      </xdr:nvCxnSpPr>
      <xdr:spPr>
        <a:xfrm flipV="1">
          <a:off x="12560300" y="5595806"/>
          <a:ext cx="762000" cy="18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57560</xdr:rowOff>
    </xdr:from>
    <xdr:to>
      <xdr:col>60</xdr:col>
      <xdr:colOff>123825</xdr:colOff>
      <xdr:row>29</xdr:row>
      <xdr:rowOff>159160</xdr:rowOff>
    </xdr:to>
    <xdr:sp macro="" textlink="">
      <xdr:nvSpPr>
        <xdr:cNvPr id="150" name="楕円 149">
          <a:extLst>
            <a:ext uri="{FF2B5EF4-FFF2-40B4-BE49-F238E27FC236}">
              <a16:creationId xmlns:a16="http://schemas.microsoft.com/office/drawing/2014/main" id="{DBF1156A-7CEC-421B-949E-3F80DCA3FECA}"/>
            </a:ext>
          </a:extLst>
        </xdr:cNvPr>
        <xdr:cNvSpPr/>
      </xdr:nvSpPr>
      <xdr:spPr>
        <a:xfrm>
          <a:off x="11747500" y="580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36754</xdr:rowOff>
    </xdr:from>
    <xdr:to>
      <xdr:col>64</xdr:col>
      <xdr:colOff>73025</xdr:colOff>
      <xdr:row>29</xdr:row>
      <xdr:rowOff>108360</xdr:rowOff>
    </xdr:to>
    <xdr:cxnSp macro="">
      <xdr:nvCxnSpPr>
        <xdr:cNvPr id="151" name="直線コネクタ 150">
          <a:extLst>
            <a:ext uri="{FF2B5EF4-FFF2-40B4-BE49-F238E27FC236}">
              <a16:creationId xmlns:a16="http://schemas.microsoft.com/office/drawing/2014/main" id="{B9A5AA8E-9048-415B-BCBB-5096DD0727E4}"/>
            </a:ext>
          </a:extLst>
        </xdr:cNvPr>
        <xdr:cNvCxnSpPr/>
      </xdr:nvCxnSpPr>
      <xdr:spPr>
        <a:xfrm flipV="1">
          <a:off x="11798300" y="5780329"/>
          <a:ext cx="762000" cy="71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47900</xdr:rowOff>
    </xdr:from>
    <xdr:ext cx="469744" cy="259045"/>
    <xdr:sp macro="" textlink="">
      <xdr:nvSpPr>
        <xdr:cNvPr id="152" name="n_1aveValue債務償還比率">
          <a:extLst>
            <a:ext uri="{FF2B5EF4-FFF2-40B4-BE49-F238E27FC236}">
              <a16:creationId xmlns:a16="http://schemas.microsoft.com/office/drawing/2014/main" id="{061BD1C3-BE18-4030-B7A0-2D288BA7D491}"/>
            </a:ext>
          </a:extLst>
        </xdr:cNvPr>
        <xdr:cNvSpPr txBox="1"/>
      </xdr:nvSpPr>
      <xdr:spPr>
        <a:xfrm>
          <a:off x="13836727" y="527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40991</xdr:rowOff>
    </xdr:from>
    <xdr:ext cx="469744" cy="259045"/>
    <xdr:sp macro="" textlink="">
      <xdr:nvSpPr>
        <xdr:cNvPr id="153" name="n_2aveValue債務償還比率">
          <a:extLst>
            <a:ext uri="{FF2B5EF4-FFF2-40B4-BE49-F238E27FC236}">
              <a16:creationId xmlns:a16="http://schemas.microsoft.com/office/drawing/2014/main" id="{9D3A3DE3-1E85-4EF8-B51D-D3C3AE2B2319}"/>
            </a:ext>
          </a:extLst>
        </xdr:cNvPr>
        <xdr:cNvSpPr txBox="1"/>
      </xdr:nvSpPr>
      <xdr:spPr>
        <a:xfrm>
          <a:off x="13087427" y="5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122458</xdr:rowOff>
    </xdr:from>
    <xdr:ext cx="469744" cy="259045"/>
    <xdr:sp macro="" textlink="">
      <xdr:nvSpPr>
        <xdr:cNvPr id="154" name="n_3aveValue債務償還比率">
          <a:extLst>
            <a:ext uri="{FF2B5EF4-FFF2-40B4-BE49-F238E27FC236}">
              <a16:creationId xmlns:a16="http://schemas.microsoft.com/office/drawing/2014/main" id="{D94DFDAB-7C4C-4DC3-8CF8-0BF9787F23A8}"/>
            </a:ext>
          </a:extLst>
        </xdr:cNvPr>
        <xdr:cNvSpPr txBox="1"/>
      </xdr:nvSpPr>
      <xdr:spPr>
        <a:xfrm>
          <a:off x="12325427" y="535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148582</xdr:rowOff>
    </xdr:from>
    <xdr:ext cx="469744" cy="259045"/>
    <xdr:sp macro="" textlink="">
      <xdr:nvSpPr>
        <xdr:cNvPr id="155" name="n_4aveValue債務償還比率">
          <a:extLst>
            <a:ext uri="{FF2B5EF4-FFF2-40B4-BE49-F238E27FC236}">
              <a16:creationId xmlns:a16="http://schemas.microsoft.com/office/drawing/2014/main" id="{CF6A8DF5-06BC-4A21-B19E-6CD9974035F7}"/>
            </a:ext>
          </a:extLst>
        </xdr:cNvPr>
        <xdr:cNvSpPr txBox="1"/>
      </xdr:nvSpPr>
      <xdr:spPr>
        <a:xfrm>
          <a:off x="11563427" y="537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70646</xdr:rowOff>
    </xdr:from>
    <xdr:ext cx="469744" cy="259045"/>
    <xdr:sp macro="" textlink="">
      <xdr:nvSpPr>
        <xdr:cNvPr id="156" name="n_1mainValue債務償還比率">
          <a:extLst>
            <a:ext uri="{FF2B5EF4-FFF2-40B4-BE49-F238E27FC236}">
              <a16:creationId xmlns:a16="http://schemas.microsoft.com/office/drawing/2014/main" id="{8A78CBCE-7666-4E8C-98C6-650E7E9F1CDC}"/>
            </a:ext>
          </a:extLst>
        </xdr:cNvPr>
        <xdr:cNvSpPr txBox="1"/>
      </xdr:nvSpPr>
      <xdr:spPr>
        <a:xfrm>
          <a:off x="13836727" y="5642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65608</xdr:rowOff>
    </xdr:from>
    <xdr:ext cx="469744" cy="259045"/>
    <xdr:sp macro="" textlink="">
      <xdr:nvSpPr>
        <xdr:cNvPr id="157" name="n_2mainValue債務償還比率">
          <a:extLst>
            <a:ext uri="{FF2B5EF4-FFF2-40B4-BE49-F238E27FC236}">
              <a16:creationId xmlns:a16="http://schemas.microsoft.com/office/drawing/2014/main" id="{091304BB-E71F-44A5-B16B-243538DE0795}"/>
            </a:ext>
          </a:extLst>
        </xdr:cNvPr>
        <xdr:cNvSpPr txBox="1"/>
      </xdr:nvSpPr>
      <xdr:spPr>
        <a:xfrm>
          <a:off x="13087427" y="5637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78681</xdr:rowOff>
    </xdr:from>
    <xdr:ext cx="469744" cy="259045"/>
    <xdr:sp macro="" textlink="">
      <xdr:nvSpPr>
        <xdr:cNvPr id="158" name="n_3mainValue債務償還比率">
          <a:extLst>
            <a:ext uri="{FF2B5EF4-FFF2-40B4-BE49-F238E27FC236}">
              <a16:creationId xmlns:a16="http://schemas.microsoft.com/office/drawing/2014/main" id="{79587D75-C13A-4377-A109-C513CCC3B251}"/>
            </a:ext>
          </a:extLst>
        </xdr:cNvPr>
        <xdr:cNvSpPr txBox="1"/>
      </xdr:nvSpPr>
      <xdr:spPr>
        <a:xfrm>
          <a:off x="12325427" y="582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150287</xdr:rowOff>
    </xdr:from>
    <xdr:ext cx="469744" cy="259045"/>
    <xdr:sp macro="" textlink="">
      <xdr:nvSpPr>
        <xdr:cNvPr id="159" name="n_4mainValue債務償還比率">
          <a:extLst>
            <a:ext uri="{FF2B5EF4-FFF2-40B4-BE49-F238E27FC236}">
              <a16:creationId xmlns:a16="http://schemas.microsoft.com/office/drawing/2014/main" id="{883792AB-A301-4CA9-8CBB-2632F9D3D0C2}"/>
            </a:ext>
          </a:extLst>
        </xdr:cNvPr>
        <xdr:cNvSpPr txBox="1"/>
      </xdr:nvSpPr>
      <xdr:spPr>
        <a:xfrm>
          <a:off x="11563427" y="5893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a:extLst>
            <a:ext uri="{FF2B5EF4-FFF2-40B4-BE49-F238E27FC236}">
              <a16:creationId xmlns:a16="http://schemas.microsoft.com/office/drawing/2014/main" id="{41533384-50F1-44AB-9039-4ADBA9178DC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a:extLst>
            <a:ext uri="{FF2B5EF4-FFF2-40B4-BE49-F238E27FC236}">
              <a16:creationId xmlns:a16="http://schemas.microsoft.com/office/drawing/2014/main" id="{12371634-4639-4B44-B0E6-165CB83DBE5F}"/>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a:extLst>
            <a:ext uri="{FF2B5EF4-FFF2-40B4-BE49-F238E27FC236}">
              <a16:creationId xmlns:a16="http://schemas.microsoft.com/office/drawing/2014/main" id="{231E2FD6-B0D0-4752-B8BC-A45A01C68EB7}"/>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a:extLst>
            <a:ext uri="{FF2B5EF4-FFF2-40B4-BE49-F238E27FC236}">
              <a16:creationId xmlns:a16="http://schemas.microsoft.com/office/drawing/2014/main" id="{D15142B1-A36A-4E1A-A691-4A1E15939D4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a:extLst>
            <a:ext uri="{FF2B5EF4-FFF2-40B4-BE49-F238E27FC236}">
              <a16:creationId xmlns:a16="http://schemas.microsoft.com/office/drawing/2014/main" id="{F243C02D-6F8E-4219-817C-76EEFC8B89C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a:extLst>
            <a:ext uri="{FF2B5EF4-FFF2-40B4-BE49-F238E27FC236}">
              <a16:creationId xmlns:a16="http://schemas.microsoft.com/office/drawing/2014/main" id="{6E60F1F9-73E1-4E89-9FE1-3BAF7B0FF9D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AA9AA79-B38A-486F-BC55-C2CDFD33835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F082D3B-6A84-4CBC-B06B-36B6F4883C0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6845586-9C0D-4EEA-98BB-30CB90427C5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76C230-91AB-4AA2-BC49-BA587CE4570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01497E2-C843-4C9D-9DE1-84DD8BAB164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33128F9-E333-4CAF-9BC7-F1C7CA24851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810023E-39ED-46C4-9151-4551D1A343B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4B719D3-167B-4B16-B063-97C3C35D8BD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92FDECC-E580-48D3-8A5C-DEB0561FD4A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EEBA3A7-6EA5-4F5F-9D22-4128248A855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9A16071-CF5D-4153-BE9E-D077563635C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531936E-AC58-41BA-9F7B-DBA3FF4D513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5B17FC7-B877-4282-9AB9-2A5D5123509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C0F86B7-F39A-4868-B735-638E44D459E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034ED79-6397-4983-80D7-8574F7FCEA1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A376955-06A5-4024-8093-1A24606A226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640C924-42C9-44A0-90BA-48B46A9C704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C5D1359-A8AA-433C-B7AA-5EBFA1CB602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DC7C4AA-4C07-4B86-A4AD-8B457564F15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4C63259-FC92-4C99-839B-F5F22E98C20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01820AA-D3D5-41F3-A946-9FBB4201133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F8AF216-E11C-46D3-8C53-8C4620B0023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2CEAC44-BF7E-41D7-8C89-DBE25BFEFAF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3BB130B-1D1C-40ED-A232-114DCFBD353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06153C6-8E02-4431-8D5B-437A0108ADE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20166DB-BE88-4560-9A78-2D6C8A63B1B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6811F84-E806-4803-8866-57FD6482412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87275B0-26F5-4BDE-9DC3-BEA1018EA43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B8A7CE9-B9D5-4C17-8CC5-AB3AB2A2E32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0649475-6F0B-43B4-BE9C-2FD3EE0703A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C7578BD-9609-4FDC-A038-19A15199BEE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BFDE5FB-531D-4290-AD12-75ED3A8AD56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2CF5627-CD4D-4B05-BC99-046B241C22E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7514A32-C47B-42BE-922B-611B878B7FD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7B182E5-C813-4230-B758-A26B24A7BAD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8CD29F4-914E-49D0-8973-3C1B63317C3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74311C4-0083-4B8E-A755-68892A6C1F1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E43F988-A55D-4D96-97DC-9A5BF92717B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00D03F6-2F2E-481D-AC51-C03F328257A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7698D5E-6352-4A68-9B0A-57850DB7E1E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964B49F-8766-4A5C-A728-2F04D90262F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76F7364-BD06-4924-A338-B073E75A1E8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04BAC63-91A5-4CD4-8B0B-49EC0B3201B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3B0C54C2-165A-4B9E-8605-378D732F2E08}"/>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0BAEEE0-B352-4075-9BA1-B7F096F399A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5AD7445-34C3-4CBC-BD48-90634EE00E0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6DFED89-D269-45B6-B6BB-71DBC87040D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63C3913-432A-4152-81B3-2ED2EA7752A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298A9B2-7B0D-45C9-A2DB-A71BF5ECFAD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0D0E285-3285-427A-B4BE-F893ADABC19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5D7F219-5003-4852-9C8C-46EF77D6517D}"/>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537B69F-B8D6-4B5D-97BB-AFE98BC0E87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39333E7-2A13-4770-8C68-6ACBE81B3CF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F5E0E49-8F6D-4E93-B83A-78A510697E8E}"/>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D427DF3-2499-4813-B2A6-27786C9DE77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36195</xdr:rowOff>
    </xdr:from>
    <xdr:to>
      <xdr:col>24</xdr:col>
      <xdr:colOff>62865</xdr:colOff>
      <xdr:row>42</xdr:row>
      <xdr:rowOff>22860</xdr:rowOff>
    </xdr:to>
    <xdr:cxnSp macro="">
      <xdr:nvCxnSpPr>
        <xdr:cNvPr id="57" name="直線コネクタ 56">
          <a:extLst>
            <a:ext uri="{FF2B5EF4-FFF2-40B4-BE49-F238E27FC236}">
              <a16:creationId xmlns:a16="http://schemas.microsoft.com/office/drawing/2014/main" id="{1A3542A7-DD7F-49D5-9AEC-FB24C920E67E}"/>
            </a:ext>
          </a:extLst>
        </xdr:cNvPr>
        <xdr:cNvCxnSpPr/>
      </xdr:nvCxnSpPr>
      <xdr:spPr>
        <a:xfrm flipV="1">
          <a:off x="4634865" y="569404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26687</xdr:rowOff>
    </xdr:from>
    <xdr:ext cx="405111" cy="259045"/>
    <xdr:sp macro="" textlink="">
      <xdr:nvSpPr>
        <xdr:cNvPr id="58" name="【道路】&#10;有形固定資産減価償却率最小値テキスト">
          <a:extLst>
            <a:ext uri="{FF2B5EF4-FFF2-40B4-BE49-F238E27FC236}">
              <a16:creationId xmlns:a16="http://schemas.microsoft.com/office/drawing/2014/main" id="{10348EFF-AB94-494E-9D38-299559F0A417}"/>
            </a:ext>
          </a:extLst>
        </xdr:cNvPr>
        <xdr:cNvSpPr txBox="1"/>
      </xdr:nvSpPr>
      <xdr:spPr>
        <a:xfrm>
          <a:off x="4673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22860</xdr:rowOff>
    </xdr:from>
    <xdr:to>
      <xdr:col>24</xdr:col>
      <xdr:colOff>152400</xdr:colOff>
      <xdr:row>42</xdr:row>
      <xdr:rowOff>22860</xdr:rowOff>
    </xdr:to>
    <xdr:cxnSp macro="">
      <xdr:nvCxnSpPr>
        <xdr:cNvPr id="59" name="直線コネクタ 58">
          <a:extLst>
            <a:ext uri="{FF2B5EF4-FFF2-40B4-BE49-F238E27FC236}">
              <a16:creationId xmlns:a16="http://schemas.microsoft.com/office/drawing/2014/main" id="{EA17311F-59F8-41A9-995E-41586E53F196}"/>
            </a:ext>
          </a:extLst>
        </xdr:cNvPr>
        <xdr:cNvCxnSpPr/>
      </xdr:nvCxnSpPr>
      <xdr:spPr>
        <a:xfrm>
          <a:off x="4546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154322</xdr:rowOff>
    </xdr:from>
    <xdr:ext cx="405111" cy="259045"/>
    <xdr:sp macro="" textlink="">
      <xdr:nvSpPr>
        <xdr:cNvPr id="60" name="【道路】&#10;有形固定資産減価償却率最大値テキスト">
          <a:extLst>
            <a:ext uri="{FF2B5EF4-FFF2-40B4-BE49-F238E27FC236}">
              <a16:creationId xmlns:a16="http://schemas.microsoft.com/office/drawing/2014/main" id="{B132F339-C085-40ED-801F-4BEC135FFC2A}"/>
            </a:ext>
          </a:extLst>
        </xdr:cNvPr>
        <xdr:cNvSpPr txBox="1"/>
      </xdr:nvSpPr>
      <xdr:spPr>
        <a:xfrm>
          <a:off x="4673600" y="546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36195</xdr:rowOff>
    </xdr:from>
    <xdr:to>
      <xdr:col>24</xdr:col>
      <xdr:colOff>152400</xdr:colOff>
      <xdr:row>33</xdr:row>
      <xdr:rowOff>36195</xdr:rowOff>
    </xdr:to>
    <xdr:cxnSp macro="">
      <xdr:nvCxnSpPr>
        <xdr:cNvPr id="61" name="直線コネクタ 60">
          <a:extLst>
            <a:ext uri="{FF2B5EF4-FFF2-40B4-BE49-F238E27FC236}">
              <a16:creationId xmlns:a16="http://schemas.microsoft.com/office/drawing/2014/main" id="{758EA4CB-395E-43A3-A6EF-F754D81F51EA}"/>
            </a:ext>
          </a:extLst>
        </xdr:cNvPr>
        <xdr:cNvCxnSpPr/>
      </xdr:nvCxnSpPr>
      <xdr:spPr>
        <a:xfrm>
          <a:off x="4546600" y="569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53357</xdr:rowOff>
    </xdr:from>
    <xdr:ext cx="405111" cy="259045"/>
    <xdr:sp macro="" textlink="">
      <xdr:nvSpPr>
        <xdr:cNvPr id="62" name="【道路】&#10;有形固定資産減価償却率平均値テキスト">
          <a:extLst>
            <a:ext uri="{FF2B5EF4-FFF2-40B4-BE49-F238E27FC236}">
              <a16:creationId xmlns:a16="http://schemas.microsoft.com/office/drawing/2014/main" id="{52B92081-F353-4C6A-BEBC-9A6AF00C3096}"/>
            </a:ext>
          </a:extLst>
        </xdr:cNvPr>
        <xdr:cNvSpPr txBox="1"/>
      </xdr:nvSpPr>
      <xdr:spPr>
        <a:xfrm>
          <a:off x="4673600" y="656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74930</xdr:rowOff>
    </xdr:from>
    <xdr:to>
      <xdr:col>24</xdr:col>
      <xdr:colOff>114300</xdr:colOff>
      <xdr:row>39</xdr:row>
      <xdr:rowOff>5080</xdr:rowOff>
    </xdr:to>
    <xdr:sp macro="" textlink="">
      <xdr:nvSpPr>
        <xdr:cNvPr id="63" name="フローチャート: 判断 62">
          <a:extLst>
            <a:ext uri="{FF2B5EF4-FFF2-40B4-BE49-F238E27FC236}">
              <a16:creationId xmlns:a16="http://schemas.microsoft.com/office/drawing/2014/main" id="{5FEAA37D-D674-48C9-A4B1-94D556C45B05}"/>
            </a:ext>
          </a:extLst>
        </xdr:cNvPr>
        <xdr:cNvSpPr/>
      </xdr:nvSpPr>
      <xdr:spPr>
        <a:xfrm>
          <a:off x="45847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74930</xdr:rowOff>
    </xdr:from>
    <xdr:to>
      <xdr:col>20</xdr:col>
      <xdr:colOff>38100</xdr:colOff>
      <xdr:row>39</xdr:row>
      <xdr:rowOff>5080</xdr:rowOff>
    </xdr:to>
    <xdr:sp macro="" textlink="">
      <xdr:nvSpPr>
        <xdr:cNvPr id="64" name="フローチャート: 判断 63">
          <a:extLst>
            <a:ext uri="{FF2B5EF4-FFF2-40B4-BE49-F238E27FC236}">
              <a16:creationId xmlns:a16="http://schemas.microsoft.com/office/drawing/2014/main" id="{88CAEF32-526C-45BB-ACAD-6A2D47133966}"/>
            </a:ext>
          </a:extLst>
        </xdr:cNvPr>
        <xdr:cNvSpPr/>
      </xdr:nvSpPr>
      <xdr:spPr>
        <a:xfrm>
          <a:off x="37465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55880</xdr:rowOff>
    </xdr:from>
    <xdr:to>
      <xdr:col>15</xdr:col>
      <xdr:colOff>101600</xdr:colOff>
      <xdr:row>38</xdr:row>
      <xdr:rowOff>157480</xdr:rowOff>
    </xdr:to>
    <xdr:sp macro="" textlink="">
      <xdr:nvSpPr>
        <xdr:cNvPr id="65" name="フローチャート: 判断 64">
          <a:extLst>
            <a:ext uri="{FF2B5EF4-FFF2-40B4-BE49-F238E27FC236}">
              <a16:creationId xmlns:a16="http://schemas.microsoft.com/office/drawing/2014/main" id="{7FF2F8D9-D202-45F1-98B1-A02368DB8D83}"/>
            </a:ext>
          </a:extLst>
        </xdr:cNvPr>
        <xdr:cNvSpPr/>
      </xdr:nvSpPr>
      <xdr:spPr>
        <a:xfrm>
          <a:off x="2857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BD15C28F-7575-4A89-AA3E-8BB0AD341D61}"/>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17780</xdr:rowOff>
    </xdr:from>
    <xdr:to>
      <xdr:col>6</xdr:col>
      <xdr:colOff>38100</xdr:colOff>
      <xdr:row>38</xdr:row>
      <xdr:rowOff>119380</xdr:rowOff>
    </xdr:to>
    <xdr:sp macro="" textlink="">
      <xdr:nvSpPr>
        <xdr:cNvPr id="67" name="フローチャート: 判断 66">
          <a:extLst>
            <a:ext uri="{FF2B5EF4-FFF2-40B4-BE49-F238E27FC236}">
              <a16:creationId xmlns:a16="http://schemas.microsoft.com/office/drawing/2014/main" id="{16FD870E-B61C-4D29-A164-5DE2B273FB66}"/>
            </a:ext>
          </a:extLst>
        </xdr:cNvPr>
        <xdr:cNvSpPr/>
      </xdr:nvSpPr>
      <xdr:spPr>
        <a:xfrm>
          <a:off x="1079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9D8FB65-17FC-4CA7-923D-86BF5A87119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D99AF3B-BBF8-4D42-AB62-062D078C0B9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FA64CD7-33F4-4AB7-ADCA-C53C9462588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09ADBBC-CD8E-4BFD-AAE8-C885BD38BAA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A7F9DDA-F67C-4F24-96B0-BA5D6C90EDA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170180</xdr:rowOff>
    </xdr:from>
    <xdr:to>
      <xdr:col>24</xdr:col>
      <xdr:colOff>114300</xdr:colOff>
      <xdr:row>37</xdr:row>
      <xdr:rowOff>100330</xdr:rowOff>
    </xdr:to>
    <xdr:sp macro="" textlink="">
      <xdr:nvSpPr>
        <xdr:cNvPr id="73" name="楕円 72">
          <a:extLst>
            <a:ext uri="{FF2B5EF4-FFF2-40B4-BE49-F238E27FC236}">
              <a16:creationId xmlns:a16="http://schemas.microsoft.com/office/drawing/2014/main" id="{99FA2A87-D20E-4C81-9EA1-2422B5681B03}"/>
            </a:ext>
          </a:extLst>
        </xdr:cNvPr>
        <xdr:cNvSpPr/>
      </xdr:nvSpPr>
      <xdr:spPr>
        <a:xfrm>
          <a:off x="45847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21607</xdr:rowOff>
    </xdr:from>
    <xdr:ext cx="405111" cy="259045"/>
    <xdr:sp macro="" textlink="">
      <xdr:nvSpPr>
        <xdr:cNvPr id="74" name="【道路】&#10;有形固定資産減価償却率該当値テキスト">
          <a:extLst>
            <a:ext uri="{FF2B5EF4-FFF2-40B4-BE49-F238E27FC236}">
              <a16:creationId xmlns:a16="http://schemas.microsoft.com/office/drawing/2014/main" id="{77B173A4-F716-46B8-B5F5-7CA318344996}"/>
            </a:ext>
          </a:extLst>
        </xdr:cNvPr>
        <xdr:cNvSpPr txBox="1"/>
      </xdr:nvSpPr>
      <xdr:spPr>
        <a:xfrm>
          <a:off x="4673600"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126365</xdr:rowOff>
    </xdr:from>
    <xdr:to>
      <xdr:col>20</xdr:col>
      <xdr:colOff>38100</xdr:colOff>
      <xdr:row>37</xdr:row>
      <xdr:rowOff>56515</xdr:rowOff>
    </xdr:to>
    <xdr:sp macro="" textlink="">
      <xdr:nvSpPr>
        <xdr:cNvPr id="75" name="楕円 74">
          <a:extLst>
            <a:ext uri="{FF2B5EF4-FFF2-40B4-BE49-F238E27FC236}">
              <a16:creationId xmlns:a16="http://schemas.microsoft.com/office/drawing/2014/main" id="{441927CB-FDBD-440F-9743-513AAAA654CF}"/>
            </a:ext>
          </a:extLst>
        </xdr:cNvPr>
        <xdr:cNvSpPr/>
      </xdr:nvSpPr>
      <xdr:spPr>
        <a:xfrm>
          <a:off x="37465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5715</xdr:rowOff>
    </xdr:from>
    <xdr:to>
      <xdr:col>24</xdr:col>
      <xdr:colOff>63500</xdr:colOff>
      <xdr:row>37</xdr:row>
      <xdr:rowOff>49530</xdr:rowOff>
    </xdr:to>
    <xdr:cxnSp macro="">
      <xdr:nvCxnSpPr>
        <xdr:cNvPr id="76" name="直線コネクタ 75">
          <a:extLst>
            <a:ext uri="{FF2B5EF4-FFF2-40B4-BE49-F238E27FC236}">
              <a16:creationId xmlns:a16="http://schemas.microsoft.com/office/drawing/2014/main" id="{3B3F69C6-09C8-4C1E-8D73-5148A8600433}"/>
            </a:ext>
          </a:extLst>
        </xdr:cNvPr>
        <xdr:cNvCxnSpPr/>
      </xdr:nvCxnSpPr>
      <xdr:spPr>
        <a:xfrm>
          <a:off x="3797300" y="634936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93980</xdr:rowOff>
    </xdr:from>
    <xdr:to>
      <xdr:col>15</xdr:col>
      <xdr:colOff>101600</xdr:colOff>
      <xdr:row>37</xdr:row>
      <xdr:rowOff>24130</xdr:rowOff>
    </xdr:to>
    <xdr:sp macro="" textlink="">
      <xdr:nvSpPr>
        <xdr:cNvPr id="77" name="楕円 76">
          <a:extLst>
            <a:ext uri="{FF2B5EF4-FFF2-40B4-BE49-F238E27FC236}">
              <a16:creationId xmlns:a16="http://schemas.microsoft.com/office/drawing/2014/main" id="{25024744-5D30-46BC-8574-6572EAD0212D}"/>
            </a:ext>
          </a:extLst>
        </xdr:cNvPr>
        <xdr:cNvSpPr/>
      </xdr:nvSpPr>
      <xdr:spPr>
        <a:xfrm>
          <a:off x="2857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144780</xdr:rowOff>
    </xdr:from>
    <xdr:to>
      <xdr:col>19</xdr:col>
      <xdr:colOff>177800</xdr:colOff>
      <xdr:row>37</xdr:row>
      <xdr:rowOff>5715</xdr:rowOff>
    </xdr:to>
    <xdr:cxnSp macro="">
      <xdr:nvCxnSpPr>
        <xdr:cNvPr id="78" name="直線コネクタ 77">
          <a:extLst>
            <a:ext uri="{FF2B5EF4-FFF2-40B4-BE49-F238E27FC236}">
              <a16:creationId xmlns:a16="http://schemas.microsoft.com/office/drawing/2014/main" id="{3CA1AEC7-DE2D-48C4-B5B5-A9AED23D64FE}"/>
            </a:ext>
          </a:extLst>
        </xdr:cNvPr>
        <xdr:cNvCxnSpPr/>
      </xdr:nvCxnSpPr>
      <xdr:spPr>
        <a:xfrm>
          <a:off x="2908300" y="63169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57785</xdr:rowOff>
    </xdr:from>
    <xdr:to>
      <xdr:col>10</xdr:col>
      <xdr:colOff>165100</xdr:colOff>
      <xdr:row>36</xdr:row>
      <xdr:rowOff>159385</xdr:rowOff>
    </xdr:to>
    <xdr:sp macro="" textlink="">
      <xdr:nvSpPr>
        <xdr:cNvPr id="79" name="楕円 78">
          <a:extLst>
            <a:ext uri="{FF2B5EF4-FFF2-40B4-BE49-F238E27FC236}">
              <a16:creationId xmlns:a16="http://schemas.microsoft.com/office/drawing/2014/main" id="{2826550A-76CE-4E41-8D53-71A88E0D268C}"/>
            </a:ext>
          </a:extLst>
        </xdr:cNvPr>
        <xdr:cNvSpPr/>
      </xdr:nvSpPr>
      <xdr:spPr>
        <a:xfrm>
          <a:off x="19685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108585</xdr:rowOff>
    </xdr:from>
    <xdr:to>
      <xdr:col>15</xdr:col>
      <xdr:colOff>50800</xdr:colOff>
      <xdr:row>36</xdr:row>
      <xdr:rowOff>144780</xdr:rowOff>
    </xdr:to>
    <xdr:cxnSp macro="">
      <xdr:nvCxnSpPr>
        <xdr:cNvPr id="80" name="直線コネクタ 79">
          <a:extLst>
            <a:ext uri="{FF2B5EF4-FFF2-40B4-BE49-F238E27FC236}">
              <a16:creationId xmlns:a16="http://schemas.microsoft.com/office/drawing/2014/main" id="{997C10A0-4B08-4F67-BF05-4C1CA6ED3C97}"/>
            </a:ext>
          </a:extLst>
        </xdr:cNvPr>
        <xdr:cNvCxnSpPr/>
      </xdr:nvCxnSpPr>
      <xdr:spPr>
        <a:xfrm>
          <a:off x="2019300" y="62807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167657</xdr:rowOff>
    </xdr:from>
    <xdr:ext cx="405111" cy="259045"/>
    <xdr:sp macro="" textlink="">
      <xdr:nvSpPr>
        <xdr:cNvPr id="81" name="n_1aveValue【道路】&#10;有形固定資産減価償却率">
          <a:extLst>
            <a:ext uri="{FF2B5EF4-FFF2-40B4-BE49-F238E27FC236}">
              <a16:creationId xmlns:a16="http://schemas.microsoft.com/office/drawing/2014/main" id="{3CC148C8-E151-439C-8F90-456D5A91E71F}"/>
            </a:ext>
          </a:extLst>
        </xdr:cNvPr>
        <xdr:cNvSpPr txBox="1"/>
      </xdr:nvSpPr>
      <xdr:spPr>
        <a:xfrm>
          <a:off x="35820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148607</xdr:rowOff>
    </xdr:from>
    <xdr:ext cx="405111" cy="259045"/>
    <xdr:sp macro="" textlink="">
      <xdr:nvSpPr>
        <xdr:cNvPr id="82" name="n_2aveValue【道路】&#10;有形固定資産減価償却率">
          <a:extLst>
            <a:ext uri="{FF2B5EF4-FFF2-40B4-BE49-F238E27FC236}">
              <a16:creationId xmlns:a16="http://schemas.microsoft.com/office/drawing/2014/main" id="{85778708-1299-46D6-8B42-3A0688B6FF28}"/>
            </a:ext>
          </a:extLst>
        </xdr:cNvPr>
        <xdr:cNvSpPr txBox="1"/>
      </xdr:nvSpPr>
      <xdr:spPr>
        <a:xfrm>
          <a:off x="2705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102887</xdr:rowOff>
    </xdr:from>
    <xdr:ext cx="405111" cy="259045"/>
    <xdr:sp macro="" textlink="">
      <xdr:nvSpPr>
        <xdr:cNvPr id="83" name="n_3aveValue【道路】&#10;有形固定資産減価償却率">
          <a:extLst>
            <a:ext uri="{FF2B5EF4-FFF2-40B4-BE49-F238E27FC236}">
              <a16:creationId xmlns:a16="http://schemas.microsoft.com/office/drawing/2014/main" id="{F460EDFE-76A6-4320-A49E-A613933FDFDC}"/>
            </a:ext>
          </a:extLst>
        </xdr:cNvPr>
        <xdr:cNvSpPr txBox="1"/>
      </xdr:nvSpPr>
      <xdr:spPr>
        <a:xfrm>
          <a:off x="1816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135907</xdr:rowOff>
    </xdr:from>
    <xdr:ext cx="405111" cy="259045"/>
    <xdr:sp macro="" textlink="">
      <xdr:nvSpPr>
        <xdr:cNvPr id="84" name="n_4aveValue【道路】&#10;有形固定資産減価償却率">
          <a:extLst>
            <a:ext uri="{FF2B5EF4-FFF2-40B4-BE49-F238E27FC236}">
              <a16:creationId xmlns:a16="http://schemas.microsoft.com/office/drawing/2014/main" id="{04BCF274-79DF-4C6B-981D-6459EE8C791D}"/>
            </a:ext>
          </a:extLst>
        </xdr:cNvPr>
        <xdr:cNvSpPr txBox="1"/>
      </xdr:nvSpPr>
      <xdr:spPr>
        <a:xfrm>
          <a:off x="927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73042</xdr:rowOff>
    </xdr:from>
    <xdr:ext cx="405111" cy="259045"/>
    <xdr:sp macro="" textlink="">
      <xdr:nvSpPr>
        <xdr:cNvPr id="85" name="n_1mainValue【道路】&#10;有形固定資産減価償却率">
          <a:extLst>
            <a:ext uri="{FF2B5EF4-FFF2-40B4-BE49-F238E27FC236}">
              <a16:creationId xmlns:a16="http://schemas.microsoft.com/office/drawing/2014/main" id="{D0DB139D-3437-496A-9D28-8764818C9878}"/>
            </a:ext>
          </a:extLst>
        </xdr:cNvPr>
        <xdr:cNvSpPr txBox="1"/>
      </xdr:nvSpPr>
      <xdr:spPr>
        <a:xfrm>
          <a:off x="3582044" y="607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40657</xdr:rowOff>
    </xdr:from>
    <xdr:ext cx="405111" cy="259045"/>
    <xdr:sp macro="" textlink="">
      <xdr:nvSpPr>
        <xdr:cNvPr id="86" name="n_2mainValue【道路】&#10;有形固定資産減価償却率">
          <a:extLst>
            <a:ext uri="{FF2B5EF4-FFF2-40B4-BE49-F238E27FC236}">
              <a16:creationId xmlns:a16="http://schemas.microsoft.com/office/drawing/2014/main" id="{B16EFA4E-90F9-4BBF-BA5F-6041B3CDF019}"/>
            </a:ext>
          </a:extLst>
        </xdr:cNvPr>
        <xdr:cNvSpPr txBox="1"/>
      </xdr:nvSpPr>
      <xdr:spPr>
        <a:xfrm>
          <a:off x="2705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4462</xdr:rowOff>
    </xdr:from>
    <xdr:ext cx="405111" cy="259045"/>
    <xdr:sp macro="" textlink="">
      <xdr:nvSpPr>
        <xdr:cNvPr id="87" name="n_3mainValue【道路】&#10;有形固定資産減価償却率">
          <a:extLst>
            <a:ext uri="{FF2B5EF4-FFF2-40B4-BE49-F238E27FC236}">
              <a16:creationId xmlns:a16="http://schemas.microsoft.com/office/drawing/2014/main" id="{155D539D-0F37-4281-9F70-0150C743D65C}"/>
            </a:ext>
          </a:extLst>
        </xdr:cNvPr>
        <xdr:cNvSpPr txBox="1"/>
      </xdr:nvSpPr>
      <xdr:spPr>
        <a:xfrm>
          <a:off x="181674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98112533-1B90-4632-A43F-9338AD8E14C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ADDEDFD6-B014-4CC5-8D39-B0671A59110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05421CB8-1ACD-414B-A2DD-0095773BCD2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278643AD-6EAD-4308-A3E5-4137E6A95F4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82B2DACD-8E91-4AD4-A067-65C7A5D31A6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601A4F49-6FED-4936-8B6F-403AB66D1C6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EAE0B3EC-C739-44E6-8251-815127E072E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EC5A5290-619A-4A1A-8692-3B771CE1C05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69E20C40-DE10-4D84-8B8B-9A13AF1A960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6AB59EF7-8A93-4AB9-B43D-E45320D6D35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8" name="直線コネクタ 97">
          <a:extLst>
            <a:ext uri="{FF2B5EF4-FFF2-40B4-BE49-F238E27FC236}">
              <a16:creationId xmlns:a16="http://schemas.microsoft.com/office/drawing/2014/main" id="{FEF4BA63-539D-4A45-B94E-A7CCDF47687E}"/>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9" name="テキスト ボックス 98">
          <a:extLst>
            <a:ext uri="{FF2B5EF4-FFF2-40B4-BE49-F238E27FC236}">
              <a16:creationId xmlns:a16="http://schemas.microsoft.com/office/drawing/2014/main" id="{4069BD59-9BC6-4D3E-A936-BA5E9F53001A}"/>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0" name="直線コネクタ 99">
          <a:extLst>
            <a:ext uri="{FF2B5EF4-FFF2-40B4-BE49-F238E27FC236}">
              <a16:creationId xmlns:a16="http://schemas.microsoft.com/office/drawing/2014/main" id="{2240CB47-5AA7-4D79-B012-4D8403DCA7D4}"/>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1" name="テキスト ボックス 100">
          <a:extLst>
            <a:ext uri="{FF2B5EF4-FFF2-40B4-BE49-F238E27FC236}">
              <a16:creationId xmlns:a16="http://schemas.microsoft.com/office/drawing/2014/main" id="{DF99F196-07AE-4224-BBEB-C759382B924F}"/>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2" name="直線コネクタ 101">
          <a:extLst>
            <a:ext uri="{FF2B5EF4-FFF2-40B4-BE49-F238E27FC236}">
              <a16:creationId xmlns:a16="http://schemas.microsoft.com/office/drawing/2014/main" id="{F90BFEFC-67FD-427F-A398-E462C41C133E}"/>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3" name="テキスト ボックス 102">
          <a:extLst>
            <a:ext uri="{FF2B5EF4-FFF2-40B4-BE49-F238E27FC236}">
              <a16:creationId xmlns:a16="http://schemas.microsoft.com/office/drawing/2014/main" id="{17AA9880-3300-462B-94EB-BFF5CA356CEF}"/>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4" name="直線コネクタ 103">
          <a:extLst>
            <a:ext uri="{FF2B5EF4-FFF2-40B4-BE49-F238E27FC236}">
              <a16:creationId xmlns:a16="http://schemas.microsoft.com/office/drawing/2014/main" id="{8A96E710-74C3-4602-8F30-3EAD5B6B510A}"/>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5" name="テキスト ボックス 104">
          <a:extLst>
            <a:ext uri="{FF2B5EF4-FFF2-40B4-BE49-F238E27FC236}">
              <a16:creationId xmlns:a16="http://schemas.microsoft.com/office/drawing/2014/main" id="{EB9BCF93-4AF7-4BCE-9F71-EDA6645B69ED}"/>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6" name="直線コネクタ 105">
          <a:extLst>
            <a:ext uri="{FF2B5EF4-FFF2-40B4-BE49-F238E27FC236}">
              <a16:creationId xmlns:a16="http://schemas.microsoft.com/office/drawing/2014/main" id="{AA69B329-AEDB-4253-BFB4-E98CED3CB5C7}"/>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7" name="テキスト ボックス 106">
          <a:extLst>
            <a:ext uri="{FF2B5EF4-FFF2-40B4-BE49-F238E27FC236}">
              <a16:creationId xmlns:a16="http://schemas.microsoft.com/office/drawing/2014/main" id="{45F38418-41EA-44C9-A835-C56C676FF73F}"/>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8" name="直線コネクタ 107">
          <a:extLst>
            <a:ext uri="{FF2B5EF4-FFF2-40B4-BE49-F238E27FC236}">
              <a16:creationId xmlns:a16="http://schemas.microsoft.com/office/drawing/2014/main" id="{FA48181E-38B8-4D0B-879B-3FA91F6D4358}"/>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9" name="テキスト ボックス 108">
          <a:extLst>
            <a:ext uri="{FF2B5EF4-FFF2-40B4-BE49-F238E27FC236}">
              <a16:creationId xmlns:a16="http://schemas.microsoft.com/office/drawing/2014/main" id="{6E5917E6-0BCB-4C28-80BD-367EE629472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2A59510-970C-4A19-BDD1-FA754BC846B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D217DA99-AD3C-45C7-9D59-57EAFC66156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E35BA7E5-5295-416E-8F67-6436913492C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93574</xdr:rowOff>
    </xdr:from>
    <xdr:to>
      <xdr:col>54</xdr:col>
      <xdr:colOff>189865</xdr:colOff>
      <xdr:row>41</xdr:row>
      <xdr:rowOff>144600</xdr:rowOff>
    </xdr:to>
    <xdr:cxnSp macro="">
      <xdr:nvCxnSpPr>
        <xdr:cNvPr id="113" name="直線コネクタ 112">
          <a:extLst>
            <a:ext uri="{FF2B5EF4-FFF2-40B4-BE49-F238E27FC236}">
              <a16:creationId xmlns:a16="http://schemas.microsoft.com/office/drawing/2014/main" id="{7D714DB3-48B7-4E56-9B60-4F226E2C8C84}"/>
            </a:ext>
          </a:extLst>
        </xdr:cNvPr>
        <xdr:cNvCxnSpPr/>
      </xdr:nvCxnSpPr>
      <xdr:spPr>
        <a:xfrm flipV="1">
          <a:off x="10476865" y="5751424"/>
          <a:ext cx="0" cy="142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148427</xdr:rowOff>
    </xdr:from>
    <xdr:ext cx="469744" cy="259045"/>
    <xdr:sp macro="" textlink="">
      <xdr:nvSpPr>
        <xdr:cNvPr id="114" name="【道路】&#10;一人当たり延長最小値テキスト">
          <a:extLst>
            <a:ext uri="{FF2B5EF4-FFF2-40B4-BE49-F238E27FC236}">
              <a16:creationId xmlns:a16="http://schemas.microsoft.com/office/drawing/2014/main" id="{2737426B-9DE2-49F7-8D3F-C607FA84885B}"/>
            </a:ext>
          </a:extLst>
        </xdr:cNvPr>
        <xdr:cNvSpPr txBox="1"/>
      </xdr:nvSpPr>
      <xdr:spPr>
        <a:xfrm>
          <a:off x="10515600" y="717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144600</xdr:rowOff>
    </xdr:from>
    <xdr:to>
      <xdr:col>55</xdr:col>
      <xdr:colOff>88900</xdr:colOff>
      <xdr:row>41</xdr:row>
      <xdr:rowOff>144600</xdr:rowOff>
    </xdr:to>
    <xdr:cxnSp macro="">
      <xdr:nvCxnSpPr>
        <xdr:cNvPr id="115" name="直線コネクタ 114">
          <a:extLst>
            <a:ext uri="{FF2B5EF4-FFF2-40B4-BE49-F238E27FC236}">
              <a16:creationId xmlns:a16="http://schemas.microsoft.com/office/drawing/2014/main" id="{429FF34E-F715-4F12-BD70-636CC2E3CDE5}"/>
            </a:ext>
          </a:extLst>
        </xdr:cNvPr>
        <xdr:cNvCxnSpPr/>
      </xdr:nvCxnSpPr>
      <xdr:spPr>
        <a:xfrm>
          <a:off x="10388600" y="717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40251</xdr:rowOff>
    </xdr:from>
    <xdr:ext cx="534377" cy="259045"/>
    <xdr:sp macro="" textlink="">
      <xdr:nvSpPr>
        <xdr:cNvPr id="116" name="【道路】&#10;一人当たり延長最大値テキスト">
          <a:extLst>
            <a:ext uri="{FF2B5EF4-FFF2-40B4-BE49-F238E27FC236}">
              <a16:creationId xmlns:a16="http://schemas.microsoft.com/office/drawing/2014/main" id="{AD38C215-397F-4D5F-A62E-7701FB28752A}"/>
            </a:ext>
          </a:extLst>
        </xdr:cNvPr>
        <xdr:cNvSpPr txBox="1"/>
      </xdr:nvSpPr>
      <xdr:spPr>
        <a:xfrm>
          <a:off x="10515600" y="552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93574</xdr:rowOff>
    </xdr:from>
    <xdr:to>
      <xdr:col>55</xdr:col>
      <xdr:colOff>88900</xdr:colOff>
      <xdr:row>33</xdr:row>
      <xdr:rowOff>93574</xdr:rowOff>
    </xdr:to>
    <xdr:cxnSp macro="">
      <xdr:nvCxnSpPr>
        <xdr:cNvPr id="117" name="直線コネクタ 116">
          <a:extLst>
            <a:ext uri="{FF2B5EF4-FFF2-40B4-BE49-F238E27FC236}">
              <a16:creationId xmlns:a16="http://schemas.microsoft.com/office/drawing/2014/main" id="{C866F3A1-C5BB-4BE6-999D-953889CDBE2B}"/>
            </a:ext>
          </a:extLst>
        </xdr:cNvPr>
        <xdr:cNvCxnSpPr/>
      </xdr:nvCxnSpPr>
      <xdr:spPr>
        <a:xfrm>
          <a:off x="10388600" y="5751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165288</xdr:rowOff>
    </xdr:from>
    <xdr:ext cx="534377" cy="259045"/>
    <xdr:sp macro="" textlink="">
      <xdr:nvSpPr>
        <xdr:cNvPr id="118" name="【道路】&#10;一人当たり延長平均値テキスト">
          <a:extLst>
            <a:ext uri="{FF2B5EF4-FFF2-40B4-BE49-F238E27FC236}">
              <a16:creationId xmlns:a16="http://schemas.microsoft.com/office/drawing/2014/main" id="{DECF14CB-38CB-4BD2-84C4-2D97303F5605}"/>
            </a:ext>
          </a:extLst>
        </xdr:cNvPr>
        <xdr:cNvSpPr txBox="1"/>
      </xdr:nvSpPr>
      <xdr:spPr>
        <a:xfrm>
          <a:off x="10515600" y="6508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142411</xdr:rowOff>
    </xdr:from>
    <xdr:to>
      <xdr:col>55</xdr:col>
      <xdr:colOff>50800</xdr:colOff>
      <xdr:row>39</xdr:row>
      <xdr:rowOff>72561</xdr:rowOff>
    </xdr:to>
    <xdr:sp macro="" textlink="">
      <xdr:nvSpPr>
        <xdr:cNvPr id="119" name="フローチャート: 判断 118">
          <a:extLst>
            <a:ext uri="{FF2B5EF4-FFF2-40B4-BE49-F238E27FC236}">
              <a16:creationId xmlns:a16="http://schemas.microsoft.com/office/drawing/2014/main" id="{58AB5F97-052B-4974-927A-E3C225D1F791}"/>
            </a:ext>
          </a:extLst>
        </xdr:cNvPr>
        <xdr:cNvSpPr/>
      </xdr:nvSpPr>
      <xdr:spPr>
        <a:xfrm>
          <a:off x="10426700" y="665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147440</xdr:rowOff>
    </xdr:from>
    <xdr:to>
      <xdr:col>50</xdr:col>
      <xdr:colOff>165100</xdr:colOff>
      <xdr:row>39</xdr:row>
      <xdr:rowOff>77590</xdr:rowOff>
    </xdr:to>
    <xdr:sp macro="" textlink="">
      <xdr:nvSpPr>
        <xdr:cNvPr id="120" name="フローチャート: 判断 119">
          <a:extLst>
            <a:ext uri="{FF2B5EF4-FFF2-40B4-BE49-F238E27FC236}">
              <a16:creationId xmlns:a16="http://schemas.microsoft.com/office/drawing/2014/main" id="{FB989840-9072-45B4-8627-5C3D57127031}"/>
            </a:ext>
          </a:extLst>
        </xdr:cNvPr>
        <xdr:cNvSpPr/>
      </xdr:nvSpPr>
      <xdr:spPr>
        <a:xfrm>
          <a:off x="9588500" y="666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161074</xdr:rowOff>
    </xdr:from>
    <xdr:to>
      <xdr:col>46</xdr:col>
      <xdr:colOff>38100</xdr:colOff>
      <xdr:row>39</xdr:row>
      <xdr:rowOff>91224</xdr:rowOff>
    </xdr:to>
    <xdr:sp macro="" textlink="">
      <xdr:nvSpPr>
        <xdr:cNvPr id="121" name="フローチャート: 判断 120">
          <a:extLst>
            <a:ext uri="{FF2B5EF4-FFF2-40B4-BE49-F238E27FC236}">
              <a16:creationId xmlns:a16="http://schemas.microsoft.com/office/drawing/2014/main" id="{95A16B0D-2C2F-4DAE-B42E-9EB43E7FD6C0}"/>
            </a:ext>
          </a:extLst>
        </xdr:cNvPr>
        <xdr:cNvSpPr/>
      </xdr:nvSpPr>
      <xdr:spPr>
        <a:xfrm>
          <a:off x="8699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1985</xdr:rowOff>
    </xdr:from>
    <xdr:to>
      <xdr:col>41</xdr:col>
      <xdr:colOff>101600</xdr:colOff>
      <xdr:row>39</xdr:row>
      <xdr:rowOff>103585</xdr:rowOff>
    </xdr:to>
    <xdr:sp macro="" textlink="">
      <xdr:nvSpPr>
        <xdr:cNvPr id="122" name="フローチャート: 判断 121">
          <a:extLst>
            <a:ext uri="{FF2B5EF4-FFF2-40B4-BE49-F238E27FC236}">
              <a16:creationId xmlns:a16="http://schemas.microsoft.com/office/drawing/2014/main" id="{7FFEB3E4-C070-4589-8861-9964C4393233}"/>
            </a:ext>
          </a:extLst>
        </xdr:cNvPr>
        <xdr:cNvSpPr/>
      </xdr:nvSpPr>
      <xdr:spPr>
        <a:xfrm>
          <a:off x="7810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41157</xdr:rowOff>
    </xdr:from>
    <xdr:to>
      <xdr:col>36</xdr:col>
      <xdr:colOff>165100</xdr:colOff>
      <xdr:row>39</xdr:row>
      <xdr:rowOff>142757</xdr:rowOff>
    </xdr:to>
    <xdr:sp macro="" textlink="">
      <xdr:nvSpPr>
        <xdr:cNvPr id="123" name="フローチャート: 判断 122">
          <a:extLst>
            <a:ext uri="{FF2B5EF4-FFF2-40B4-BE49-F238E27FC236}">
              <a16:creationId xmlns:a16="http://schemas.microsoft.com/office/drawing/2014/main" id="{DA964FEC-C92A-4349-8269-960238942F64}"/>
            </a:ext>
          </a:extLst>
        </xdr:cNvPr>
        <xdr:cNvSpPr/>
      </xdr:nvSpPr>
      <xdr:spPr>
        <a:xfrm>
          <a:off x="6921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280050D-C1A4-4E31-93D8-22CFA55B61A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55B62D7-BF44-41D4-BD69-39313329797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78B0854-2F3D-4783-B04F-6DC0A816379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F3879D2-0C61-456B-8366-EF1F4280787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13959F9-F32C-4301-9AB4-05D3ABAE4FB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36471</xdr:rowOff>
    </xdr:from>
    <xdr:to>
      <xdr:col>55</xdr:col>
      <xdr:colOff>50800</xdr:colOff>
      <xdr:row>40</xdr:row>
      <xdr:rowOff>138071</xdr:rowOff>
    </xdr:to>
    <xdr:sp macro="" textlink="">
      <xdr:nvSpPr>
        <xdr:cNvPr id="129" name="楕円 128">
          <a:extLst>
            <a:ext uri="{FF2B5EF4-FFF2-40B4-BE49-F238E27FC236}">
              <a16:creationId xmlns:a16="http://schemas.microsoft.com/office/drawing/2014/main" id="{88BE4A59-19B9-4D25-86A7-9BC45781BF96}"/>
            </a:ext>
          </a:extLst>
        </xdr:cNvPr>
        <xdr:cNvSpPr/>
      </xdr:nvSpPr>
      <xdr:spPr>
        <a:xfrm>
          <a:off x="10426700" y="689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14898</xdr:rowOff>
    </xdr:from>
    <xdr:ext cx="534377" cy="259045"/>
    <xdr:sp macro="" textlink="">
      <xdr:nvSpPr>
        <xdr:cNvPr id="130" name="【道路】&#10;一人当たり延長該当値テキスト">
          <a:extLst>
            <a:ext uri="{FF2B5EF4-FFF2-40B4-BE49-F238E27FC236}">
              <a16:creationId xmlns:a16="http://schemas.microsoft.com/office/drawing/2014/main" id="{6C0181CE-A293-4405-8A6D-D76584AF5389}"/>
            </a:ext>
          </a:extLst>
        </xdr:cNvPr>
        <xdr:cNvSpPr txBox="1"/>
      </xdr:nvSpPr>
      <xdr:spPr>
        <a:xfrm>
          <a:off x="10515600" y="687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22934</xdr:rowOff>
    </xdr:from>
    <xdr:to>
      <xdr:col>50</xdr:col>
      <xdr:colOff>165100</xdr:colOff>
      <xdr:row>40</xdr:row>
      <xdr:rowOff>124534</xdr:rowOff>
    </xdr:to>
    <xdr:sp macro="" textlink="">
      <xdr:nvSpPr>
        <xdr:cNvPr id="131" name="楕円 130">
          <a:extLst>
            <a:ext uri="{FF2B5EF4-FFF2-40B4-BE49-F238E27FC236}">
              <a16:creationId xmlns:a16="http://schemas.microsoft.com/office/drawing/2014/main" id="{870DF182-8B29-4168-B45E-E5C81BC2C622}"/>
            </a:ext>
          </a:extLst>
        </xdr:cNvPr>
        <xdr:cNvSpPr/>
      </xdr:nvSpPr>
      <xdr:spPr>
        <a:xfrm>
          <a:off x="9588500" y="688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73734</xdr:rowOff>
    </xdr:from>
    <xdr:to>
      <xdr:col>55</xdr:col>
      <xdr:colOff>0</xdr:colOff>
      <xdr:row>40</xdr:row>
      <xdr:rowOff>87271</xdr:rowOff>
    </xdr:to>
    <xdr:cxnSp macro="">
      <xdr:nvCxnSpPr>
        <xdr:cNvPr id="132" name="直線コネクタ 131">
          <a:extLst>
            <a:ext uri="{FF2B5EF4-FFF2-40B4-BE49-F238E27FC236}">
              <a16:creationId xmlns:a16="http://schemas.microsoft.com/office/drawing/2014/main" id="{E15C1A4C-D27A-4193-9F8A-CEEB669AB3C0}"/>
            </a:ext>
          </a:extLst>
        </xdr:cNvPr>
        <xdr:cNvCxnSpPr/>
      </xdr:nvCxnSpPr>
      <xdr:spPr>
        <a:xfrm>
          <a:off x="9639300" y="6931734"/>
          <a:ext cx="838200" cy="1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37042</xdr:rowOff>
    </xdr:from>
    <xdr:to>
      <xdr:col>46</xdr:col>
      <xdr:colOff>38100</xdr:colOff>
      <xdr:row>40</xdr:row>
      <xdr:rowOff>138642</xdr:rowOff>
    </xdr:to>
    <xdr:sp macro="" textlink="">
      <xdr:nvSpPr>
        <xdr:cNvPr id="133" name="楕円 132">
          <a:extLst>
            <a:ext uri="{FF2B5EF4-FFF2-40B4-BE49-F238E27FC236}">
              <a16:creationId xmlns:a16="http://schemas.microsoft.com/office/drawing/2014/main" id="{F2EA87CA-E56A-44AB-BBEC-C6C9497E42F9}"/>
            </a:ext>
          </a:extLst>
        </xdr:cNvPr>
        <xdr:cNvSpPr/>
      </xdr:nvSpPr>
      <xdr:spPr>
        <a:xfrm>
          <a:off x="8699500" y="689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73734</xdr:rowOff>
    </xdr:from>
    <xdr:to>
      <xdr:col>50</xdr:col>
      <xdr:colOff>114300</xdr:colOff>
      <xdr:row>40</xdr:row>
      <xdr:rowOff>87842</xdr:rowOff>
    </xdr:to>
    <xdr:cxnSp macro="">
      <xdr:nvCxnSpPr>
        <xdr:cNvPr id="134" name="直線コネクタ 133">
          <a:extLst>
            <a:ext uri="{FF2B5EF4-FFF2-40B4-BE49-F238E27FC236}">
              <a16:creationId xmlns:a16="http://schemas.microsoft.com/office/drawing/2014/main" id="{CC4A8156-DF4C-42A9-96DA-4D8047A5C8E7}"/>
            </a:ext>
          </a:extLst>
        </xdr:cNvPr>
        <xdr:cNvCxnSpPr/>
      </xdr:nvCxnSpPr>
      <xdr:spPr>
        <a:xfrm flipV="1">
          <a:off x="8750300" y="6931734"/>
          <a:ext cx="889000" cy="14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50154</xdr:rowOff>
    </xdr:from>
    <xdr:to>
      <xdr:col>41</xdr:col>
      <xdr:colOff>101600</xdr:colOff>
      <xdr:row>40</xdr:row>
      <xdr:rowOff>151754</xdr:rowOff>
    </xdr:to>
    <xdr:sp macro="" textlink="">
      <xdr:nvSpPr>
        <xdr:cNvPr id="135" name="楕円 134">
          <a:extLst>
            <a:ext uri="{FF2B5EF4-FFF2-40B4-BE49-F238E27FC236}">
              <a16:creationId xmlns:a16="http://schemas.microsoft.com/office/drawing/2014/main" id="{B2989EAF-0A0F-4128-A60F-4CE6302E2FD6}"/>
            </a:ext>
          </a:extLst>
        </xdr:cNvPr>
        <xdr:cNvSpPr/>
      </xdr:nvSpPr>
      <xdr:spPr>
        <a:xfrm>
          <a:off x="7810500" y="690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87842</xdr:rowOff>
    </xdr:from>
    <xdr:to>
      <xdr:col>45</xdr:col>
      <xdr:colOff>177800</xdr:colOff>
      <xdr:row>40</xdr:row>
      <xdr:rowOff>100954</xdr:rowOff>
    </xdr:to>
    <xdr:cxnSp macro="">
      <xdr:nvCxnSpPr>
        <xdr:cNvPr id="136" name="直線コネクタ 135">
          <a:extLst>
            <a:ext uri="{FF2B5EF4-FFF2-40B4-BE49-F238E27FC236}">
              <a16:creationId xmlns:a16="http://schemas.microsoft.com/office/drawing/2014/main" id="{BCAC967E-E707-4D5E-81E7-3B180D2AA7FC}"/>
            </a:ext>
          </a:extLst>
        </xdr:cNvPr>
        <xdr:cNvCxnSpPr/>
      </xdr:nvCxnSpPr>
      <xdr:spPr>
        <a:xfrm flipV="1">
          <a:off x="7861300" y="6945842"/>
          <a:ext cx="88900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94117</xdr:rowOff>
    </xdr:from>
    <xdr:ext cx="534377" cy="259045"/>
    <xdr:sp macro="" textlink="">
      <xdr:nvSpPr>
        <xdr:cNvPr id="137" name="n_1aveValue【道路】&#10;一人当たり延長">
          <a:extLst>
            <a:ext uri="{FF2B5EF4-FFF2-40B4-BE49-F238E27FC236}">
              <a16:creationId xmlns:a16="http://schemas.microsoft.com/office/drawing/2014/main" id="{93E59B68-07AF-4C0B-B3FD-7753F8B32BB6}"/>
            </a:ext>
          </a:extLst>
        </xdr:cNvPr>
        <xdr:cNvSpPr txBox="1"/>
      </xdr:nvSpPr>
      <xdr:spPr>
        <a:xfrm>
          <a:off x="9359411" y="643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107751</xdr:rowOff>
    </xdr:from>
    <xdr:ext cx="534377" cy="259045"/>
    <xdr:sp macro="" textlink="">
      <xdr:nvSpPr>
        <xdr:cNvPr id="138" name="n_2aveValue【道路】&#10;一人当たり延長">
          <a:extLst>
            <a:ext uri="{FF2B5EF4-FFF2-40B4-BE49-F238E27FC236}">
              <a16:creationId xmlns:a16="http://schemas.microsoft.com/office/drawing/2014/main" id="{A8F3B658-9390-4884-8B5E-57402830A656}"/>
            </a:ext>
          </a:extLst>
        </xdr:cNvPr>
        <xdr:cNvSpPr txBox="1"/>
      </xdr:nvSpPr>
      <xdr:spPr>
        <a:xfrm>
          <a:off x="8483111" y="645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120112</xdr:rowOff>
    </xdr:from>
    <xdr:ext cx="534377" cy="259045"/>
    <xdr:sp macro="" textlink="">
      <xdr:nvSpPr>
        <xdr:cNvPr id="139" name="n_3aveValue【道路】&#10;一人当たり延長">
          <a:extLst>
            <a:ext uri="{FF2B5EF4-FFF2-40B4-BE49-F238E27FC236}">
              <a16:creationId xmlns:a16="http://schemas.microsoft.com/office/drawing/2014/main" id="{6FD3B650-31D0-4D56-A9DF-221A228E307B}"/>
            </a:ext>
          </a:extLst>
        </xdr:cNvPr>
        <xdr:cNvSpPr txBox="1"/>
      </xdr:nvSpPr>
      <xdr:spPr>
        <a:xfrm>
          <a:off x="7594111" y="64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159284</xdr:rowOff>
    </xdr:from>
    <xdr:ext cx="534377" cy="259045"/>
    <xdr:sp macro="" textlink="">
      <xdr:nvSpPr>
        <xdr:cNvPr id="140" name="n_4aveValue【道路】&#10;一人当たり延長">
          <a:extLst>
            <a:ext uri="{FF2B5EF4-FFF2-40B4-BE49-F238E27FC236}">
              <a16:creationId xmlns:a16="http://schemas.microsoft.com/office/drawing/2014/main" id="{74813183-D003-478A-A5FF-6FC5D7A51242}"/>
            </a:ext>
          </a:extLst>
        </xdr:cNvPr>
        <xdr:cNvSpPr txBox="1"/>
      </xdr:nvSpPr>
      <xdr:spPr>
        <a:xfrm>
          <a:off x="6705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115661</xdr:rowOff>
    </xdr:from>
    <xdr:ext cx="534377" cy="259045"/>
    <xdr:sp macro="" textlink="">
      <xdr:nvSpPr>
        <xdr:cNvPr id="141" name="n_1mainValue【道路】&#10;一人当たり延長">
          <a:extLst>
            <a:ext uri="{FF2B5EF4-FFF2-40B4-BE49-F238E27FC236}">
              <a16:creationId xmlns:a16="http://schemas.microsoft.com/office/drawing/2014/main" id="{4E8ED0CB-B59F-47A9-86E5-FDBC14A1FD1E}"/>
            </a:ext>
          </a:extLst>
        </xdr:cNvPr>
        <xdr:cNvSpPr txBox="1"/>
      </xdr:nvSpPr>
      <xdr:spPr>
        <a:xfrm>
          <a:off x="9359411" y="697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129769</xdr:rowOff>
    </xdr:from>
    <xdr:ext cx="534377" cy="259045"/>
    <xdr:sp macro="" textlink="">
      <xdr:nvSpPr>
        <xdr:cNvPr id="142" name="n_2mainValue【道路】&#10;一人当たり延長">
          <a:extLst>
            <a:ext uri="{FF2B5EF4-FFF2-40B4-BE49-F238E27FC236}">
              <a16:creationId xmlns:a16="http://schemas.microsoft.com/office/drawing/2014/main" id="{8C83B48A-02F0-404C-B55D-7C86FD35EEB7}"/>
            </a:ext>
          </a:extLst>
        </xdr:cNvPr>
        <xdr:cNvSpPr txBox="1"/>
      </xdr:nvSpPr>
      <xdr:spPr>
        <a:xfrm>
          <a:off x="8483111" y="698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142881</xdr:rowOff>
    </xdr:from>
    <xdr:ext cx="534377" cy="259045"/>
    <xdr:sp macro="" textlink="">
      <xdr:nvSpPr>
        <xdr:cNvPr id="143" name="n_3mainValue【道路】&#10;一人当たり延長">
          <a:extLst>
            <a:ext uri="{FF2B5EF4-FFF2-40B4-BE49-F238E27FC236}">
              <a16:creationId xmlns:a16="http://schemas.microsoft.com/office/drawing/2014/main" id="{A73F0E28-94E6-4F28-A9F3-A00B3B8A6D27}"/>
            </a:ext>
          </a:extLst>
        </xdr:cNvPr>
        <xdr:cNvSpPr txBox="1"/>
      </xdr:nvSpPr>
      <xdr:spPr>
        <a:xfrm>
          <a:off x="7594111" y="700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147EBC34-6E4F-4939-B136-D763384C716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9C95078D-B277-45F4-90D0-9FF2F8559B8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CC71E08E-8E1A-495F-8875-2BC429A0DF3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11C9CF66-0EB9-4B96-B1A9-63444708185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1B90AC4C-451C-4BDF-842D-F80649E8C11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F1E004D2-5AEA-46F0-A47D-6DD7DDE4411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75C08319-5065-4006-8EF3-DA0B879E8EF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499605E0-720D-4414-B5A4-55081646644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B93731C9-5A5B-4FEB-827F-97A5463C568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AED6771E-DD62-427A-895E-08A0953A2E2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6F6F3300-A90E-4C1F-AE1A-11E6ED649FC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91688331-22BA-4A53-AA02-2950E895488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2AC2CA98-E29D-429B-8FBA-098F4476E2B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CAF4AB8F-DBDF-4805-9153-47594D9CA42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64966CB7-48B9-497A-B12C-2CE32975D6F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6A2CE10E-F36F-4948-815E-11B08B871FB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477EC88C-3EEF-4F31-82B2-AA419CFF061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D7CC6922-B474-4502-B2B0-D0B68F24303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AF16A58C-D565-4895-AAB2-B6DC60EED48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976B7201-9AE3-42A9-A2E3-DCD02D6E6DC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6C5019DD-6050-43CF-B747-5D7BE444BE9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2CDBE83E-2BC2-49B0-812A-07E5DD67AB6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C9C047D8-167D-4414-93C1-66BE5831D9D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6924C297-863C-4DF4-8493-511E6D69AB6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ACA7439D-5DB9-4E40-8031-9D1198E3DC7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83276</xdr:rowOff>
    </xdr:from>
    <xdr:to>
      <xdr:col>24</xdr:col>
      <xdr:colOff>62865</xdr:colOff>
      <xdr:row>64</xdr:row>
      <xdr:rowOff>42454</xdr:rowOff>
    </xdr:to>
    <xdr:cxnSp macro="">
      <xdr:nvCxnSpPr>
        <xdr:cNvPr id="169" name="直線コネクタ 168">
          <a:extLst>
            <a:ext uri="{FF2B5EF4-FFF2-40B4-BE49-F238E27FC236}">
              <a16:creationId xmlns:a16="http://schemas.microsoft.com/office/drawing/2014/main" id="{FFEB6F4E-21FE-4879-897C-30E497B75BE5}"/>
            </a:ext>
          </a:extLst>
        </xdr:cNvPr>
        <xdr:cNvCxnSpPr/>
      </xdr:nvCxnSpPr>
      <xdr:spPr>
        <a:xfrm flipV="1">
          <a:off x="4634865" y="9513026"/>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46281</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D32398D0-0FF9-4D9E-A7EA-815B0E82D8D0}"/>
            </a:ext>
          </a:extLst>
        </xdr:cNvPr>
        <xdr:cNvSpPr txBox="1"/>
      </xdr:nvSpPr>
      <xdr:spPr>
        <a:xfrm>
          <a:off x="4673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42454</xdr:rowOff>
    </xdr:from>
    <xdr:to>
      <xdr:col>24</xdr:col>
      <xdr:colOff>152400</xdr:colOff>
      <xdr:row>64</xdr:row>
      <xdr:rowOff>42454</xdr:rowOff>
    </xdr:to>
    <xdr:cxnSp macro="">
      <xdr:nvCxnSpPr>
        <xdr:cNvPr id="171" name="直線コネクタ 170">
          <a:extLst>
            <a:ext uri="{FF2B5EF4-FFF2-40B4-BE49-F238E27FC236}">
              <a16:creationId xmlns:a16="http://schemas.microsoft.com/office/drawing/2014/main" id="{3CA54B48-8D02-4BAF-A46E-BD68ACFEEA9F}"/>
            </a:ext>
          </a:extLst>
        </xdr:cNvPr>
        <xdr:cNvCxnSpPr/>
      </xdr:nvCxnSpPr>
      <xdr:spPr>
        <a:xfrm>
          <a:off x="4546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29953</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AA98B405-9D8B-4CB6-B24A-B35B7B461E29}"/>
            </a:ext>
          </a:extLst>
        </xdr:cNvPr>
        <xdr:cNvSpPr txBox="1"/>
      </xdr:nvSpPr>
      <xdr:spPr>
        <a:xfrm>
          <a:off x="4673600" y="928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83276</xdr:rowOff>
    </xdr:from>
    <xdr:to>
      <xdr:col>24</xdr:col>
      <xdr:colOff>152400</xdr:colOff>
      <xdr:row>55</xdr:row>
      <xdr:rowOff>83276</xdr:rowOff>
    </xdr:to>
    <xdr:cxnSp macro="">
      <xdr:nvCxnSpPr>
        <xdr:cNvPr id="173" name="直線コネクタ 172">
          <a:extLst>
            <a:ext uri="{FF2B5EF4-FFF2-40B4-BE49-F238E27FC236}">
              <a16:creationId xmlns:a16="http://schemas.microsoft.com/office/drawing/2014/main" id="{56422990-3804-455E-AA89-FED64B536CBB}"/>
            </a:ext>
          </a:extLst>
        </xdr:cNvPr>
        <xdr:cNvCxnSpPr/>
      </xdr:nvCxnSpPr>
      <xdr:spPr>
        <a:xfrm>
          <a:off x="4546600" y="951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34126</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51422CCE-15DE-4923-8452-13D64E73D01F}"/>
            </a:ext>
          </a:extLst>
        </xdr:cNvPr>
        <xdr:cNvSpPr txBox="1"/>
      </xdr:nvSpPr>
      <xdr:spPr>
        <a:xfrm>
          <a:off x="4673600" y="10321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75" name="フローチャート: 判断 174">
          <a:extLst>
            <a:ext uri="{FF2B5EF4-FFF2-40B4-BE49-F238E27FC236}">
              <a16:creationId xmlns:a16="http://schemas.microsoft.com/office/drawing/2014/main" id="{811817C2-57FB-4D2D-A715-AD973438012D}"/>
            </a:ext>
          </a:extLst>
        </xdr:cNvPr>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76" name="フローチャート: 判断 175">
          <a:extLst>
            <a:ext uri="{FF2B5EF4-FFF2-40B4-BE49-F238E27FC236}">
              <a16:creationId xmlns:a16="http://schemas.microsoft.com/office/drawing/2014/main" id="{87B5DAE8-4CF4-40F9-85AE-FAB4D7B3B49B}"/>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158206</xdr:rowOff>
    </xdr:from>
    <xdr:to>
      <xdr:col>15</xdr:col>
      <xdr:colOff>101600</xdr:colOff>
      <xdr:row>61</xdr:row>
      <xdr:rowOff>88356</xdr:rowOff>
    </xdr:to>
    <xdr:sp macro="" textlink="">
      <xdr:nvSpPr>
        <xdr:cNvPr id="177" name="フローチャート: 判断 176">
          <a:extLst>
            <a:ext uri="{FF2B5EF4-FFF2-40B4-BE49-F238E27FC236}">
              <a16:creationId xmlns:a16="http://schemas.microsoft.com/office/drawing/2014/main" id="{310F6985-C23D-4146-8789-8CAC94B1958C}"/>
            </a:ext>
          </a:extLst>
        </xdr:cNvPr>
        <xdr:cNvSpPr/>
      </xdr:nvSpPr>
      <xdr:spPr>
        <a:xfrm>
          <a:off x="2857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128815</xdr:rowOff>
    </xdr:from>
    <xdr:to>
      <xdr:col>10</xdr:col>
      <xdr:colOff>165100</xdr:colOff>
      <xdr:row>61</xdr:row>
      <xdr:rowOff>58965</xdr:rowOff>
    </xdr:to>
    <xdr:sp macro="" textlink="">
      <xdr:nvSpPr>
        <xdr:cNvPr id="178" name="フローチャート: 判断 177">
          <a:extLst>
            <a:ext uri="{FF2B5EF4-FFF2-40B4-BE49-F238E27FC236}">
              <a16:creationId xmlns:a16="http://schemas.microsoft.com/office/drawing/2014/main" id="{313C1E54-1911-4686-98CE-98ED4AF818D5}"/>
            </a:ext>
          </a:extLst>
        </xdr:cNvPr>
        <xdr:cNvSpPr/>
      </xdr:nvSpPr>
      <xdr:spPr>
        <a:xfrm>
          <a:off x="1968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133713</xdr:rowOff>
    </xdr:from>
    <xdr:to>
      <xdr:col>6</xdr:col>
      <xdr:colOff>38100</xdr:colOff>
      <xdr:row>61</xdr:row>
      <xdr:rowOff>63863</xdr:rowOff>
    </xdr:to>
    <xdr:sp macro="" textlink="">
      <xdr:nvSpPr>
        <xdr:cNvPr id="179" name="フローチャート: 判断 178">
          <a:extLst>
            <a:ext uri="{FF2B5EF4-FFF2-40B4-BE49-F238E27FC236}">
              <a16:creationId xmlns:a16="http://schemas.microsoft.com/office/drawing/2014/main" id="{FF0EE42F-272A-463D-9A5E-6908B3C631FC}"/>
            </a:ext>
          </a:extLst>
        </xdr:cNvPr>
        <xdr:cNvSpPr/>
      </xdr:nvSpPr>
      <xdr:spPr>
        <a:xfrm>
          <a:off x="1079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9825E527-1479-4FE6-A660-5473B448DB9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29C76E1-E784-40D1-857F-32DDD068B31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E3D08B8-5414-4BDC-850A-24F03777751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8D9D7E8-3827-418D-BE31-8ADD4E41AD2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1B0BF59-3662-44A7-83F3-386358681FD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43906</xdr:rowOff>
    </xdr:from>
    <xdr:to>
      <xdr:col>24</xdr:col>
      <xdr:colOff>114300</xdr:colOff>
      <xdr:row>61</xdr:row>
      <xdr:rowOff>145506</xdr:rowOff>
    </xdr:to>
    <xdr:sp macro="" textlink="">
      <xdr:nvSpPr>
        <xdr:cNvPr id="185" name="楕円 184">
          <a:extLst>
            <a:ext uri="{FF2B5EF4-FFF2-40B4-BE49-F238E27FC236}">
              <a16:creationId xmlns:a16="http://schemas.microsoft.com/office/drawing/2014/main" id="{7788F8A5-6A98-4702-B53C-DF21AB88C0B5}"/>
            </a:ext>
          </a:extLst>
        </xdr:cNvPr>
        <xdr:cNvSpPr/>
      </xdr:nvSpPr>
      <xdr:spPr>
        <a:xfrm>
          <a:off x="45847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22333</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A37F8ECF-F551-4F5D-A177-61DB736E50F5}"/>
            </a:ext>
          </a:extLst>
        </xdr:cNvPr>
        <xdr:cNvSpPr txBox="1"/>
      </xdr:nvSpPr>
      <xdr:spPr>
        <a:xfrm>
          <a:off x="4673600"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19413</xdr:rowOff>
    </xdr:from>
    <xdr:to>
      <xdr:col>20</xdr:col>
      <xdr:colOff>38100</xdr:colOff>
      <xdr:row>61</xdr:row>
      <xdr:rowOff>121013</xdr:rowOff>
    </xdr:to>
    <xdr:sp macro="" textlink="">
      <xdr:nvSpPr>
        <xdr:cNvPr id="187" name="楕円 186">
          <a:extLst>
            <a:ext uri="{FF2B5EF4-FFF2-40B4-BE49-F238E27FC236}">
              <a16:creationId xmlns:a16="http://schemas.microsoft.com/office/drawing/2014/main" id="{0D7DCAE7-1DA6-44C7-9D49-A743D9BE821B}"/>
            </a:ext>
          </a:extLst>
        </xdr:cNvPr>
        <xdr:cNvSpPr/>
      </xdr:nvSpPr>
      <xdr:spPr>
        <a:xfrm>
          <a:off x="3746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70213</xdr:rowOff>
    </xdr:from>
    <xdr:to>
      <xdr:col>24</xdr:col>
      <xdr:colOff>63500</xdr:colOff>
      <xdr:row>61</xdr:row>
      <xdr:rowOff>94706</xdr:rowOff>
    </xdr:to>
    <xdr:cxnSp macro="">
      <xdr:nvCxnSpPr>
        <xdr:cNvPr id="188" name="直線コネクタ 187">
          <a:extLst>
            <a:ext uri="{FF2B5EF4-FFF2-40B4-BE49-F238E27FC236}">
              <a16:creationId xmlns:a16="http://schemas.microsoft.com/office/drawing/2014/main" id="{0A4A7800-23F2-401D-A1E3-7F31D4580680}"/>
            </a:ext>
          </a:extLst>
        </xdr:cNvPr>
        <xdr:cNvCxnSpPr/>
      </xdr:nvCxnSpPr>
      <xdr:spPr>
        <a:xfrm>
          <a:off x="3797300" y="10528663"/>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164737</xdr:rowOff>
    </xdr:from>
    <xdr:to>
      <xdr:col>15</xdr:col>
      <xdr:colOff>101600</xdr:colOff>
      <xdr:row>61</xdr:row>
      <xdr:rowOff>94887</xdr:rowOff>
    </xdr:to>
    <xdr:sp macro="" textlink="">
      <xdr:nvSpPr>
        <xdr:cNvPr id="189" name="楕円 188">
          <a:extLst>
            <a:ext uri="{FF2B5EF4-FFF2-40B4-BE49-F238E27FC236}">
              <a16:creationId xmlns:a16="http://schemas.microsoft.com/office/drawing/2014/main" id="{C62DF597-6E7C-431F-AE03-1F6CB2C5CD8C}"/>
            </a:ext>
          </a:extLst>
        </xdr:cNvPr>
        <xdr:cNvSpPr/>
      </xdr:nvSpPr>
      <xdr:spPr>
        <a:xfrm>
          <a:off x="2857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44087</xdr:rowOff>
    </xdr:from>
    <xdr:to>
      <xdr:col>19</xdr:col>
      <xdr:colOff>177800</xdr:colOff>
      <xdr:row>61</xdr:row>
      <xdr:rowOff>70213</xdr:rowOff>
    </xdr:to>
    <xdr:cxnSp macro="">
      <xdr:nvCxnSpPr>
        <xdr:cNvPr id="190" name="直線コネクタ 189">
          <a:extLst>
            <a:ext uri="{FF2B5EF4-FFF2-40B4-BE49-F238E27FC236}">
              <a16:creationId xmlns:a16="http://schemas.microsoft.com/office/drawing/2014/main" id="{E9F7FE80-2E68-4790-AC78-04E2D2B21D4F}"/>
            </a:ext>
          </a:extLst>
        </xdr:cNvPr>
        <xdr:cNvCxnSpPr/>
      </xdr:nvCxnSpPr>
      <xdr:spPr>
        <a:xfrm>
          <a:off x="2908300" y="1050253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140244</xdr:rowOff>
    </xdr:from>
    <xdr:to>
      <xdr:col>10</xdr:col>
      <xdr:colOff>165100</xdr:colOff>
      <xdr:row>61</xdr:row>
      <xdr:rowOff>70394</xdr:rowOff>
    </xdr:to>
    <xdr:sp macro="" textlink="">
      <xdr:nvSpPr>
        <xdr:cNvPr id="191" name="楕円 190">
          <a:extLst>
            <a:ext uri="{FF2B5EF4-FFF2-40B4-BE49-F238E27FC236}">
              <a16:creationId xmlns:a16="http://schemas.microsoft.com/office/drawing/2014/main" id="{F2DC73CE-4629-4BCC-9A69-535236511DCC}"/>
            </a:ext>
          </a:extLst>
        </xdr:cNvPr>
        <xdr:cNvSpPr/>
      </xdr:nvSpPr>
      <xdr:spPr>
        <a:xfrm>
          <a:off x="1968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19594</xdr:rowOff>
    </xdr:from>
    <xdr:to>
      <xdr:col>15</xdr:col>
      <xdr:colOff>50800</xdr:colOff>
      <xdr:row>61</xdr:row>
      <xdr:rowOff>44087</xdr:rowOff>
    </xdr:to>
    <xdr:cxnSp macro="">
      <xdr:nvCxnSpPr>
        <xdr:cNvPr id="192" name="直線コネクタ 191">
          <a:extLst>
            <a:ext uri="{FF2B5EF4-FFF2-40B4-BE49-F238E27FC236}">
              <a16:creationId xmlns:a16="http://schemas.microsoft.com/office/drawing/2014/main" id="{A3B13950-F318-4ADE-B2E0-237FBA23DC1B}"/>
            </a:ext>
          </a:extLst>
        </xdr:cNvPr>
        <xdr:cNvCxnSpPr/>
      </xdr:nvCxnSpPr>
      <xdr:spPr>
        <a:xfrm>
          <a:off x="2019300" y="1047804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114680</xdr:rowOff>
    </xdr:from>
    <xdr:ext cx="405111" cy="259045"/>
    <xdr:sp macro="" textlink="">
      <xdr:nvSpPr>
        <xdr:cNvPr id="193" name="n_1aveValue【橋りょう・トンネル】&#10;有形固定資産減価償却率">
          <a:extLst>
            <a:ext uri="{FF2B5EF4-FFF2-40B4-BE49-F238E27FC236}">
              <a16:creationId xmlns:a16="http://schemas.microsoft.com/office/drawing/2014/main" id="{AAF0FFAE-7B8E-448A-BA21-A12429AC17BA}"/>
            </a:ext>
          </a:extLst>
        </xdr:cNvPr>
        <xdr:cNvSpPr txBox="1"/>
      </xdr:nvSpPr>
      <xdr:spPr>
        <a:xfrm>
          <a:off x="35820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104883</xdr:rowOff>
    </xdr:from>
    <xdr:ext cx="405111" cy="259045"/>
    <xdr:sp macro="" textlink="">
      <xdr:nvSpPr>
        <xdr:cNvPr id="194" name="n_2aveValue【橋りょう・トンネル】&#10;有形固定資産減価償却率">
          <a:extLst>
            <a:ext uri="{FF2B5EF4-FFF2-40B4-BE49-F238E27FC236}">
              <a16:creationId xmlns:a16="http://schemas.microsoft.com/office/drawing/2014/main" id="{2C3883AD-082A-4602-9D3E-8600A18CC75B}"/>
            </a:ext>
          </a:extLst>
        </xdr:cNvPr>
        <xdr:cNvSpPr txBox="1"/>
      </xdr:nvSpPr>
      <xdr:spPr>
        <a:xfrm>
          <a:off x="2705744" y="1022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75492</xdr:rowOff>
    </xdr:from>
    <xdr:ext cx="405111" cy="259045"/>
    <xdr:sp macro="" textlink="">
      <xdr:nvSpPr>
        <xdr:cNvPr id="195" name="n_3aveValue【橋りょう・トンネル】&#10;有形固定資産減価償却率">
          <a:extLst>
            <a:ext uri="{FF2B5EF4-FFF2-40B4-BE49-F238E27FC236}">
              <a16:creationId xmlns:a16="http://schemas.microsoft.com/office/drawing/2014/main" id="{2092EBF9-6BAF-4ABF-9772-E827AE4FBDA1}"/>
            </a:ext>
          </a:extLst>
        </xdr:cNvPr>
        <xdr:cNvSpPr txBox="1"/>
      </xdr:nvSpPr>
      <xdr:spPr>
        <a:xfrm>
          <a:off x="1816744" y="10191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80390</xdr:rowOff>
    </xdr:from>
    <xdr:ext cx="405111" cy="259045"/>
    <xdr:sp macro="" textlink="">
      <xdr:nvSpPr>
        <xdr:cNvPr id="196" name="n_4aveValue【橋りょう・トンネル】&#10;有形固定資産減価償却率">
          <a:extLst>
            <a:ext uri="{FF2B5EF4-FFF2-40B4-BE49-F238E27FC236}">
              <a16:creationId xmlns:a16="http://schemas.microsoft.com/office/drawing/2014/main" id="{E5E3DB54-7E55-45A3-9C83-E4E33F87508A}"/>
            </a:ext>
          </a:extLst>
        </xdr:cNvPr>
        <xdr:cNvSpPr txBox="1"/>
      </xdr:nvSpPr>
      <xdr:spPr>
        <a:xfrm>
          <a:off x="9277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112140</xdr:rowOff>
    </xdr:from>
    <xdr:ext cx="405111" cy="259045"/>
    <xdr:sp macro="" textlink="">
      <xdr:nvSpPr>
        <xdr:cNvPr id="197" name="n_1mainValue【橋りょう・トンネル】&#10;有形固定資産減価償却率">
          <a:extLst>
            <a:ext uri="{FF2B5EF4-FFF2-40B4-BE49-F238E27FC236}">
              <a16:creationId xmlns:a16="http://schemas.microsoft.com/office/drawing/2014/main" id="{592DED67-12D6-43C7-9F36-F280EA85049F}"/>
            </a:ext>
          </a:extLst>
        </xdr:cNvPr>
        <xdr:cNvSpPr txBox="1"/>
      </xdr:nvSpPr>
      <xdr:spPr>
        <a:xfrm>
          <a:off x="35820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86014</xdr:rowOff>
    </xdr:from>
    <xdr:ext cx="405111" cy="259045"/>
    <xdr:sp macro="" textlink="">
      <xdr:nvSpPr>
        <xdr:cNvPr id="198" name="n_2mainValue【橋りょう・トンネル】&#10;有形固定資産減価償却率">
          <a:extLst>
            <a:ext uri="{FF2B5EF4-FFF2-40B4-BE49-F238E27FC236}">
              <a16:creationId xmlns:a16="http://schemas.microsoft.com/office/drawing/2014/main" id="{CF8D6FB7-437D-465B-B974-D74B12CE9B2F}"/>
            </a:ext>
          </a:extLst>
        </xdr:cNvPr>
        <xdr:cNvSpPr txBox="1"/>
      </xdr:nvSpPr>
      <xdr:spPr>
        <a:xfrm>
          <a:off x="27057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61521</xdr:rowOff>
    </xdr:from>
    <xdr:ext cx="405111" cy="259045"/>
    <xdr:sp macro="" textlink="">
      <xdr:nvSpPr>
        <xdr:cNvPr id="199" name="n_3mainValue【橋りょう・トンネル】&#10;有形固定資産減価償却率">
          <a:extLst>
            <a:ext uri="{FF2B5EF4-FFF2-40B4-BE49-F238E27FC236}">
              <a16:creationId xmlns:a16="http://schemas.microsoft.com/office/drawing/2014/main" id="{DA5D2E39-0BE6-469A-9BDA-A956E0773BBA}"/>
            </a:ext>
          </a:extLst>
        </xdr:cNvPr>
        <xdr:cNvSpPr txBox="1"/>
      </xdr:nvSpPr>
      <xdr:spPr>
        <a:xfrm>
          <a:off x="1816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a:extLst>
            <a:ext uri="{FF2B5EF4-FFF2-40B4-BE49-F238E27FC236}">
              <a16:creationId xmlns:a16="http://schemas.microsoft.com/office/drawing/2014/main" id="{A170F9A6-BEC0-4492-978D-3EF34FBE9A0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a:extLst>
            <a:ext uri="{FF2B5EF4-FFF2-40B4-BE49-F238E27FC236}">
              <a16:creationId xmlns:a16="http://schemas.microsoft.com/office/drawing/2014/main" id="{3AB01C38-F9CD-40D8-8249-B62DC91525A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a:extLst>
            <a:ext uri="{FF2B5EF4-FFF2-40B4-BE49-F238E27FC236}">
              <a16:creationId xmlns:a16="http://schemas.microsoft.com/office/drawing/2014/main" id="{82074B34-9C16-48D2-85D3-11B56E60812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a:extLst>
            <a:ext uri="{FF2B5EF4-FFF2-40B4-BE49-F238E27FC236}">
              <a16:creationId xmlns:a16="http://schemas.microsoft.com/office/drawing/2014/main" id="{221F7C91-802E-4FE9-A56C-D1C7379180B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a:extLst>
            <a:ext uri="{FF2B5EF4-FFF2-40B4-BE49-F238E27FC236}">
              <a16:creationId xmlns:a16="http://schemas.microsoft.com/office/drawing/2014/main" id="{EFDC8CC4-A7A7-41C0-912C-7146358D41B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a:extLst>
            <a:ext uri="{FF2B5EF4-FFF2-40B4-BE49-F238E27FC236}">
              <a16:creationId xmlns:a16="http://schemas.microsoft.com/office/drawing/2014/main" id="{9255BC0D-5814-4D03-9A15-6781D6EF397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a:extLst>
            <a:ext uri="{FF2B5EF4-FFF2-40B4-BE49-F238E27FC236}">
              <a16:creationId xmlns:a16="http://schemas.microsoft.com/office/drawing/2014/main" id="{530950E8-864A-418A-933C-72BD842203C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a:extLst>
            <a:ext uri="{FF2B5EF4-FFF2-40B4-BE49-F238E27FC236}">
              <a16:creationId xmlns:a16="http://schemas.microsoft.com/office/drawing/2014/main" id="{2ED2B235-5E6E-4BDF-8065-BB8270EFC8D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a:extLst>
            <a:ext uri="{FF2B5EF4-FFF2-40B4-BE49-F238E27FC236}">
              <a16:creationId xmlns:a16="http://schemas.microsoft.com/office/drawing/2014/main" id="{B45F5BAA-0EC2-47B3-A60F-F9756797A53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a:extLst>
            <a:ext uri="{FF2B5EF4-FFF2-40B4-BE49-F238E27FC236}">
              <a16:creationId xmlns:a16="http://schemas.microsoft.com/office/drawing/2014/main" id="{78109BE6-C362-4E7F-93F2-8160958CE21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0" name="直線コネクタ 209">
          <a:extLst>
            <a:ext uri="{FF2B5EF4-FFF2-40B4-BE49-F238E27FC236}">
              <a16:creationId xmlns:a16="http://schemas.microsoft.com/office/drawing/2014/main" id="{597D41E9-D997-4320-B21D-7617B5C3ED8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1" name="テキスト ボックス 210">
          <a:extLst>
            <a:ext uri="{FF2B5EF4-FFF2-40B4-BE49-F238E27FC236}">
              <a16:creationId xmlns:a16="http://schemas.microsoft.com/office/drawing/2014/main" id="{97B60980-0674-48E2-8470-3DAD808BF594}"/>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2" name="直線コネクタ 211">
          <a:extLst>
            <a:ext uri="{FF2B5EF4-FFF2-40B4-BE49-F238E27FC236}">
              <a16:creationId xmlns:a16="http://schemas.microsoft.com/office/drawing/2014/main" id="{FCD3A698-A146-4EB8-AB39-88168DA03BE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3" name="テキスト ボックス 212">
          <a:extLst>
            <a:ext uri="{FF2B5EF4-FFF2-40B4-BE49-F238E27FC236}">
              <a16:creationId xmlns:a16="http://schemas.microsoft.com/office/drawing/2014/main" id="{2FFDF785-0C72-4D74-BF6C-CFEB80FA95BE}"/>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4" name="直線コネクタ 213">
          <a:extLst>
            <a:ext uri="{FF2B5EF4-FFF2-40B4-BE49-F238E27FC236}">
              <a16:creationId xmlns:a16="http://schemas.microsoft.com/office/drawing/2014/main" id="{9EF99AC0-C9F9-4EBE-960F-4D8F0E8094E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5" name="テキスト ボックス 214">
          <a:extLst>
            <a:ext uri="{FF2B5EF4-FFF2-40B4-BE49-F238E27FC236}">
              <a16:creationId xmlns:a16="http://schemas.microsoft.com/office/drawing/2014/main" id="{186495A2-08DF-4178-AA51-1090DF1344FE}"/>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6" name="直線コネクタ 215">
          <a:extLst>
            <a:ext uri="{FF2B5EF4-FFF2-40B4-BE49-F238E27FC236}">
              <a16:creationId xmlns:a16="http://schemas.microsoft.com/office/drawing/2014/main" id="{BEF7D8A9-4B2D-42FD-A1B3-E8DB412EF3B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7" name="テキスト ボックス 216">
          <a:extLst>
            <a:ext uri="{FF2B5EF4-FFF2-40B4-BE49-F238E27FC236}">
              <a16:creationId xmlns:a16="http://schemas.microsoft.com/office/drawing/2014/main" id="{6DBC87EA-A6D7-4839-A0F8-5BFD4E056476}"/>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8" name="直線コネクタ 217">
          <a:extLst>
            <a:ext uri="{FF2B5EF4-FFF2-40B4-BE49-F238E27FC236}">
              <a16:creationId xmlns:a16="http://schemas.microsoft.com/office/drawing/2014/main" id="{9531B8E6-7C70-41D8-B375-D37B7062F66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9" name="テキスト ボックス 218">
          <a:extLst>
            <a:ext uri="{FF2B5EF4-FFF2-40B4-BE49-F238E27FC236}">
              <a16:creationId xmlns:a16="http://schemas.microsoft.com/office/drawing/2014/main" id="{6768AAE1-30C0-4276-B524-3762374A0E9A}"/>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a:extLst>
            <a:ext uri="{FF2B5EF4-FFF2-40B4-BE49-F238E27FC236}">
              <a16:creationId xmlns:a16="http://schemas.microsoft.com/office/drawing/2014/main" id="{795C7592-296C-4303-93F5-32825F13641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1" name="テキスト ボックス 220">
          <a:extLst>
            <a:ext uri="{FF2B5EF4-FFF2-40B4-BE49-F238E27FC236}">
              <a16:creationId xmlns:a16="http://schemas.microsoft.com/office/drawing/2014/main" id="{99556568-2CE4-4C59-B875-E6B0599F8E93}"/>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a:extLst>
            <a:ext uri="{FF2B5EF4-FFF2-40B4-BE49-F238E27FC236}">
              <a16:creationId xmlns:a16="http://schemas.microsoft.com/office/drawing/2014/main" id="{FF628D99-A222-4FA8-A3E0-90774AAF270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xdr:rowOff>
    </xdr:from>
    <xdr:to>
      <xdr:col>54</xdr:col>
      <xdr:colOff>189865</xdr:colOff>
      <xdr:row>64</xdr:row>
      <xdr:rowOff>72763</xdr:rowOff>
    </xdr:to>
    <xdr:cxnSp macro="">
      <xdr:nvCxnSpPr>
        <xdr:cNvPr id="223" name="直線コネクタ 222">
          <a:extLst>
            <a:ext uri="{FF2B5EF4-FFF2-40B4-BE49-F238E27FC236}">
              <a16:creationId xmlns:a16="http://schemas.microsoft.com/office/drawing/2014/main" id="{60FED7D4-A57C-4A00-B20F-EE9F2B2D314E}"/>
            </a:ext>
          </a:extLst>
        </xdr:cNvPr>
        <xdr:cNvCxnSpPr/>
      </xdr:nvCxnSpPr>
      <xdr:spPr>
        <a:xfrm flipV="1">
          <a:off x="10476865" y="9772663"/>
          <a:ext cx="0" cy="1272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76590</xdr:rowOff>
    </xdr:from>
    <xdr:ext cx="469744" cy="259045"/>
    <xdr:sp macro="" textlink="">
      <xdr:nvSpPr>
        <xdr:cNvPr id="224" name="【橋りょう・トンネル】&#10;一人当たり有形固定資産（償却資産）額最小値テキスト">
          <a:extLst>
            <a:ext uri="{FF2B5EF4-FFF2-40B4-BE49-F238E27FC236}">
              <a16:creationId xmlns:a16="http://schemas.microsoft.com/office/drawing/2014/main" id="{9500E8ED-EFDC-4962-81DA-957F50EF608A}"/>
            </a:ext>
          </a:extLst>
        </xdr:cNvPr>
        <xdr:cNvSpPr txBox="1"/>
      </xdr:nvSpPr>
      <xdr:spPr>
        <a:xfrm>
          <a:off x="10515600" y="1104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72763</xdr:rowOff>
    </xdr:from>
    <xdr:to>
      <xdr:col>55</xdr:col>
      <xdr:colOff>88900</xdr:colOff>
      <xdr:row>64</xdr:row>
      <xdr:rowOff>72763</xdr:rowOff>
    </xdr:to>
    <xdr:cxnSp macro="">
      <xdr:nvCxnSpPr>
        <xdr:cNvPr id="225" name="直線コネクタ 224">
          <a:extLst>
            <a:ext uri="{FF2B5EF4-FFF2-40B4-BE49-F238E27FC236}">
              <a16:creationId xmlns:a16="http://schemas.microsoft.com/office/drawing/2014/main" id="{4A60F397-B5BC-4712-B58F-56C4F4E010EB}"/>
            </a:ext>
          </a:extLst>
        </xdr:cNvPr>
        <xdr:cNvCxnSpPr/>
      </xdr:nvCxnSpPr>
      <xdr:spPr>
        <a:xfrm>
          <a:off x="10388600" y="110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118140</xdr:rowOff>
    </xdr:from>
    <xdr:ext cx="690189" cy="259045"/>
    <xdr:sp macro="" textlink="">
      <xdr:nvSpPr>
        <xdr:cNvPr id="226" name="【橋りょう・トンネル】&#10;一人当たり有形固定資産（償却資産）額最大値テキスト">
          <a:extLst>
            <a:ext uri="{FF2B5EF4-FFF2-40B4-BE49-F238E27FC236}">
              <a16:creationId xmlns:a16="http://schemas.microsoft.com/office/drawing/2014/main" id="{1BF18364-EF31-472C-8C4C-2974929F56D9}"/>
            </a:ext>
          </a:extLst>
        </xdr:cNvPr>
        <xdr:cNvSpPr txBox="1"/>
      </xdr:nvSpPr>
      <xdr:spPr>
        <a:xfrm>
          <a:off x="10515600" y="95478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xdr:rowOff>
    </xdr:from>
    <xdr:to>
      <xdr:col>55</xdr:col>
      <xdr:colOff>88900</xdr:colOff>
      <xdr:row>57</xdr:row>
      <xdr:rowOff>13</xdr:rowOff>
    </xdr:to>
    <xdr:cxnSp macro="">
      <xdr:nvCxnSpPr>
        <xdr:cNvPr id="227" name="直線コネクタ 226">
          <a:extLst>
            <a:ext uri="{FF2B5EF4-FFF2-40B4-BE49-F238E27FC236}">
              <a16:creationId xmlns:a16="http://schemas.microsoft.com/office/drawing/2014/main" id="{DB053B57-2675-460F-B824-D0427632AA4C}"/>
            </a:ext>
          </a:extLst>
        </xdr:cNvPr>
        <xdr:cNvCxnSpPr/>
      </xdr:nvCxnSpPr>
      <xdr:spPr>
        <a:xfrm>
          <a:off x="10388600" y="977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152692</xdr:rowOff>
    </xdr:from>
    <xdr:ext cx="599010" cy="259045"/>
    <xdr:sp macro="" textlink="">
      <xdr:nvSpPr>
        <xdr:cNvPr id="228" name="【橋りょう・トンネル】&#10;一人当たり有形固定資産（償却資産）額平均値テキスト">
          <a:extLst>
            <a:ext uri="{FF2B5EF4-FFF2-40B4-BE49-F238E27FC236}">
              <a16:creationId xmlns:a16="http://schemas.microsoft.com/office/drawing/2014/main" id="{C85C58B3-240E-4CCF-8C3A-0FB0900A4765}"/>
            </a:ext>
          </a:extLst>
        </xdr:cNvPr>
        <xdr:cNvSpPr txBox="1"/>
      </xdr:nvSpPr>
      <xdr:spPr>
        <a:xfrm>
          <a:off x="10515600" y="106111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129815</xdr:rowOff>
    </xdr:from>
    <xdr:to>
      <xdr:col>55</xdr:col>
      <xdr:colOff>50800</xdr:colOff>
      <xdr:row>63</xdr:row>
      <xdr:rowOff>59965</xdr:rowOff>
    </xdr:to>
    <xdr:sp macro="" textlink="">
      <xdr:nvSpPr>
        <xdr:cNvPr id="229" name="フローチャート: 判断 228">
          <a:extLst>
            <a:ext uri="{FF2B5EF4-FFF2-40B4-BE49-F238E27FC236}">
              <a16:creationId xmlns:a16="http://schemas.microsoft.com/office/drawing/2014/main" id="{8D640D51-8A5A-47AD-9FED-7257DEE96EC1}"/>
            </a:ext>
          </a:extLst>
        </xdr:cNvPr>
        <xdr:cNvSpPr/>
      </xdr:nvSpPr>
      <xdr:spPr>
        <a:xfrm>
          <a:off x="10426700" y="107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132345</xdr:rowOff>
    </xdr:from>
    <xdr:to>
      <xdr:col>50</xdr:col>
      <xdr:colOff>165100</xdr:colOff>
      <xdr:row>63</xdr:row>
      <xdr:rowOff>62495</xdr:rowOff>
    </xdr:to>
    <xdr:sp macro="" textlink="">
      <xdr:nvSpPr>
        <xdr:cNvPr id="230" name="フローチャート: 判断 229">
          <a:extLst>
            <a:ext uri="{FF2B5EF4-FFF2-40B4-BE49-F238E27FC236}">
              <a16:creationId xmlns:a16="http://schemas.microsoft.com/office/drawing/2014/main" id="{2A97F8E3-549B-4C5C-9A2E-8A39B5A3FCFE}"/>
            </a:ext>
          </a:extLst>
        </xdr:cNvPr>
        <xdr:cNvSpPr/>
      </xdr:nvSpPr>
      <xdr:spPr>
        <a:xfrm>
          <a:off x="9588500" y="107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139816</xdr:rowOff>
    </xdr:from>
    <xdr:to>
      <xdr:col>46</xdr:col>
      <xdr:colOff>38100</xdr:colOff>
      <xdr:row>63</xdr:row>
      <xdr:rowOff>69966</xdr:rowOff>
    </xdr:to>
    <xdr:sp macro="" textlink="">
      <xdr:nvSpPr>
        <xdr:cNvPr id="231" name="フローチャート: 判断 230">
          <a:extLst>
            <a:ext uri="{FF2B5EF4-FFF2-40B4-BE49-F238E27FC236}">
              <a16:creationId xmlns:a16="http://schemas.microsoft.com/office/drawing/2014/main" id="{DFCB1453-15C6-4CB9-8BA6-5BA6573D8E00}"/>
            </a:ext>
          </a:extLst>
        </xdr:cNvPr>
        <xdr:cNvSpPr/>
      </xdr:nvSpPr>
      <xdr:spPr>
        <a:xfrm>
          <a:off x="8699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146561</xdr:rowOff>
    </xdr:from>
    <xdr:to>
      <xdr:col>41</xdr:col>
      <xdr:colOff>101600</xdr:colOff>
      <xdr:row>63</xdr:row>
      <xdr:rowOff>76711</xdr:rowOff>
    </xdr:to>
    <xdr:sp macro="" textlink="">
      <xdr:nvSpPr>
        <xdr:cNvPr id="232" name="フローチャート: 判断 231">
          <a:extLst>
            <a:ext uri="{FF2B5EF4-FFF2-40B4-BE49-F238E27FC236}">
              <a16:creationId xmlns:a16="http://schemas.microsoft.com/office/drawing/2014/main" id="{9028EAB1-1FC2-4C92-B9F9-7E8507BE180E}"/>
            </a:ext>
          </a:extLst>
        </xdr:cNvPr>
        <xdr:cNvSpPr/>
      </xdr:nvSpPr>
      <xdr:spPr>
        <a:xfrm>
          <a:off x="7810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163831</xdr:rowOff>
    </xdr:from>
    <xdr:to>
      <xdr:col>36</xdr:col>
      <xdr:colOff>165100</xdr:colOff>
      <xdr:row>63</xdr:row>
      <xdr:rowOff>93981</xdr:rowOff>
    </xdr:to>
    <xdr:sp macro="" textlink="">
      <xdr:nvSpPr>
        <xdr:cNvPr id="233" name="フローチャート: 判断 232">
          <a:extLst>
            <a:ext uri="{FF2B5EF4-FFF2-40B4-BE49-F238E27FC236}">
              <a16:creationId xmlns:a16="http://schemas.microsoft.com/office/drawing/2014/main" id="{8B20A07D-54D1-4CB1-9657-88762B432E0F}"/>
            </a:ext>
          </a:extLst>
        </xdr:cNvPr>
        <xdr:cNvSpPr/>
      </xdr:nvSpPr>
      <xdr:spPr>
        <a:xfrm>
          <a:off x="6921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5F612723-A372-4454-89FB-8D5205A78F4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F1E4CFD1-C31A-42BF-8882-979B1C43BBC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84961B60-488C-47F5-B2DC-DB53FD890EB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6D348F5-DE56-4A47-B6B9-B7E55180E9C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9288384C-E3C3-48D1-8BA3-74CFBC4D4E3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134441</xdr:rowOff>
    </xdr:from>
    <xdr:to>
      <xdr:col>55</xdr:col>
      <xdr:colOff>50800</xdr:colOff>
      <xdr:row>64</xdr:row>
      <xdr:rowOff>64591</xdr:rowOff>
    </xdr:to>
    <xdr:sp macro="" textlink="">
      <xdr:nvSpPr>
        <xdr:cNvPr id="239" name="楕円 238">
          <a:extLst>
            <a:ext uri="{FF2B5EF4-FFF2-40B4-BE49-F238E27FC236}">
              <a16:creationId xmlns:a16="http://schemas.microsoft.com/office/drawing/2014/main" id="{05C82014-5DC7-4BFA-923D-FE4562375FCE}"/>
            </a:ext>
          </a:extLst>
        </xdr:cNvPr>
        <xdr:cNvSpPr/>
      </xdr:nvSpPr>
      <xdr:spPr>
        <a:xfrm>
          <a:off x="10426700" y="1093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49368</xdr:rowOff>
    </xdr:from>
    <xdr:ext cx="599010" cy="259045"/>
    <xdr:sp macro="" textlink="">
      <xdr:nvSpPr>
        <xdr:cNvPr id="240" name="【橋りょう・トンネル】&#10;一人当たり有形固定資産（償却資産）額該当値テキスト">
          <a:extLst>
            <a:ext uri="{FF2B5EF4-FFF2-40B4-BE49-F238E27FC236}">
              <a16:creationId xmlns:a16="http://schemas.microsoft.com/office/drawing/2014/main" id="{118A296F-AB05-4478-849B-68F86F3A3EBE}"/>
            </a:ext>
          </a:extLst>
        </xdr:cNvPr>
        <xdr:cNvSpPr txBox="1"/>
      </xdr:nvSpPr>
      <xdr:spPr>
        <a:xfrm>
          <a:off x="10515600" y="1085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135235</xdr:rowOff>
    </xdr:from>
    <xdr:to>
      <xdr:col>50</xdr:col>
      <xdr:colOff>165100</xdr:colOff>
      <xdr:row>64</xdr:row>
      <xdr:rowOff>65385</xdr:rowOff>
    </xdr:to>
    <xdr:sp macro="" textlink="">
      <xdr:nvSpPr>
        <xdr:cNvPr id="241" name="楕円 240">
          <a:extLst>
            <a:ext uri="{FF2B5EF4-FFF2-40B4-BE49-F238E27FC236}">
              <a16:creationId xmlns:a16="http://schemas.microsoft.com/office/drawing/2014/main" id="{254F8E02-330A-41F3-B5C1-830EE3D3CC1A}"/>
            </a:ext>
          </a:extLst>
        </xdr:cNvPr>
        <xdr:cNvSpPr/>
      </xdr:nvSpPr>
      <xdr:spPr>
        <a:xfrm>
          <a:off x="9588500" y="1093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13791</xdr:rowOff>
    </xdr:from>
    <xdr:to>
      <xdr:col>55</xdr:col>
      <xdr:colOff>0</xdr:colOff>
      <xdr:row>64</xdr:row>
      <xdr:rowOff>14585</xdr:rowOff>
    </xdr:to>
    <xdr:cxnSp macro="">
      <xdr:nvCxnSpPr>
        <xdr:cNvPr id="242" name="直線コネクタ 241">
          <a:extLst>
            <a:ext uri="{FF2B5EF4-FFF2-40B4-BE49-F238E27FC236}">
              <a16:creationId xmlns:a16="http://schemas.microsoft.com/office/drawing/2014/main" id="{C20FCCAA-085C-44ED-9279-A320E95D6960}"/>
            </a:ext>
          </a:extLst>
        </xdr:cNvPr>
        <xdr:cNvCxnSpPr/>
      </xdr:nvCxnSpPr>
      <xdr:spPr>
        <a:xfrm flipV="1">
          <a:off x="9639300" y="10986591"/>
          <a:ext cx="838200"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136029</xdr:rowOff>
    </xdr:from>
    <xdr:to>
      <xdr:col>46</xdr:col>
      <xdr:colOff>38100</xdr:colOff>
      <xdr:row>64</xdr:row>
      <xdr:rowOff>66179</xdr:rowOff>
    </xdr:to>
    <xdr:sp macro="" textlink="">
      <xdr:nvSpPr>
        <xdr:cNvPr id="243" name="楕円 242">
          <a:extLst>
            <a:ext uri="{FF2B5EF4-FFF2-40B4-BE49-F238E27FC236}">
              <a16:creationId xmlns:a16="http://schemas.microsoft.com/office/drawing/2014/main" id="{ED4B97A1-6705-459F-9946-04C122BC3B12}"/>
            </a:ext>
          </a:extLst>
        </xdr:cNvPr>
        <xdr:cNvSpPr/>
      </xdr:nvSpPr>
      <xdr:spPr>
        <a:xfrm>
          <a:off x="8699500" y="1093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14585</xdr:rowOff>
    </xdr:from>
    <xdr:to>
      <xdr:col>50</xdr:col>
      <xdr:colOff>114300</xdr:colOff>
      <xdr:row>64</xdr:row>
      <xdr:rowOff>15379</xdr:rowOff>
    </xdr:to>
    <xdr:cxnSp macro="">
      <xdr:nvCxnSpPr>
        <xdr:cNvPr id="244" name="直線コネクタ 243">
          <a:extLst>
            <a:ext uri="{FF2B5EF4-FFF2-40B4-BE49-F238E27FC236}">
              <a16:creationId xmlns:a16="http://schemas.microsoft.com/office/drawing/2014/main" id="{1D4A5037-F823-4F7C-9233-5AB5C4BFE098}"/>
            </a:ext>
          </a:extLst>
        </xdr:cNvPr>
        <xdr:cNvCxnSpPr/>
      </xdr:nvCxnSpPr>
      <xdr:spPr>
        <a:xfrm flipV="1">
          <a:off x="8750300" y="10987385"/>
          <a:ext cx="889000"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136987</xdr:rowOff>
    </xdr:from>
    <xdr:to>
      <xdr:col>41</xdr:col>
      <xdr:colOff>101600</xdr:colOff>
      <xdr:row>64</xdr:row>
      <xdr:rowOff>67137</xdr:rowOff>
    </xdr:to>
    <xdr:sp macro="" textlink="">
      <xdr:nvSpPr>
        <xdr:cNvPr id="245" name="楕円 244">
          <a:extLst>
            <a:ext uri="{FF2B5EF4-FFF2-40B4-BE49-F238E27FC236}">
              <a16:creationId xmlns:a16="http://schemas.microsoft.com/office/drawing/2014/main" id="{CFE8DF52-64F0-4E61-9C75-CE8C6F880729}"/>
            </a:ext>
          </a:extLst>
        </xdr:cNvPr>
        <xdr:cNvSpPr/>
      </xdr:nvSpPr>
      <xdr:spPr>
        <a:xfrm>
          <a:off x="7810500" y="1093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15379</xdr:rowOff>
    </xdr:from>
    <xdr:to>
      <xdr:col>45</xdr:col>
      <xdr:colOff>177800</xdr:colOff>
      <xdr:row>64</xdr:row>
      <xdr:rowOff>16337</xdr:rowOff>
    </xdr:to>
    <xdr:cxnSp macro="">
      <xdr:nvCxnSpPr>
        <xdr:cNvPr id="246" name="直線コネクタ 245">
          <a:extLst>
            <a:ext uri="{FF2B5EF4-FFF2-40B4-BE49-F238E27FC236}">
              <a16:creationId xmlns:a16="http://schemas.microsoft.com/office/drawing/2014/main" id="{B5B8EF60-50A9-43C7-B810-FBAD5FBDB188}"/>
            </a:ext>
          </a:extLst>
        </xdr:cNvPr>
        <xdr:cNvCxnSpPr/>
      </xdr:nvCxnSpPr>
      <xdr:spPr>
        <a:xfrm flipV="1">
          <a:off x="7861300" y="10988179"/>
          <a:ext cx="889000" cy="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79022</xdr:rowOff>
    </xdr:from>
    <xdr:ext cx="599010" cy="259045"/>
    <xdr:sp macro="" textlink="">
      <xdr:nvSpPr>
        <xdr:cNvPr id="247" name="n_1aveValue【橋りょう・トンネル】&#10;一人当たり有形固定資産（償却資産）額">
          <a:extLst>
            <a:ext uri="{FF2B5EF4-FFF2-40B4-BE49-F238E27FC236}">
              <a16:creationId xmlns:a16="http://schemas.microsoft.com/office/drawing/2014/main" id="{1A51EDC0-55CA-4513-BE4F-835F07723A9A}"/>
            </a:ext>
          </a:extLst>
        </xdr:cNvPr>
        <xdr:cNvSpPr txBox="1"/>
      </xdr:nvSpPr>
      <xdr:spPr>
        <a:xfrm>
          <a:off x="9327095" y="10537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86493</xdr:rowOff>
    </xdr:from>
    <xdr:ext cx="599010" cy="259045"/>
    <xdr:sp macro="" textlink="">
      <xdr:nvSpPr>
        <xdr:cNvPr id="248" name="n_2aveValue【橋りょう・トンネル】&#10;一人当たり有形固定資産（償却資産）額">
          <a:extLst>
            <a:ext uri="{FF2B5EF4-FFF2-40B4-BE49-F238E27FC236}">
              <a16:creationId xmlns:a16="http://schemas.microsoft.com/office/drawing/2014/main" id="{3979B2DA-124B-413E-AFE2-DF17D8AC61EF}"/>
            </a:ext>
          </a:extLst>
        </xdr:cNvPr>
        <xdr:cNvSpPr txBox="1"/>
      </xdr:nvSpPr>
      <xdr:spPr>
        <a:xfrm>
          <a:off x="8450795" y="10544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93238</xdr:rowOff>
    </xdr:from>
    <xdr:ext cx="599010" cy="259045"/>
    <xdr:sp macro="" textlink="">
      <xdr:nvSpPr>
        <xdr:cNvPr id="249" name="n_3aveValue【橋りょう・トンネル】&#10;一人当たり有形固定資産（償却資産）額">
          <a:extLst>
            <a:ext uri="{FF2B5EF4-FFF2-40B4-BE49-F238E27FC236}">
              <a16:creationId xmlns:a16="http://schemas.microsoft.com/office/drawing/2014/main" id="{EE3407D7-5533-4701-BD48-BEED0A8993C4}"/>
            </a:ext>
          </a:extLst>
        </xdr:cNvPr>
        <xdr:cNvSpPr txBox="1"/>
      </xdr:nvSpPr>
      <xdr:spPr>
        <a:xfrm>
          <a:off x="7561795" y="1055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110508</xdr:rowOff>
    </xdr:from>
    <xdr:ext cx="599010" cy="259045"/>
    <xdr:sp macro="" textlink="">
      <xdr:nvSpPr>
        <xdr:cNvPr id="250" name="n_4aveValue【橋りょう・トンネル】&#10;一人当たり有形固定資産（償却資産）額">
          <a:extLst>
            <a:ext uri="{FF2B5EF4-FFF2-40B4-BE49-F238E27FC236}">
              <a16:creationId xmlns:a16="http://schemas.microsoft.com/office/drawing/2014/main" id="{F2E79AE8-ABB4-4023-AD06-03DBEC435AB4}"/>
            </a:ext>
          </a:extLst>
        </xdr:cNvPr>
        <xdr:cNvSpPr txBox="1"/>
      </xdr:nvSpPr>
      <xdr:spPr>
        <a:xfrm>
          <a:off x="6672795" y="1056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56512</xdr:rowOff>
    </xdr:from>
    <xdr:ext cx="599010" cy="259045"/>
    <xdr:sp macro="" textlink="">
      <xdr:nvSpPr>
        <xdr:cNvPr id="251" name="n_1mainValue【橋りょう・トンネル】&#10;一人当たり有形固定資産（償却資産）額">
          <a:extLst>
            <a:ext uri="{FF2B5EF4-FFF2-40B4-BE49-F238E27FC236}">
              <a16:creationId xmlns:a16="http://schemas.microsoft.com/office/drawing/2014/main" id="{C7ECD2E4-4B28-4775-A80C-F123090836CD}"/>
            </a:ext>
          </a:extLst>
        </xdr:cNvPr>
        <xdr:cNvSpPr txBox="1"/>
      </xdr:nvSpPr>
      <xdr:spPr>
        <a:xfrm>
          <a:off x="9327095" y="11029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57306</xdr:rowOff>
    </xdr:from>
    <xdr:ext cx="599010" cy="259045"/>
    <xdr:sp macro="" textlink="">
      <xdr:nvSpPr>
        <xdr:cNvPr id="252" name="n_2mainValue【橋りょう・トンネル】&#10;一人当たり有形固定資産（償却資産）額">
          <a:extLst>
            <a:ext uri="{FF2B5EF4-FFF2-40B4-BE49-F238E27FC236}">
              <a16:creationId xmlns:a16="http://schemas.microsoft.com/office/drawing/2014/main" id="{98235CF0-043E-4BCE-B227-423F9DE8CAE4}"/>
            </a:ext>
          </a:extLst>
        </xdr:cNvPr>
        <xdr:cNvSpPr txBox="1"/>
      </xdr:nvSpPr>
      <xdr:spPr>
        <a:xfrm>
          <a:off x="8450795" y="1103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58264</xdr:rowOff>
    </xdr:from>
    <xdr:ext cx="599010" cy="259045"/>
    <xdr:sp macro="" textlink="">
      <xdr:nvSpPr>
        <xdr:cNvPr id="253" name="n_3mainValue【橋りょう・トンネル】&#10;一人当たり有形固定資産（償却資産）額">
          <a:extLst>
            <a:ext uri="{FF2B5EF4-FFF2-40B4-BE49-F238E27FC236}">
              <a16:creationId xmlns:a16="http://schemas.microsoft.com/office/drawing/2014/main" id="{9449E1A2-C197-43B3-A73F-39B9562C91A3}"/>
            </a:ext>
          </a:extLst>
        </xdr:cNvPr>
        <xdr:cNvSpPr txBox="1"/>
      </xdr:nvSpPr>
      <xdr:spPr>
        <a:xfrm>
          <a:off x="7561795" y="11031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4" name="正方形/長方形 253">
          <a:extLst>
            <a:ext uri="{FF2B5EF4-FFF2-40B4-BE49-F238E27FC236}">
              <a16:creationId xmlns:a16="http://schemas.microsoft.com/office/drawing/2014/main" id="{15E20349-5A68-4B36-AA13-138310B5F03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5" name="正方形/長方形 254">
          <a:extLst>
            <a:ext uri="{FF2B5EF4-FFF2-40B4-BE49-F238E27FC236}">
              <a16:creationId xmlns:a16="http://schemas.microsoft.com/office/drawing/2014/main" id="{7E42221D-BF21-479E-AB5D-44BA017A1F5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6" name="正方形/長方形 255">
          <a:extLst>
            <a:ext uri="{FF2B5EF4-FFF2-40B4-BE49-F238E27FC236}">
              <a16:creationId xmlns:a16="http://schemas.microsoft.com/office/drawing/2014/main" id="{131BE94F-9181-4174-9177-5CD124A8FDF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7" name="正方形/長方形 256">
          <a:extLst>
            <a:ext uri="{FF2B5EF4-FFF2-40B4-BE49-F238E27FC236}">
              <a16:creationId xmlns:a16="http://schemas.microsoft.com/office/drawing/2014/main" id="{B4A9D4EB-B4E3-45F7-8074-EF29DC2DF9B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8" name="正方形/長方形 257">
          <a:extLst>
            <a:ext uri="{FF2B5EF4-FFF2-40B4-BE49-F238E27FC236}">
              <a16:creationId xmlns:a16="http://schemas.microsoft.com/office/drawing/2014/main" id="{2298EAC5-9AD1-4332-84C1-60B79B6A3FD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9" name="正方形/長方形 258">
          <a:extLst>
            <a:ext uri="{FF2B5EF4-FFF2-40B4-BE49-F238E27FC236}">
              <a16:creationId xmlns:a16="http://schemas.microsoft.com/office/drawing/2014/main" id="{B28A5DF7-67AF-4E13-89D9-8212EF57A79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0" name="正方形/長方形 259">
          <a:extLst>
            <a:ext uri="{FF2B5EF4-FFF2-40B4-BE49-F238E27FC236}">
              <a16:creationId xmlns:a16="http://schemas.microsoft.com/office/drawing/2014/main" id="{B3B4EB87-6473-4392-8B08-430B543E414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1" name="正方形/長方形 260">
          <a:extLst>
            <a:ext uri="{FF2B5EF4-FFF2-40B4-BE49-F238E27FC236}">
              <a16:creationId xmlns:a16="http://schemas.microsoft.com/office/drawing/2014/main" id="{59B9E9BC-E100-4D45-BCD5-CD9EBF53AFE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2" name="テキスト ボックス 261">
          <a:extLst>
            <a:ext uri="{FF2B5EF4-FFF2-40B4-BE49-F238E27FC236}">
              <a16:creationId xmlns:a16="http://schemas.microsoft.com/office/drawing/2014/main" id="{1E4298AA-2581-49A1-8BAB-A549040BFF3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3" name="直線コネクタ 262">
          <a:extLst>
            <a:ext uri="{FF2B5EF4-FFF2-40B4-BE49-F238E27FC236}">
              <a16:creationId xmlns:a16="http://schemas.microsoft.com/office/drawing/2014/main" id="{5128EEC2-1312-45EB-A024-6A97417CF27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4" name="テキスト ボックス 263">
          <a:extLst>
            <a:ext uri="{FF2B5EF4-FFF2-40B4-BE49-F238E27FC236}">
              <a16:creationId xmlns:a16="http://schemas.microsoft.com/office/drawing/2014/main" id="{34456605-33F4-4C9F-8B69-D7BF6AEE2BA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5" name="直線コネクタ 264">
          <a:extLst>
            <a:ext uri="{FF2B5EF4-FFF2-40B4-BE49-F238E27FC236}">
              <a16:creationId xmlns:a16="http://schemas.microsoft.com/office/drawing/2014/main" id="{3F80A9C1-2128-46F8-A324-D8ABB41CE9EE}"/>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6" name="テキスト ボックス 265">
          <a:extLst>
            <a:ext uri="{FF2B5EF4-FFF2-40B4-BE49-F238E27FC236}">
              <a16:creationId xmlns:a16="http://schemas.microsoft.com/office/drawing/2014/main" id="{9CCC1A6B-F79C-4F07-B4A9-DFDFA98B1A2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7" name="直線コネクタ 266">
          <a:extLst>
            <a:ext uri="{FF2B5EF4-FFF2-40B4-BE49-F238E27FC236}">
              <a16:creationId xmlns:a16="http://schemas.microsoft.com/office/drawing/2014/main" id="{E53B00ED-CA53-4DCA-970F-9C6DAB54B9E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8" name="テキスト ボックス 267">
          <a:extLst>
            <a:ext uri="{FF2B5EF4-FFF2-40B4-BE49-F238E27FC236}">
              <a16:creationId xmlns:a16="http://schemas.microsoft.com/office/drawing/2014/main" id="{211B100E-D268-4660-8C65-DFC5AC25B5B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9" name="直線コネクタ 268">
          <a:extLst>
            <a:ext uri="{FF2B5EF4-FFF2-40B4-BE49-F238E27FC236}">
              <a16:creationId xmlns:a16="http://schemas.microsoft.com/office/drawing/2014/main" id="{946BA0BA-DF76-45EA-82C6-66351A984C96}"/>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0" name="テキスト ボックス 269">
          <a:extLst>
            <a:ext uri="{FF2B5EF4-FFF2-40B4-BE49-F238E27FC236}">
              <a16:creationId xmlns:a16="http://schemas.microsoft.com/office/drawing/2014/main" id="{8B4941F7-AB7E-4488-B840-CF452C2BF6E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1" name="直線コネクタ 270">
          <a:extLst>
            <a:ext uri="{FF2B5EF4-FFF2-40B4-BE49-F238E27FC236}">
              <a16:creationId xmlns:a16="http://schemas.microsoft.com/office/drawing/2014/main" id="{9BFE29CD-90E0-49FE-8919-D745EA3AFDB8}"/>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2" name="テキスト ボックス 271">
          <a:extLst>
            <a:ext uri="{FF2B5EF4-FFF2-40B4-BE49-F238E27FC236}">
              <a16:creationId xmlns:a16="http://schemas.microsoft.com/office/drawing/2014/main" id="{C94050CE-51DC-467E-B714-26B9087B4179}"/>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3" name="直線コネクタ 272">
          <a:extLst>
            <a:ext uri="{FF2B5EF4-FFF2-40B4-BE49-F238E27FC236}">
              <a16:creationId xmlns:a16="http://schemas.microsoft.com/office/drawing/2014/main" id="{9714A2CA-0140-441B-8C4A-012BB2DCE7E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4" name="テキスト ボックス 273">
          <a:extLst>
            <a:ext uri="{FF2B5EF4-FFF2-40B4-BE49-F238E27FC236}">
              <a16:creationId xmlns:a16="http://schemas.microsoft.com/office/drawing/2014/main" id="{73EBCF66-D630-4A5B-B73B-74B68F3245E6}"/>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5" name="直線コネクタ 274">
          <a:extLst>
            <a:ext uri="{FF2B5EF4-FFF2-40B4-BE49-F238E27FC236}">
              <a16:creationId xmlns:a16="http://schemas.microsoft.com/office/drawing/2014/main" id="{B5BB537E-90EF-4AA6-B188-EE69FD2F5CF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6" name="テキスト ボックス 275">
          <a:extLst>
            <a:ext uri="{FF2B5EF4-FFF2-40B4-BE49-F238E27FC236}">
              <a16:creationId xmlns:a16="http://schemas.microsoft.com/office/drawing/2014/main" id="{2CAEF227-5927-4E75-8EA9-A8155427CA1D}"/>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7" name="【公営住宅】&#10;有形固定資産減価償却率グラフ枠">
          <a:extLst>
            <a:ext uri="{FF2B5EF4-FFF2-40B4-BE49-F238E27FC236}">
              <a16:creationId xmlns:a16="http://schemas.microsoft.com/office/drawing/2014/main" id="{A8855234-80FC-4C47-8CE7-BA39DCAEB77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78" name="直線コネクタ 277">
          <a:extLst>
            <a:ext uri="{FF2B5EF4-FFF2-40B4-BE49-F238E27FC236}">
              <a16:creationId xmlns:a16="http://schemas.microsoft.com/office/drawing/2014/main" id="{904F7592-3AF0-47E4-9ABA-461F30CD6CFB}"/>
            </a:ext>
          </a:extLst>
        </xdr:cNvPr>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9" name="【公営住宅】&#10;有形固定資産減価償却率最小値テキスト">
          <a:extLst>
            <a:ext uri="{FF2B5EF4-FFF2-40B4-BE49-F238E27FC236}">
              <a16:creationId xmlns:a16="http://schemas.microsoft.com/office/drawing/2014/main" id="{0C85DF42-8A2B-4646-AF9F-8CE5FB7C552A}"/>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0" name="直線コネクタ 279">
          <a:extLst>
            <a:ext uri="{FF2B5EF4-FFF2-40B4-BE49-F238E27FC236}">
              <a16:creationId xmlns:a16="http://schemas.microsoft.com/office/drawing/2014/main" id="{F91A6A52-8245-402C-9ABC-29A7B9C628B6}"/>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81" name="【公営住宅】&#10;有形固定資産減価償却率最大値テキスト">
          <a:extLst>
            <a:ext uri="{FF2B5EF4-FFF2-40B4-BE49-F238E27FC236}">
              <a16:creationId xmlns:a16="http://schemas.microsoft.com/office/drawing/2014/main" id="{0E030A54-8346-41CC-9A8C-14880FF799B3}"/>
            </a:ext>
          </a:extLst>
        </xdr:cNvPr>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82" name="直線コネクタ 281">
          <a:extLst>
            <a:ext uri="{FF2B5EF4-FFF2-40B4-BE49-F238E27FC236}">
              <a16:creationId xmlns:a16="http://schemas.microsoft.com/office/drawing/2014/main" id="{E3B7D702-C3CC-4958-91B1-C7B4F2AF1CE0}"/>
            </a:ext>
          </a:extLst>
        </xdr:cNvPr>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130191</xdr:rowOff>
    </xdr:from>
    <xdr:ext cx="405111" cy="259045"/>
    <xdr:sp macro="" textlink="">
      <xdr:nvSpPr>
        <xdr:cNvPr id="283" name="【公営住宅】&#10;有形固定資産減価償却率平均値テキスト">
          <a:extLst>
            <a:ext uri="{FF2B5EF4-FFF2-40B4-BE49-F238E27FC236}">
              <a16:creationId xmlns:a16="http://schemas.microsoft.com/office/drawing/2014/main" id="{3B0AC6B4-87B7-4470-BC9E-42E9F05CE075}"/>
            </a:ext>
          </a:extLst>
        </xdr:cNvPr>
        <xdr:cNvSpPr txBox="1"/>
      </xdr:nvSpPr>
      <xdr:spPr>
        <a:xfrm>
          <a:off x="4673600" y="14017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107314</xdr:rowOff>
    </xdr:from>
    <xdr:to>
      <xdr:col>24</xdr:col>
      <xdr:colOff>114300</xdr:colOff>
      <xdr:row>83</xdr:row>
      <xdr:rowOff>37464</xdr:rowOff>
    </xdr:to>
    <xdr:sp macro="" textlink="">
      <xdr:nvSpPr>
        <xdr:cNvPr id="284" name="フローチャート: 判断 283">
          <a:extLst>
            <a:ext uri="{FF2B5EF4-FFF2-40B4-BE49-F238E27FC236}">
              <a16:creationId xmlns:a16="http://schemas.microsoft.com/office/drawing/2014/main" id="{D7389228-CD18-4427-98FD-912800B377C2}"/>
            </a:ext>
          </a:extLst>
        </xdr:cNvPr>
        <xdr:cNvSpPr/>
      </xdr:nvSpPr>
      <xdr:spPr>
        <a:xfrm>
          <a:off x="45847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85" name="フローチャート: 判断 284">
          <a:extLst>
            <a:ext uri="{FF2B5EF4-FFF2-40B4-BE49-F238E27FC236}">
              <a16:creationId xmlns:a16="http://schemas.microsoft.com/office/drawing/2014/main" id="{2148DD97-0871-4848-A2C0-54E6C38F83C1}"/>
            </a:ext>
          </a:extLst>
        </xdr:cNvPr>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76836</xdr:rowOff>
    </xdr:from>
    <xdr:to>
      <xdr:col>15</xdr:col>
      <xdr:colOff>101600</xdr:colOff>
      <xdr:row>83</xdr:row>
      <xdr:rowOff>6986</xdr:rowOff>
    </xdr:to>
    <xdr:sp macro="" textlink="">
      <xdr:nvSpPr>
        <xdr:cNvPr id="286" name="フローチャート: 判断 285">
          <a:extLst>
            <a:ext uri="{FF2B5EF4-FFF2-40B4-BE49-F238E27FC236}">
              <a16:creationId xmlns:a16="http://schemas.microsoft.com/office/drawing/2014/main" id="{884B23F4-46A8-428F-BE99-2B2C65E1F84E}"/>
            </a:ext>
          </a:extLst>
        </xdr:cNvPr>
        <xdr:cNvSpPr/>
      </xdr:nvSpPr>
      <xdr:spPr>
        <a:xfrm>
          <a:off x="2857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90170</xdr:rowOff>
    </xdr:from>
    <xdr:to>
      <xdr:col>10</xdr:col>
      <xdr:colOff>165100</xdr:colOff>
      <xdr:row>83</xdr:row>
      <xdr:rowOff>20320</xdr:rowOff>
    </xdr:to>
    <xdr:sp macro="" textlink="">
      <xdr:nvSpPr>
        <xdr:cNvPr id="287" name="フローチャート: 判断 286">
          <a:extLst>
            <a:ext uri="{FF2B5EF4-FFF2-40B4-BE49-F238E27FC236}">
              <a16:creationId xmlns:a16="http://schemas.microsoft.com/office/drawing/2014/main" id="{E74F8B27-806C-4628-9320-E7D7D5E11B41}"/>
            </a:ext>
          </a:extLst>
        </xdr:cNvPr>
        <xdr:cNvSpPr/>
      </xdr:nvSpPr>
      <xdr:spPr>
        <a:xfrm>
          <a:off x="1968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288" name="フローチャート: 判断 287">
          <a:extLst>
            <a:ext uri="{FF2B5EF4-FFF2-40B4-BE49-F238E27FC236}">
              <a16:creationId xmlns:a16="http://schemas.microsoft.com/office/drawing/2014/main" id="{623291FA-5618-424B-90B4-A6E89A7E5E69}"/>
            </a:ext>
          </a:extLst>
        </xdr:cNvPr>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31073372-1C39-4C70-9938-C9FFF61EFB3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79CA8D84-2793-4B70-9D8C-E9F7F71294D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9A021692-B950-4BAD-B332-6465454B8B0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D7C131DD-2979-478F-977E-C1C77BFE5A6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D6608B-382A-4F34-ADE4-773A9BAB518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71120</xdr:rowOff>
    </xdr:from>
    <xdr:to>
      <xdr:col>24</xdr:col>
      <xdr:colOff>114300</xdr:colOff>
      <xdr:row>86</xdr:row>
      <xdr:rowOff>1270</xdr:rowOff>
    </xdr:to>
    <xdr:sp macro="" textlink="">
      <xdr:nvSpPr>
        <xdr:cNvPr id="294" name="楕円 293">
          <a:extLst>
            <a:ext uri="{FF2B5EF4-FFF2-40B4-BE49-F238E27FC236}">
              <a16:creationId xmlns:a16="http://schemas.microsoft.com/office/drawing/2014/main" id="{3D3F4882-AB0C-4966-B0C8-DFEF6BC43BD4}"/>
            </a:ext>
          </a:extLst>
        </xdr:cNvPr>
        <xdr:cNvSpPr/>
      </xdr:nvSpPr>
      <xdr:spPr>
        <a:xfrm>
          <a:off x="4584700" y="1464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49547</xdr:rowOff>
    </xdr:from>
    <xdr:ext cx="405111" cy="259045"/>
    <xdr:sp macro="" textlink="">
      <xdr:nvSpPr>
        <xdr:cNvPr id="295" name="【公営住宅】&#10;有形固定資産減価償却率該当値テキスト">
          <a:extLst>
            <a:ext uri="{FF2B5EF4-FFF2-40B4-BE49-F238E27FC236}">
              <a16:creationId xmlns:a16="http://schemas.microsoft.com/office/drawing/2014/main" id="{7EDBF55C-A71E-45F2-9DD3-01BEB0C86F4F}"/>
            </a:ext>
          </a:extLst>
        </xdr:cNvPr>
        <xdr:cNvSpPr txBox="1"/>
      </xdr:nvSpPr>
      <xdr:spPr>
        <a:xfrm>
          <a:off x="4673600" y="1462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36830</xdr:rowOff>
    </xdr:from>
    <xdr:to>
      <xdr:col>20</xdr:col>
      <xdr:colOff>38100</xdr:colOff>
      <xdr:row>85</xdr:row>
      <xdr:rowOff>138430</xdr:rowOff>
    </xdr:to>
    <xdr:sp macro="" textlink="">
      <xdr:nvSpPr>
        <xdr:cNvPr id="296" name="楕円 295">
          <a:extLst>
            <a:ext uri="{FF2B5EF4-FFF2-40B4-BE49-F238E27FC236}">
              <a16:creationId xmlns:a16="http://schemas.microsoft.com/office/drawing/2014/main" id="{FC04169F-ECC7-407D-BF43-BF477A3576B2}"/>
            </a:ext>
          </a:extLst>
        </xdr:cNvPr>
        <xdr:cNvSpPr/>
      </xdr:nvSpPr>
      <xdr:spPr>
        <a:xfrm>
          <a:off x="3746500" y="1461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87630</xdr:rowOff>
    </xdr:from>
    <xdr:to>
      <xdr:col>24</xdr:col>
      <xdr:colOff>63500</xdr:colOff>
      <xdr:row>85</xdr:row>
      <xdr:rowOff>121920</xdr:rowOff>
    </xdr:to>
    <xdr:cxnSp macro="">
      <xdr:nvCxnSpPr>
        <xdr:cNvPr id="297" name="直線コネクタ 296">
          <a:extLst>
            <a:ext uri="{FF2B5EF4-FFF2-40B4-BE49-F238E27FC236}">
              <a16:creationId xmlns:a16="http://schemas.microsoft.com/office/drawing/2014/main" id="{BFE9435F-E5F0-4D4C-885D-30EF457193B6}"/>
            </a:ext>
          </a:extLst>
        </xdr:cNvPr>
        <xdr:cNvCxnSpPr/>
      </xdr:nvCxnSpPr>
      <xdr:spPr>
        <a:xfrm>
          <a:off x="3797300" y="1466088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168275</xdr:rowOff>
    </xdr:from>
    <xdr:to>
      <xdr:col>15</xdr:col>
      <xdr:colOff>101600</xdr:colOff>
      <xdr:row>85</xdr:row>
      <xdr:rowOff>98425</xdr:rowOff>
    </xdr:to>
    <xdr:sp macro="" textlink="">
      <xdr:nvSpPr>
        <xdr:cNvPr id="298" name="楕円 297">
          <a:extLst>
            <a:ext uri="{FF2B5EF4-FFF2-40B4-BE49-F238E27FC236}">
              <a16:creationId xmlns:a16="http://schemas.microsoft.com/office/drawing/2014/main" id="{BA186336-2BE8-46F0-A7AF-7552F15DDFEC}"/>
            </a:ext>
          </a:extLst>
        </xdr:cNvPr>
        <xdr:cNvSpPr/>
      </xdr:nvSpPr>
      <xdr:spPr>
        <a:xfrm>
          <a:off x="28575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47625</xdr:rowOff>
    </xdr:from>
    <xdr:to>
      <xdr:col>19</xdr:col>
      <xdr:colOff>177800</xdr:colOff>
      <xdr:row>85</xdr:row>
      <xdr:rowOff>87630</xdr:rowOff>
    </xdr:to>
    <xdr:cxnSp macro="">
      <xdr:nvCxnSpPr>
        <xdr:cNvPr id="299" name="直線コネクタ 298">
          <a:extLst>
            <a:ext uri="{FF2B5EF4-FFF2-40B4-BE49-F238E27FC236}">
              <a16:creationId xmlns:a16="http://schemas.microsoft.com/office/drawing/2014/main" id="{FF8A3398-1982-412F-A164-E80F659008CF}"/>
            </a:ext>
          </a:extLst>
        </xdr:cNvPr>
        <xdr:cNvCxnSpPr/>
      </xdr:nvCxnSpPr>
      <xdr:spPr>
        <a:xfrm>
          <a:off x="2908300" y="146208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133986</xdr:rowOff>
    </xdr:from>
    <xdr:to>
      <xdr:col>10</xdr:col>
      <xdr:colOff>165100</xdr:colOff>
      <xdr:row>85</xdr:row>
      <xdr:rowOff>64136</xdr:rowOff>
    </xdr:to>
    <xdr:sp macro="" textlink="">
      <xdr:nvSpPr>
        <xdr:cNvPr id="300" name="楕円 299">
          <a:extLst>
            <a:ext uri="{FF2B5EF4-FFF2-40B4-BE49-F238E27FC236}">
              <a16:creationId xmlns:a16="http://schemas.microsoft.com/office/drawing/2014/main" id="{47924207-43D3-426A-9A97-B0CFE9649CFF}"/>
            </a:ext>
          </a:extLst>
        </xdr:cNvPr>
        <xdr:cNvSpPr/>
      </xdr:nvSpPr>
      <xdr:spPr>
        <a:xfrm>
          <a:off x="1968500" y="1453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13336</xdr:rowOff>
    </xdr:from>
    <xdr:to>
      <xdr:col>15</xdr:col>
      <xdr:colOff>50800</xdr:colOff>
      <xdr:row>85</xdr:row>
      <xdr:rowOff>47625</xdr:rowOff>
    </xdr:to>
    <xdr:cxnSp macro="">
      <xdr:nvCxnSpPr>
        <xdr:cNvPr id="301" name="直線コネクタ 300">
          <a:extLst>
            <a:ext uri="{FF2B5EF4-FFF2-40B4-BE49-F238E27FC236}">
              <a16:creationId xmlns:a16="http://schemas.microsoft.com/office/drawing/2014/main" id="{CC23B135-CDDB-4AED-BA86-17D5222F7668}"/>
            </a:ext>
          </a:extLst>
        </xdr:cNvPr>
        <xdr:cNvCxnSpPr/>
      </xdr:nvCxnSpPr>
      <xdr:spPr>
        <a:xfrm>
          <a:off x="2019300" y="145865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48277</xdr:rowOff>
    </xdr:from>
    <xdr:ext cx="405111" cy="259045"/>
    <xdr:sp macro="" textlink="">
      <xdr:nvSpPr>
        <xdr:cNvPr id="302" name="n_1aveValue【公営住宅】&#10;有形固定資産減価償却率">
          <a:extLst>
            <a:ext uri="{FF2B5EF4-FFF2-40B4-BE49-F238E27FC236}">
              <a16:creationId xmlns:a16="http://schemas.microsoft.com/office/drawing/2014/main" id="{C12DDE09-5BC7-404C-A143-C702501ED8A7}"/>
            </a:ext>
          </a:extLst>
        </xdr:cNvPr>
        <xdr:cNvSpPr txBox="1"/>
      </xdr:nvSpPr>
      <xdr:spPr>
        <a:xfrm>
          <a:off x="35820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23513</xdr:rowOff>
    </xdr:from>
    <xdr:ext cx="405111" cy="259045"/>
    <xdr:sp macro="" textlink="">
      <xdr:nvSpPr>
        <xdr:cNvPr id="303" name="n_2aveValue【公営住宅】&#10;有形固定資産減価償却率">
          <a:extLst>
            <a:ext uri="{FF2B5EF4-FFF2-40B4-BE49-F238E27FC236}">
              <a16:creationId xmlns:a16="http://schemas.microsoft.com/office/drawing/2014/main" id="{5A271FB0-7AE8-41E5-8401-7954F85C9B01}"/>
            </a:ext>
          </a:extLst>
        </xdr:cNvPr>
        <xdr:cNvSpPr txBox="1"/>
      </xdr:nvSpPr>
      <xdr:spPr>
        <a:xfrm>
          <a:off x="2705744"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36847</xdr:rowOff>
    </xdr:from>
    <xdr:ext cx="405111" cy="259045"/>
    <xdr:sp macro="" textlink="">
      <xdr:nvSpPr>
        <xdr:cNvPr id="304" name="n_3aveValue【公営住宅】&#10;有形固定資産減価償却率">
          <a:extLst>
            <a:ext uri="{FF2B5EF4-FFF2-40B4-BE49-F238E27FC236}">
              <a16:creationId xmlns:a16="http://schemas.microsoft.com/office/drawing/2014/main" id="{D621121C-E7E2-42A5-9ABC-AE2CF85341A5}"/>
            </a:ext>
          </a:extLst>
        </xdr:cNvPr>
        <xdr:cNvSpPr txBox="1"/>
      </xdr:nvSpPr>
      <xdr:spPr>
        <a:xfrm>
          <a:off x="1816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305" name="n_4aveValue【公営住宅】&#10;有形固定資産減価償却率">
          <a:extLst>
            <a:ext uri="{FF2B5EF4-FFF2-40B4-BE49-F238E27FC236}">
              <a16:creationId xmlns:a16="http://schemas.microsoft.com/office/drawing/2014/main" id="{CD8A16DE-80C1-4D8D-A6D0-B5081DE31346}"/>
            </a:ext>
          </a:extLst>
        </xdr:cNvPr>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129557</xdr:rowOff>
    </xdr:from>
    <xdr:ext cx="405111" cy="259045"/>
    <xdr:sp macro="" textlink="">
      <xdr:nvSpPr>
        <xdr:cNvPr id="306" name="n_1mainValue【公営住宅】&#10;有形固定資産減価償却率">
          <a:extLst>
            <a:ext uri="{FF2B5EF4-FFF2-40B4-BE49-F238E27FC236}">
              <a16:creationId xmlns:a16="http://schemas.microsoft.com/office/drawing/2014/main" id="{4B03472E-E522-4900-BA12-F7572439CD38}"/>
            </a:ext>
          </a:extLst>
        </xdr:cNvPr>
        <xdr:cNvSpPr txBox="1"/>
      </xdr:nvSpPr>
      <xdr:spPr>
        <a:xfrm>
          <a:off x="3582044" y="1470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89552</xdr:rowOff>
    </xdr:from>
    <xdr:ext cx="405111" cy="259045"/>
    <xdr:sp macro="" textlink="">
      <xdr:nvSpPr>
        <xdr:cNvPr id="307" name="n_2mainValue【公営住宅】&#10;有形固定資産減価償却率">
          <a:extLst>
            <a:ext uri="{FF2B5EF4-FFF2-40B4-BE49-F238E27FC236}">
              <a16:creationId xmlns:a16="http://schemas.microsoft.com/office/drawing/2014/main" id="{77F60172-89C5-44A6-96BB-DF252F2B913B}"/>
            </a:ext>
          </a:extLst>
        </xdr:cNvPr>
        <xdr:cNvSpPr txBox="1"/>
      </xdr:nvSpPr>
      <xdr:spPr>
        <a:xfrm>
          <a:off x="2705744" y="1466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55263</xdr:rowOff>
    </xdr:from>
    <xdr:ext cx="405111" cy="259045"/>
    <xdr:sp macro="" textlink="">
      <xdr:nvSpPr>
        <xdr:cNvPr id="308" name="n_3mainValue【公営住宅】&#10;有形固定資産減価償却率">
          <a:extLst>
            <a:ext uri="{FF2B5EF4-FFF2-40B4-BE49-F238E27FC236}">
              <a16:creationId xmlns:a16="http://schemas.microsoft.com/office/drawing/2014/main" id="{4C332804-2F67-4CC9-8B7E-E354E80C5826}"/>
            </a:ext>
          </a:extLst>
        </xdr:cNvPr>
        <xdr:cNvSpPr txBox="1"/>
      </xdr:nvSpPr>
      <xdr:spPr>
        <a:xfrm>
          <a:off x="1816744" y="1462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a:extLst>
            <a:ext uri="{FF2B5EF4-FFF2-40B4-BE49-F238E27FC236}">
              <a16:creationId xmlns:a16="http://schemas.microsoft.com/office/drawing/2014/main" id="{7A19FE9B-65C4-4320-B892-44EBC635D49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0" name="正方形/長方形 309">
          <a:extLst>
            <a:ext uri="{FF2B5EF4-FFF2-40B4-BE49-F238E27FC236}">
              <a16:creationId xmlns:a16="http://schemas.microsoft.com/office/drawing/2014/main" id="{C70A9547-E04D-46F6-8BD8-39C99B15CCC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1" name="正方形/長方形 310">
          <a:extLst>
            <a:ext uri="{FF2B5EF4-FFF2-40B4-BE49-F238E27FC236}">
              <a16:creationId xmlns:a16="http://schemas.microsoft.com/office/drawing/2014/main" id="{262FDF27-11EC-41C3-92E5-4F9DF5AB4B3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2" name="正方形/長方形 311">
          <a:extLst>
            <a:ext uri="{FF2B5EF4-FFF2-40B4-BE49-F238E27FC236}">
              <a16:creationId xmlns:a16="http://schemas.microsoft.com/office/drawing/2014/main" id="{0C8804B4-E4CD-4025-B080-0857918AD5E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3" name="正方形/長方形 312">
          <a:extLst>
            <a:ext uri="{FF2B5EF4-FFF2-40B4-BE49-F238E27FC236}">
              <a16:creationId xmlns:a16="http://schemas.microsoft.com/office/drawing/2014/main" id="{41E490A9-EA74-42C3-9F84-D403672ED5D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4" name="正方形/長方形 313">
          <a:extLst>
            <a:ext uri="{FF2B5EF4-FFF2-40B4-BE49-F238E27FC236}">
              <a16:creationId xmlns:a16="http://schemas.microsoft.com/office/drawing/2014/main" id="{73E6CE5B-92FD-478C-93BD-C26F66E5027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5" name="正方形/長方形 314">
          <a:extLst>
            <a:ext uri="{FF2B5EF4-FFF2-40B4-BE49-F238E27FC236}">
              <a16:creationId xmlns:a16="http://schemas.microsoft.com/office/drawing/2014/main" id="{ACA7809C-D6B3-4AE7-A21F-431BBE67899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6" name="正方形/長方形 315">
          <a:extLst>
            <a:ext uri="{FF2B5EF4-FFF2-40B4-BE49-F238E27FC236}">
              <a16:creationId xmlns:a16="http://schemas.microsoft.com/office/drawing/2014/main" id="{277047E1-6121-4AE8-941B-2F0F985D2D5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7" name="テキスト ボックス 316">
          <a:extLst>
            <a:ext uri="{FF2B5EF4-FFF2-40B4-BE49-F238E27FC236}">
              <a16:creationId xmlns:a16="http://schemas.microsoft.com/office/drawing/2014/main" id="{349C1ADC-85EF-4F14-A849-E03CB6DA164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8" name="直線コネクタ 317">
          <a:extLst>
            <a:ext uri="{FF2B5EF4-FFF2-40B4-BE49-F238E27FC236}">
              <a16:creationId xmlns:a16="http://schemas.microsoft.com/office/drawing/2014/main" id="{E94B1010-CDBF-49D8-BB97-BA6B8A9D9CC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9" name="直線コネクタ 318">
          <a:extLst>
            <a:ext uri="{FF2B5EF4-FFF2-40B4-BE49-F238E27FC236}">
              <a16:creationId xmlns:a16="http://schemas.microsoft.com/office/drawing/2014/main" id="{00C030A2-58B0-4A57-AD8F-7FB29F068217}"/>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0" name="テキスト ボックス 319">
          <a:extLst>
            <a:ext uri="{FF2B5EF4-FFF2-40B4-BE49-F238E27FC236}">
              <a16:creationId xmlns:a16="http://schemas.microsoft.com/office/drawing/2014/main" id="{A42B5873-F94D-43C4-8DEC-532802624669}"/>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1" name="直線コネクタ 320">
          <a:extLst>
            <a:ext uri="{FF2B5EF4-FFF2-40B4-BE49-F238E27FC236}">
              <a16:creationId xmlns:a16="http://schemas.microsoft.com/office/drawing/2014/main" id="{304E958C-861E-4B07-9213-567DC40B3493}"/>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2" name="テキスト ボックス 321">
          <a:extLst>
            <a:ext uri="{FF2B5EF4-FFF2-40B4-BE49-F238E27FC236}">
              <a16:creationId xmlns:a16="http://schemas.microsoft.com/office/drawing/2014/main" id="{8FFA52E1-714A-4E0C-9846-A566AB2596CE}"/>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3" name="直線コネクタ 322">
          <a:extLst>
            <a:ext uri="{FF2B5EF4-FFF2-40B4-BE49-F238E27FC236}">
              <a16:creationId xmlns:a16="http://schemas.microsoft.com/office/drawing/2014/main" id="{F4A224CC-43F7-4FE5-8043-E2A0853083DF}"/>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4" name="テキスト ボックス 323">
          <a:extLst>
            <a:ext uri="{FF2B5EF4-FFF2-40B4-BE49-F238E27FC236}">
              <a16:creationId xmlns:a16="http://schemas.microsoft.com/office/drawing/2014/main" id="{B37A993E-7B2E-4BE9-8F84-66A64DE11CEF}"/>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5" name="直線コネクタ 324">
          <a:extLst>
            <a:ext uri="{FF2B5EF4-FFF2-40B4-BE49-F238E27FC236}">
              <a16:creationId xmlns:a16="http://schemas.microsoft.com/office/drawing/2014/main" id="{4AE4D3D0-4CD8-4B7F-88CE-9454CB6B6D7C}"/>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6" name="テキスト ボックス 325">
          <a:extLst>
            <a:ext uri="{FF2B5EF4-FFF2-40B4-BE49-F238E27FC236}">
              <a16:creationId xmlns:a16="http://schemas.microsoft.com/office/drawing/2014/main" id="{CDFFEAFB-C05D-401F-9D27-87F06EC1687D}"/>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7" name="直線コネクタ 326">
          <a:extLst>
            <a:ext uri="{FF2B5EF4-FFF2-40B4-BE49-F238E27FC236}">
              <a16:creationId xmlns:a16="http://schemas.microsoft.com/office/drawing/2014/main" id="{AA64636F-C709-4F1A-BC90-12D787F1066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28" name="テキスト ボックス 327">
          <a:extLst>
            <a:ext uri="{FF2B5EF4-FFF2-40B4-BE49-F238E27FC236}">
              <a16:creationId xmlns:a16="http://schemas.microsoft.com/office/drawing/2014/main" id="{2EC8D729-4158-4203-B803-DA55E7E33427}"/>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9" name="直線コネクタ 328">
          <a:extLst>
            <a:ext uri="{FF2B5EF4-FFF2-40B4-BE49-F238E27FC236}">
              <a16:creationId xmlns:a16="http://schemas.microsoft.com/office/drawing/2014/main" id="{D78F0B42-8088-494F-BC0C-5BA047EE82D6}"/>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30" name="テキスト ボックス 329">
          <a:extLst>
            <a:ext uri="{FF2B5EF4-FFF2-40B4-BE49-F238E27FC236}">
              <a16:creationId xmlns:a16="http://schemas.microsoft.com/office/drawing/2014/main" id="{D7242221-9DEA-4B7B-99C8-57ACBCCBD24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a:extLst>
            <a:ext uri="{FF2B5EF4-FFF2-40B4-BE49-F238E27FC236}">
              <a16:creationId xmlns:a16="http://schemas.microsoft.com/office/drawing/2014/main" id="{B9BD5AEE-AA81-49C9-8775-4A5A98E1F9F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2" name="テキスト ボックス 331">
          <a:extLst>
            <a:ext uri="{FF2B5EF4-FFF2-40B4-BE49-F238E27FC236}">
              <a16:creationId xmlns:a16="http://schemas.microsoft.com/office/drawing/2014/main" id="{9FC03E87-018F-4750-BFD5-E768EBD1A7E8}"/>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公営住宅】&#10;一人当たり面積グラフ枠">
          <a:extLst>
            <a:ext uri="{FF2B5EF4-FFF2-40B4-BE49-F238E27FC236}">
              <a16:creationId xmlns:a16="http://schemas.microsoft.com/office/drawing/2014/main" id="{3F90E8B3-D3CA-4E91-A73F-63E0896E45A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30806</xdr:rowOff>
    </xdr:from>
    <xdr:to>
      <xdr:col>54</xdr:col>
      <xdr:colOff>189865</xdr:colOff>
      <xdr:row>86</xdr:row>
      <xdr:rowOff>157624</xdr:rowOff>
    </xdr:to>
    <xdr:cxnSp macro="">
      <xdr:nvCxnSpPr>
        <xdr:cNvPr id="334" name="直線コネクタ 333">
          <a:extLst>
            <a:ext uri="{FF2B5EF4-FFF2-40B4-BE49-F238E27FC236}">
              <a16:creationId xmlns:a16="http://schemas.microsoft.com/office/drawing/2014/main" id="{D95D32C8-B660-4B33-B6C4-228E4CD952CF}"/>
            </a:ext>
          </a:extLst>
        </xdr:cNvPr>
        <xdr:cNvCxnSpPr/>
      </xdr:nvCxnSpPr>
      <xdr:spPr>
        <a:xfrm flipV="1">
          <a:off x="10476865" y="13403906"/>
          <a:ext cx="0" cy="1498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161451</xdr:rowOff>
    </xdr:from>
    <xdr:ext cx="469744" cy="259045"/>
    <xdr:sp macro="" textlink="">
      <xdr:nvSpPr>
        <xdr:cNvPr id="335" name="【公営住宅】&#10;一人当たり面積最小値テキスト">
          <a:extLst>
            <a:ext uri="{FF2B5EF4-FFF2-40B4-BE49-F238E27FC236}">
              <a16:creationId xmlns:a16="http://schemas.microsoft.com/office/drawing/2014/main" id="{FCEF97F6-1CE1-47CF-BF6B-98F0AAE06E24}"/>
            </a:ext>
          </a:extLst>
        </xdr:cNvPr>
        <xdr:cNvSpPr txBox="1"/>
      </xdr:nvSpPr>
      <xdr:spPr>
        <a:xfrm>
          <a:off x="10515600" y="1490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157624</xdr:rowOff>
    </xdr:from>
    <xdr:to>
      <xdr:col>55</xdr:col>
      <xdr:colOff>88900</xdr:colOff>
      <xdr:row>86</xdr:row>
      <xdr:rowOff>157624</xdr:rowOff>
    </xdr:to>
    <xdr:cxnSp macro="">
      <xdr:nvCxnSpPr>
        <xdr:cNvPr id="336" name="直線コネクタ 335">
          <a:extLst>
            <a:ext uri="{FF2B5EF4-FFF2-40B4-BE49-F238E27FC236}">
              <a16:creationId xmlns:a16="http://schemas.microsoft.com/office/drawing/2014/main" id="{3134EDFE-9945-42E2-8F00-CADA0739020E}"/>
            </a:ext>
          </a:extLst>
        </xdr:cNvPr>
        <xdr:cNvCxnSpPr/>
      </xdr:nvCxnSpPr>
      <xdr:spPr>
        <a:xfrm>
          <a:off x="10388600" y="1490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148933</xdr:rowOff>
    </xdr:from>
    <xdr:ext cx="534377" cy="259045"/>
    <xdr:sp macro="" textlink="">
      <xdr:nvSpPr>
        <xdr:cNvPr id="337" name="【公営住宅】&#10;一人当たり面積最大値テキスト">
          <a:extLst>
            <a:ext uri="{FF2B5EF4-FFF2-40B4-BE49-F238E27FC236}">
              <a16:creationId xmlns:a16="http://schemas.microsoft.com/office/drawing/2014/main" id="{86BE6E2D-506C-446F-B93B-5931D9CEC9FA}"/>
            </a:ext>
          </a:extLst>
        </xdr:cNvPr>
        <xdr:cNvSpPr txBox="1"/>
      </xdr:nvSpPr>
      <xdr:spPr>
        <a:xfrm>
          <a:off x="10515600" y="1317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30806</xdr:rowOff>
    </xdr:from>
    <xdr:to>
      <xdr:col>55</xdr:col>
      <xdr:colOff>88900</xdr:colOff>
      <xdr:row>78</xdr:row>
      <xdr:rowOff>30806</xdr:rowOff>
    </xdr:to>
    <xdr:cxnSp macro="">
      <xdr:nvCxnSpPr>
        <xdr:cNvPr id="338" name="直線コネクタ 337">
          <a:extLst>
            <a:ext uri="{FF2B5EF4-FFF2-40B4-BE49-F238E27FC236}">
              <a16:creationId xmlns:a16="http://schemas.microsoft.com/office/drawing/2014/main" id="{D8264E3A-2A77-46F4-801D-25038C5249F5}"/>
            </a:ext>
          </a:extLst>
        </xdr:cNvPr>
        <xdr:cNvCxnSpPr/>
      </xdr:nvCxnSpPr>
      <xdr:spPr>
        <a:xfrm>
          <a:off x="10388600" y="1340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144398</xdr:rowOff>
    </xdr:from>
    <xdr:ext cx="469744" cy="259045"/>
    <xdr:sp macro="" textlink="">
      <xdr:nvSpPr>
        <xdr:cNvPr id="339" name="【公営住宅】&#10;一人当たり面積平均値テキスト">
          <a:extLst>
            <a:ext uri="{FF2B5EF4-FFF2-40B4-BE49-F238E27FC236}">
              <a16:creationId xmlns:a16="http://schemas.microsoft.com/office/drawing/2014/main" id="{46E06DA1-ECB0-4DFF-B545-D83F692C632F}"/>
            </a:ext>
          </a:extLst>
        </xdr:cNvPr>
        <xdr:cNvSpPr txBox="1"/>
      </xdr:nvSpPr>
      <xdr:spPr>
        <a:xfrm>
          <a:off x="10515600" y="14546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121521</xdr:rowOff>
    </xdr:from>
    <xdr:to>
      <xdr:col>55</xdr:col>
      <xdr:colOff>50800</xdr:colOff>
      <xdr:row>86</xdr:row>
      <xdr:rowOff>51671</xdr:rowOff>
    </xdr:to>
    <xdr:sp macro="" textlink="">
      <xdr:nvSpPr>
        <xdr:cNvPr id="340" name="フローチャート: 判断 339">
          <a:extLst>
            <a:ext uri="{FF2B5EF4-FFF2-40B4-BE49-F238E27FC236}">
              <a16:creationId xmlns:a16="http://schemas.microsoft.com/office/drawing/2014/main" id="{C0449B3F-CA38-474B-BD51-41A5A6CDA616}"/>
            </a:ext>
          </a:extLst>
        </xdr:cNvPr>
        <xdr:cNvSpPr/>
      </xdr:nvSpPr>
      <xdr:spPr>
        <a:xfrm>
          <a:off x="10426700" y="1469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129468</xdr:rowOff>
    </xdr:from>
    <xdr:to>
      <xdr:col>50</xdr:col>
      <xdr:colOff>165100</xdr:colOff>
      <xdr:row>86</xdr:row>
      <xdr:rowOff>59618</xdr:rowOff>
    </xdr:to>
    <xdr:sp macro="" textlink="">
      <xdr:nvSpPr>
        <xdr:cNvPr id="341" name="フローチャート: 判断 340">
          <a:extLst>
            <a:ext uri="{FF2B5EF4-FFF2-40B4-BE49-F238E27FC236}">
              <a16:creationId xmlns:a16="http://schemas.microsoft.com/office/drawing/2014/main" id="{22E13CDC-B2AD-46D7-BF0D-0364A9720EFC}"/>
            </a:ext>
          </a:extLst>
        </xdr:cNvPr>
        <xdr:cNvSpPr/>
      </xdr:nvSpPr>
      <xdr:spPr>
        <a:xfrm>
          <a:off x="9588500" y="1470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139373</xdr:rowOff>
    </xdr:from>
    <xdr:to>
      <xdr:col>46</xdr:col>
      <xdr:colOff>38100</xdr:colOff>
      <xdr:row>86</xdr:row>
      <xdr:rowOff>69523</xdr:rowOff>
    </xdr:to>
    <xdr:sp macro="" textlink="">
      <xdr:nvSpPr>
        <xdr:cNvPr id="342" name="フローチャート: 判断 341">
          <a:extLst>
            <a:ext uri="{FF2B5EF4-FFF2-40B4-BE49-F238E27FC236}">
              <a16:creationId xmlns:a16="http://schemas.microsoft.com/office/drawing/2014/main" id="{9190D90E-D9A4-4441-99BC-F115B8B21C07}"/>
            </a:ext>
          </a:extLst>
        </xdr:cNvPr>
        <xdr:cNvSpPr/>
      </xdr:nvSpPr>
      <xdr:spPr>
        <a:xfrm>
          <a:off x="8699500" y="1471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131101</xdr:rowOff>
    </xdr:from>
    <xdr:to>
      <xdr:col>41</xdr:col>
      <xdr:colOff>101600</xdr:colOff>
      <xdr:row>86</xdr:row>
      <xdr:rowOff>61251</xdr:rowOff>
    </xdr:to>
    <xdr:sp macro="" textlink="">
      <xdr:nvSpPr>
        <xdr:cNvPr id="343" name="フローチャート: 判断 342">
          <a:extLst>
            <a:ext uri="{FF2B5EF4-FFF2-40B4-BE49-F238E27FC236}">
              <a16:creationId xmlns:a16="http://schemas.microsoft.com/office/drawing/2014/main" id="{6D8CC468-1ECB-4A8D-B85E-CF932B6389CD}"/>
            </a:ext>
          </a:extLst>
        </xdr:cNvPr>
        <xdr:cNvSpPr/>
      </xdr:nvSpPr>
      <xdr:spPr>
        <a:xfrm>
          <a:off x="7810500" y="1470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143075</xdr:rowOff>
    </xdr:from>
    <xdr:to>
      <xdr:col>36</xdr:col>
      <xdr:colOff>165100</xdr:colOff>
      <xdr:row>86</xdr:row>
      <xdr:rowOff>73225</xdr:rowOff>
    </xdr:to>
    <xdr:sp macro="" textlink="">
      <xdr:nvSpPr>
        <xdr:cNvPr id="344" name="フローチャート: 判断 343">
          <a:extLst>
            <a:ext uri="{FF2B5EF4-FFF2-40B4-BE49-F238E27FC236}">
              <a16:creationId xmlns:a16="http://schemas.microsoft.com/office/drawing/2014/main" id="{23A02965-7390-4BCF-B8F9-959C7EF90DA3}"/>
            </a:ext>
          </a:extLst>
        </xdr:cNvPr>
        <xdr:cNvSpPr/>
      </xdr:nvSpPr>
      <xdr:spPr>
        <a:xfrm>
          <a:off x="6921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A709A9E7-926D-40B9-B4F3-72A2F070B8B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C6C0C009-6F83-4BF6-B380-8980E545867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35F09A50-BD67-40C6-9D23-2678EE65526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C546CE4A-4951-4D7A-BF25-694B7986BC4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BE78F045-5F94-4D3D-989C-FD45D74B79F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162125</xdr:rowOff>
    </xdr:from>
    <xdr:to>
      <xdr:col>55</xdr:col>
      <xdr:colOff>50800</xdr:colOff>
      <xdr:row>86</xdr:row>
      <xdr:rowOff>92275</xdr:rowOff>
    </xdr:to>
    <xdr:sp macro="" textlink="">
      <xdr:nvSpPr>
        <xdr:cNvPr id="350" name="楕円 349">
          <a:extLst>
            <a:ext uri="{FF2B5EF4-FFF2-40B4-BE49-F238E27FC236}">
              <a16:creationId xmlns:a16="http://schemas.microsoft.com/office/drawing/2014/main" id="{A90E9546-AAF2-489E-B602-48089ED1289B}"/>
            </a:ext>
          </a:extLst>
        </xdr:cNvPr>
        <xdr:cNvSpPr/>
      </xdr:nvSpPr>
      <xdr:spPr>
        <a:xfrm>
          <a:off x="10426700" y="147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99948</xdr:rowOff>
    </xdr:from>
    <xdr:ext cx="469744" cy="259045"/>
    <xdr:sp macro="" textlink="">
      <xdr:nvSpPr>
        <xdr:cNvPr id="351" name="【公営住宅】&#10;一人当たり面積該当値テキスト">
          <a:extLst>
            <a:ext uri="{FF2B5EF4-FFF2-40B4-BE49-F238E27FC236}">
              <a16:creationId xmlns:a16="http://schemas.microsoft.com/office/drawing/2014/main" id="{9EACF145-12C2-4A10-AAAB-6FF3BB1DF3AD}"/>
            </a:ext>
          </a:extLst>
        </xdr:cNvPr>
        <xdr:cNvSpPr txBox="1"/>
      </xdr:nvSpPr>
      <xdr:spPr>
        <a:xfrm>
          <a:off x="10515600" y="1467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163649</xdr:rowOff>
    </xdr:from>
    <xdr:to>
      <xdr:col>50</xdr:col>
      <xdr:colOff>165100</xdr:colOff>
      <xdr:row>86</xdr:row>
      <xdr:rowOff>93799</xdr:rowOff>
    </xdr:to>
    <xdr:sp macro="" textlink="">
      <xdr:nvSpPr>
        <xdr:cNvPr id="352" name="楕円 351">
          <a:extLst>
            <a:ext uri="{FF2B5EF4-FFF2-40B4-BE49-F238E27FC236}">
              <a16:creationId xmlns:a16="http://schemas.microsoft.com/office/drawing/2014/main" id="{AAB46BB8-8785-4A31-A796-B2CE654BD916}"/>
            </a:ext>
          </a:extLst>
        </xdr:cNvPr>
        <xdr:cNvSpPr/>
      </xdr:nvSpPr>
      <xdr:spPr>
        <a:xfrm>
          <a:off x="9588500" y="147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41475</xdr:rowOff>
    </xdr:from>
    <xdr:to>
      <xdr:col>55</xdr:col>
      <xdr:colOff>0</xdr:colOff>
      <xdr:row>86</xdr:row>
      <xdr:rowOff>42999</xdr:rowOff>
    </xdr:to>
    <xdr:cxnSp macro="">
      <xdr:nvCxnSpPr>
        <xdr:cNvPr id="353" name="直線コネクタ 352">
          <a:extLst>
            <a:ext uri="{FF2B5EF4-FFF2-40B4-BE49-F238E27FC236}">
              <a16:creationId xmlns:a16="http://schemas.microsoft.com/office/drawing/2014/main" id="{980AF0D0-3D66-49BB-A52C-AD502F438DC3}"/>
            </a:ext>
          </a:extLst>
        </xdr:cNvPr>
        <xdr:cNvCxnSpPr/>
      </xdr:nvCxnSpPr>
      <xdr:spPr>
        <a:xfrm flipV="1">
          <a:off x="9639300" y="14786175"/>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163974</xdr:rowOff>
    </xdr:from>
    <xdr:to>
      <xdr:col>46</xdr:col>
      <xdr:colOff>38100</xdr:colOff>
      <xdr:row>86</xdr:row>
      <xdr:rowOff>94124</xdr:rowOff>
    </xdr:to>
    <xdr:sp macro="" textlink="">
      <xdr:nvSpPr>
        <xdr:cNvPr id="354" name="楕円 353">
          <a:extLst>
            <a:ext uri="{FF2B5EF4-FFF2-40B4-BE49-F238E27FC236}">
              <a16:creationId xmlns:a16="http://schemas.microsoft.com/office/drawing/2014/main" id="{90C3C807-D1FA-4778-9A84-751A63895EB7}"/>
            </a:ext>
          </a:extLst>
        </xdr:cNvPr>
        <xdr:cNvSpPr/>
      </xdr:nvSpPr>
      <xdr:spPr>
        <a:xfrm>
          <a:off x="8699500" y="147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42999</xdr:rowOff>
    </xdr:from>
    <xdr:to>
      <xdr:col>50</xdr:col>
      <xdr:colOff>114300</xdr:colOff>
      <xdr:row>86</xdr:row>
      <xdr:rowOff>43324</xdr:rowOff>
    </xdr:to>
    <xdr:cxnSp macro="">
      <xdr:nvCxnSpPr>
        <xdr:cNvPr id="355" name="直線コネクタ 354">
          <a:extLst>
            <a:ext uri="{FF2B5EF4-FFF2-40B4-BE49-F238E27FC236}">
              <a16:creationId xmlns:a16="http://schemas.microsoft.com/office/drawing/2014/main" id="{5B21F8F0-0C9F-46C5-9BAA-9CD3E0835F41}"/>
            </a:ext>
          </a:extLst>
        </xdr:cNvPr>
        <xdr:cNvCxnSpPr/>
      </xdr:nvCxnSpPr>
      <xdr:spPr>
        <a:xfrm flipV="1">
          <a:off x="8750300" y="14787699"/>
          <a:ext cx="889000" cy="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161037</xdr:rowOff>
    </xdr:from>
    <xdr:to>
      <xdr:col>41</xdr:col>
      <xdr:colOff>101600</xdr:colOff>
      <xdr:row>86</xdr:row>
      <xdr:rowOff>91187</xdr:rowOff>
    </xdr:to>
    <xdr:sp macro="" textlink="">
      <xdr:nvSpPr>
        <xdr:cNvPr id="356" name="楕円 355">
          <a:extLst>
            <a:ext uri="{FF2B5EF4-FFF2-40B4-BE49-F238E27FC236}">
              <a16:creationId xmlns:a16="http://schemas.microsoft.com/office/drawing/2014/main" id="{F59EC5E0-F847-4553-BB3C-65125E9A3CCE}"/>
            </a:ext>
          </a:extLst>
        </xdr:cNvPr>
        <xdr:cNvSpPr/>
      </xdr:nvSpPr>
      <xdr:spPr>
        <a:xfrm>
          <a:off x="7810500" y="1473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40387</xdr:rowOff>
    </xdr:from>
    <xdr:to>
      <xdr:col>45</xdr:col>
      <xdr:colOff>177800</xdr:colOff>
      <xdr:row>86</xdr:row>
      <xdr:rowOff>43324</xdr:rowOff>
    </xdr:to>
    <xdr:cxnSp macro="">
      <xdr:nvCxnSpPr>
        <xdr:cNvPr id="357" name="直線コネクタ 356">
          <a:extLst>
            <a:ext uri="{FF2B5EF4-FFF2-40B4-BE49-F238E27FC236}">
              <a16:creationId xmlns:a16="http://schemas.microsoft.com/office/drawing/2014/main" id="{42C92F2E-0FA0-495A-99EC-0FD20A3CD513}"/>
            </a:ext>
          </a:extLst>
        </xdr:cNvPr>
        <xdr:cNvCxnSpPr/>
      </xdr:nvCxnSpPr>
      <xdr:spPr>
        <a:xfrm>
          <a:off x="7861300" y="14785087"/>
          <a:ext cx="889000" cy="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76145</xdr:rowOff>
    </xdr:from>
    <xdr:ext cx="469744" cy="259045"/>
    <xdr:sp macro="" textlink="">
      <xdr:nvSpPr>
        <xdr:cNvPr id="358" name="n_1aveValue【公営住宅】&#10;一人当たり面積">
          <a:extLst>
            <a:ext uri="{FF2B5EF4-FFF2-40B4-BE49-F238E27FC236}">
              <a16:creationId xmlns:a16="http://schemas.microsoft.com/office/drawing/2014/main" id="{8790E2FD-F244-49C1-B3BA-A75BBC8F4E99}"/>
            </a:ext>
          </a:extLst>
        </xdr:cNvPr>
        <xdr:cNvSpPr txBox="1"/>
      </xdr:nvSpPr>
      <xdr:spPr>
        <a:xfrm>
          <a:off x="9391727" y="1447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86050</xdr:rowOff>
    </xdr:from>
    <xdr:ext cx="469744" cy="259045"/>
    <xdr:sp macro="" textlink="">
      <xdr:nvSpPr>
        <xdr:cNvPr id="359" name="n_2aveValue【公営住宅】&#10;一人当たり面積">
          <a:extLst>
            <a:ext uri="{FF2B5EF4-FFF2-40B4-BE49-F238E27FC236}">
              <a16:creationId xmlns:a16="http://schemas.microsoft.com/office/drawing/2014/main" id="{23A7FB83-5871-44DC-8092-AE632E90A554}"/>
            </a:ext>
          </a:extLst>
        </xdr:cNvPr>
        <xdr:cNvSpPr txBox="1"/>
      </xdr:nvSpPr>
      <xdr:spPr>
        <a:xfrm>
          <a:off x="8515427" y="1448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77778</xdr:rowOff>
    </xdr:from>
    <xdr:ext cx="469744" cy="259045"/>
    <xdr:sp macro="" textlink="">
      <xdr:nvSpPr>
        <xdr:cNvPr id="360" name="n_3aveValue【公営住宅】&#10;一人当たり面積">
          <a:extLst>
            <a:ext uri="{FF2B5EF4-FFF2-40B4-BE49-F238E27FC236}">
              <a16:creationId xmlns:a16="http://schemas.microsoft.com/office/drawing/2014/main" id="{5DE465C9-2816-4719-BD96-C4B1BA48C00A}"/>
            </a:ext>
          </a:extLst>
        </xdr:cNvPr>
        <xdr:cNvSpPr txBox="1"/>
      </xdr:nvSpPr>
      <xdr:spPr>
        <a:xfrm>
          <a:off x="7626427" y="14479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89752</xdr:rowOff>
    </xdr:from>
    <xdr:ext cx="469744" cy="259045"/>
    <xdr:sp macro="" textlink="">
      <xdr:nvSpPr>
        <xdr:cNvPr id="361" name="n_4aveValue【公営住宅】&#10;一人当たり面積">
          <a:extLst>
            <a:ext uri="{FF2B5EF4-FFF2-40B4-BE49-F238E27FC236}">
              <a16:creationId xmlns:a16="http://schemas.microsoft.com/office/drawing/2014/main" id="{8BA5C607-BC42-4B63-A6F1-4AA889E80733}"/>
            </a:ext>
          </a:extLst>
        </xdr:cNvPr>
        <xdr:cNvSpPr txBox="1"/>
      </xdr:nvSpPr>
      <xdr:spPr>
        <a:xfrm>
          <a:off x="6737427" y="1449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84926</xdr:rowOff>
    </xdr:from>
    <xdr:ext cx="469744" cy="259045"/>
    <xdr:sp macro="" textlink="">
      <xdr:nvSpPr>
        <xdr:cNvPr id="362" name="n_1mainValue【公営住宅】&#10;一人当たり面積">
          <a:extLst>
            <a:ext uri="{FF2B5EF4-FFF2-40B4-BE49-F238E27FC236}">
              <a16:creationId xmlns:a16="http://schemas.microsoft.com/office/drawing/2014/main" id="{A0A82ABC-17EC-46C9-8978-4839FEC3825E}"/>
            </a:ext>
          </a:extLst>
        </xdr:cNvPr>
        <xdr:cNvSpPr txBox="1"/>
      </xdr:nvSpPr>
      <xdr:spPr>
        <a:xfrm>
          <a:off x="9391727" y="1482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85251</xdr:rowOff>
    </xdr:from>
    <xdr:ext cx="469744" cy="259045"/>
    <xdr:sp macro="" textlink="">
      <xdr:nvSpPr>
        <xdr:cNvPr id="363" name="n_2mainValue【公営住宅】&#10;一人当たり面積">
          <a:extLst>
            <a:ext uri="{FF2B5EF4-FFF2-40B4-BE49-F238E27FC236}">
              <a16:creationId xmlns:a16="http://schemas.microsoft.com/office/drawing/2014/main" id="{D1A903A7-E3EE-42DB-99A0-7609F4CE882E}"/>
            </a:ext>
          </a:extLst>
        </xdr:cNvPr>
        <xdr:cNvSpPr txBox="1"/>
      </xdr:nvSpPr>
      <xdr:spPr>
        <a:xfrm>
          <a:off x="8515427" y="1482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82314</xdr:rowOff>
    </xdr:from>
    <xdr:ext cx="469744" cy="259045"/>
    <xdr:sp macro="" textlink="">
      <xdr:nvSpPr>
        <xdr:cNvPr id="364" name="n_3mainValue【公営住宅】&#10;一人当たり面積">
          <a:extLst>
            <a:ext uri="{FF2B5EF4-FFF2-40B4-BE49-F238E27FC236}">
              <a16:creationId xmlns:a16="http://schemas.microsoft.com/office/drawing/2014/main" id="{67523DBE-14B9-4FC6-9DBA-5FD9DED3ABE9}"/>
            </a:ext>
          </a:extLst>
        </xdr:cNvPr>
        <xdr:cNvSpPr txBox="1"/>
      </xdr:nvSpPr>
      <xdr:spPr>
        <a:xfrm>
          <a:off x="7626427" y="1482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5" name="正方形/長方形 364">
          <a:extLst>
            <a:ext uri="{FF2B5EF4-FFF2-40B4-BE49-F238E27FC236}">
              <a16:creationId xmlns:a16="http://schemas.microsoft.com/office/drawing/2014/main" id="{1E28BCAE-1661-4F8C-BA6F-B6554E28DF1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6" name="正方形/長方形 365">
          <a:extLst>
            <a:ext uri="{FF2B5EF4-FFF2-40B4-BE49-F238E27FC236}">
              <a16:creationId xmlns:a16="http://schemas.microsoft.com/office/drawing/2014/main" id="{BB4919C7-DDF7-4314-8D18-EFB6192425E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7" name="正方形/長方形 366">
          <a:extLst>
            <a:ext uri="{FF2B5EF4-FFF2-40B4-BE49-F238E27FC236}">
              <a16:creationId xmlns:a16="http://schemas.microsoft.com/office/drawing/2014/main" id="{E08C4798-78FC-4678-84FC-5D7B1D8E4B5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8" name="正方形/長方形 367">
          <a:extLst>
            <a:ext uri="{FF2B5EF4-FFF2-40B4-BE49-F238E27FC236}">
              <a16:creationId xmlns:a16="http://schemas.microsoft.com/office/drawing/2014/main" id="{3FB896F6-4A94-4ED8-94A3-265E28EB9DD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9" name="正方形/長方形 368">
          <a:extLst>
            <a:ext uri="{FF2B5EF4-FFF2-40B4-BE49-F238E27FC236}">
              <a16:creationId xmlns:a16="http://schemas.microsoft.com/office/drawing/2014/main" id="{61D5DD22-8B3B-403E-A554-41E220666E4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0" name="正方形/長方形 369">
          <a:extLst>
            <a:ext uri="{FF2B5EF4-FFF2-40B4-BE49-F238E27FC236}">
              <a16:creationId xmlns:a16="http://schemas.microsoft.com/office/drawing/2014/main" id="{A580E834-0D14-4C25-AC45-4C90A6C9DF8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1" name="正方形/長方形 370">
          <a:extLst>
            <a:ext uri="{FF2B5EF4-FFF2-40B4-BE49-F238E27FC236}">
              <a16:creationId xmlns:a16="http://schemas.microsoft.com/office/drawing/2014/main" id="{4FF9986F-6A85-4333-B3EF-834DF53A3B0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2" name="正方形/長方形 371">
          <a:extLst>
            <a:ext uri="{FF2B5EF4-FFF2-40B4-BE49-F238E27FC236}">
              <a16:creationId xmlns:a16="http://schemas.microsoft.com/office/drawing/2014/main" id="{78E45D5D-44B1-4426-B976-C26CFEA43F0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3" name="正方形/長方形 372">
          <a:extLst>
            <a:ext uri="{FF2B5EF4-FFF2-40B4-BE49-F238E27FC236}">
              <a16:creationId xmlns:a16="http://schemas.microsoft.com/office/drawing/2014/main" id="{CC6226B9-2A56-4750-8264-CBDEBEBAF07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4" name="正方形/長方形 373">
          <a:extLst>
            <a:ext uri="{FF2B5EF4-FFF2-40B4-BE49-F238E27FC236}">
              <a16:creationId xmlns:a16="http://schemas.microsoft.com/office/drawing/2014/main" id="{4FE79853-C8B2-49C7-AB39-A5C0A359B2F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5" name="正方形/長方形 374">
          <a:extLst>
            <a:ext uri="{FF2B5EF4-FFF2-40B4-BE49-F238E27FC236}">
              <a16:creationId xmlns:a16="http://schemas.microsoft.com/office/drawing/2014/main" id="{0D3D7718-44F1-41F7-A4A4-5FB2C712ECF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6" name="正方形/長方形 375">
          <a:extLst>
            <a:ext uri="{FF2B5EF4-FFF2-40B4-BE49-F238E27FC236}">
              <a16:creationId xmlns:a16="http://schemas.microsoft.com/office/drawing/2014/main" id="{3B74895C-128C-4884-BDF5-28A7054CA8B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7" name="正方形/長方形 376">
          <a:extLst>
            <a:ext uri="{FF2B5EF4-FFF2-40B4-BE49-F238E27FC236}">
              <a16:creationId xmlns:a16="http://schemas.microsoft.com/office/drawing/2014/main" id="{46A59D15-62A3-46CD-9B0E-C2F4C21EFC3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8" name="正方形/長方形 377">
          <a:extLst>
            <a:ext uri="{FF2B5EF4-FFF2-40B4-BE49-F238E27FC236}">
              <a16:creationId xmlns:a16="http://schemas.microsoft.com/office/drawing/2014/main" id="{371A88DF-ABBB-492C-97DF-2962877FC43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9" name="正方形/長方形 378">
          <a:extLst>
            <a:ext uri="{FF2B5EF4-FFF2-40B4-BE49-F238E27FC236}">
              <a16:creationId xmlns:a16="http://schemas.microsoft.com/office/drawing/2014/main" id="{963A1B90-FEB3-4995-8A5D-284B16EC890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0" name="正方形/長方形 379">
          <a:extLst>
            <a:ext uri="{FF2B5EF4-FFF2-40B4-BE49-F238E27FC236}">
              <a16:creationId xmlns:a16="http://schemas.microsoft.com/office/drawing/2014/main" id="{4687CD31-838A-4DC5-B8C9-4FFA88D2289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1" name="正方形/長方形 380">
          <a:extLst>
            <a:ext uri="{FF2B5EF4-FFF2-40B4-BE49-F238E27FC236}">
              <a16:creationId xmlns:a16="http://schemas.microsoft.com/office/drawing/2014/main" id="{42277C53-4895-43F4-BB4B-E6F2C085F2A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2" name="正方形/長方形 381">
          <a:extLst>
            <a:ext uri="{FF2B5EF4-FFF2-40B4-BE49-F238E27FC236}">
              <a16:creationId xmlns:a16="http://schemas.microsoft.com/office/drawing/2014/main" id="{028A65F3-666A-4A69-A5C9-BB9667716E5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3" name="正方形/長方形 382">
          <a:extLst>
            <a:ext uri="{FF2B5EF4-FFF2-40B4-BE49-F238E27FC236}">
              <a16:creationId xmlns:a16="http://schemas.microsoft.com/office/drawing/2014/main" id="{5D2A6078-3FAF-4892-830F-29B53D56F35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4" name="正方形/長方形 383">
          <a:extLst>
            <a:ext uri="{FF2B5EF4-FFF2-40B4-BE49-F238E27FC236}">
              <a16:creationId xmlns:a16="http://schemas.microsoft.com/office/drawing/2014/main" id="{28F5B289-2F4C-4BB4-BD7E-17F3B0B6F9A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5" name="正方形/長方形 384">
          <a:extLst>
            <a:ext uri="{FF2B5EF4-FFF2-40B4-BE49-F238E27FC236}">
              <a16:creationId xmlns:a16="http://schemas.microsoft.com/office/drawing/2014/main" id="{5E369447-6E27-49D6-A4AA-412E2B46ED6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6" name="正方形/長方形 385">
          <a:extLst>
            <a:ext uri="{FF2B5EF4-FFF2-40B4-BE49-F238E27FC236}">
              <a16:creationId xmlns:a16="http://schemas.microsoft.com/office/drawing/2014/main" id="{C7586EAA-E7E8-4E91-B49A-D97F005E3B6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7" name="正方形/長方形 386">
          <a:extLst>
            <a:ext uri="{FF2B5EF4-FFF2-40B4-BE49-F238E27FC236}">
              <a16:creationId xmlns:a16="http://schemas.microsoft.com/office/drawing/2014/main" id="{AC8D8354-B327-4E69-86A6-D0EEE18B328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8" name="正方形/長方形 387">
          <a:extLst>
            <a:ext uri="{FF2B5EF4-FFF2-40B4-BE49-F238E27FC236}">
              <a16:creationId xmlns:a16="http://schemas.microsoft.com/office/drawing/2014/main" id="{077C708F-C53C-414C-B4FE-362C46F7B50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9" name="テキスト ボックス 388">
          <a:extLst>
            <a:ext uri="{FF2B5EF4-FFF2-40B4-BE49-F238E27FC236}">
              <a16:creationId xmlns:a16="http://schemas.microsoft.com/office/drawing/2014/main" id="{3C5419B3-8400-4E11-9869-003605C473E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0" name="直線コネクタ 389">
          <a:extLst>
            <a:ext uri="{FF2B5EF4-FFF2-40B4-BE49-F238E27FC236}">
              <a16:creationId xmlns:a16="http://schemas.microsoft.com/office/drawing/2014/main" id="{767EFEBE-2B20-412E-9F4D-DF0C534B93E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1" name="テキスト ボックス 390">
          <a:extLst>
            <a:ext uri="{FF2B5EF4-FFF2-40B4-BE49-F238E27FC236}">
              <a16:creationId xmlns:a16="http://schemas.microsoft.com/office/drawing/2014/main" id="{C4D05553-1272-4DA1-A90D-94C7DBDBF23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2" name="直線コネクタ 391">
          <a:extLst>
            <a:ext uri="{FF2B5EF4-FFF2-40B4-BE49-F238E27FC236}">
              <a16:creationId xmlns:a16="http://schemas.microsoft.com/office/drawing/2014/main" id="{DC10C18E-7750-4D07-B73A-785822E2F6D3}"/>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3" name="テキスト ボックス 392">
          <a:extLst>
            <a:ext uri="{FF2B5EF4-FFF2-40B4-BE49-F238E27FC236}">
              <a16:creationId xmlns:a16="http://schemas.microsoft.com/office/drawing/2014/main" id="{CE6C7FBD-0772-42FF-85A4-FB8EA1A1C26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4" name="直線コネクタ 393">
          <a:extLst>
            <a:ext uri="{FF2B5EF4-FFF2-40B4-BE49-F238E27FC236}">
              <a16:creationId xmlns:a16="http://schemas.microsoft.com/office/drawing/2014/main" id="{28EC5744-A612-441D-B832-D191D817040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5" name="テキスト ボックス 394">
          <a:extLst>
            <a:ext uri="{FF2B5EF4-FFF2-40B4-BE49-F238E27FC236}">
              <a16:creationId xmlns:a16="http://schemas.microsoft.com/office/drawing/2014/main" id="{17559CA6-F065-466D-A0E9-8E47FC1BABA2}"/>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6" name="直線コネクタ 395">
          <a:extLst>
            <a:ext uri="{FF2B5EF4-FFF2-40B4-BE49-F238E27FC236}">
              <a16:creationId xmlns:a16="http://schemas.microsoft.com/office/drawing/2014/main" id="{099875C7-5807-462D-8DBD-9AAF8D9A9FED}"/>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7" name="テキスト ボックス 396">
          <a:extLst>
            <a:ext uri="{FF2B5EF4-FFF2-40B4-BE49-F238E27FC236}">
              <a16:creationId xmlns:a16="http://schemas.microsoft.com/office/drawing/2014/main" id="{356409DB-3338-44EF-A54B-512E884A2D67}"/>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8" name="直線コネクタ 397">
          <a:extLst>
            <a:ext uri="{FF2B5EF4-FFF2-40B4-BE49-F238E27FC236}">
              <a16:creationId xmlns:a16="http://schemas.microsoft.com/office/drawing/2014/main" id="{7A8F2ACB-8FB0-45FE-AD7E-1A8BA5720CA9}"/>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9" name="テキスト ボックス 398">
          <a:extLst>
            <a:ext uri="{FF2B5EF4-FFF2-40B4-BE49-F238E27FC236}">
              <a16:creationId xmlns:a16="http://schemas.microsoft.com/office/drawing/2014/main" id="{89DBB279-40BA-48A0-8505-F6F8456D133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0" name="直線コネクタ 399">
          <a:extLst>
            <a:ext uri="{FF2B5EF4-FFF2-40B4-BE49-F238E27FC236}">
              <a16:creationId xmlns:a16="http://schemas.microsoft.com/office/drawing/2014/main" id="{60B66BC6-DF72-4DCA-9BBE-1FEA683B385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01" name="テキスト ボックス 400">
          <a:extLst>
            <a:ext uri="{FF2B5EF4-FFF2-40B4-BE49-F238E27FC236}">
              <a16:creationId xmlns:a16="http://schemas.microsoft.com/office/drawing/2014/main" id="{1862A767-6FEF-4C7A-AA6C-C59AE2142816}"/>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2" name="直線コネクタ 401">
          <a:extLst>
            <a:ext uri="{FF2B5EF4-FFF2-40B4-BE49-F238E27FC236}">
              <a16:creationId xmlns:a16="http://schemas.microsoft.com/office/drawing/2014/main" id="{8F6025AE-3AEA-4880-99B4-D30F170917E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認定こども園・幼稚園・保育所】&#10;有形固定資産減価償却率グラフ枠">
          <a:extLst>
            <a:ext uri="{FF2B5EF4-FFF2-40B4-BE49-F238E27FC236}">
              <a16:creationId xmlns:a16="http://schemas.microsoft.com/office/drawing/2014/main" id="{FF7518B9-119F-4825-8D88-1B257C714F5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04" name="直線コネクタ 403">
          <a:extLst>
            <a:ext uri="{FF2B5EF4-FFF2-40B4-BE49-F238E27FC236}">
              <a16:creationId xmlns:a16="http://schemas.microsoft.com/office/drawing/2014/main" id="{80D3B42E-75C8-4783-B46B-267EAAED4AD6}"/>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05" name="【認定こども園・幼稚園・保育所】&#10;有形固定資産減価償却率最小値テキスト">
          <a:extLst>
            <a:ext uri="{FF2B5EF4-FFF2-40B4-BE49-F238E27FC236}">
              <a16:creationId xmlns:a16="http://schemas.microsoft.com/office/drawing/2014/main" id="{E0E81293-A726-476D-96FB-AFB6C17BA21D}"/>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06" name="直線コネクタ 405">
          <a:extLst>
            <a:ext uri="{FF2B5EF4-FFF2-40B4-BE49-F238E27FC236}">
              <a16:creationId xmlns:a16="http://schemas.microsoft.com/office/drawing/2014/main" id="{784E264C-5C8F-4980-9DB6-7FE2B062DC70}"/>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07" name="【認定こども園・幼稚園・保育所】&#10;有形固定資産減価償却率最大値テキスト">
          <a:extLst>
            <a:ext uri="{FF2B5EF4-FFF2-40B4-BE49-F238E27FC236}">
              <a16:creationId xmlns:a16="http://schemas.microsoft.com/office/drawing/2014/main" id="{AE463004-46F8-4FA9-A995-92FF895C6BBD}"/>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08" name="直線コネクタ 407">
          <a:extLst>
            <a:ext uri="{FF2B5EF4-FFF2-40B4-BE49-F238E27FC236}">
              <a16:creationId xmlns:a16="http://schemas.microsoft.com/office/drawing/2014/main" id="{96EF022F-4A13-4D2A-9CAB-52D139C7DD9E}"/>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166387</xdr:rowOff>
    </xdr:from>
    <xdr:ext cx="405111" cy="259045"/>
    <xdr:sp macro="" textlink="">
      <xdr:nvSpPr>
        <xdr:cNvPr id="409" name="【認定こども園・幼稚園・保育所】&#10;有形固定資産減価償却率平均値テキスト">
          <a:extLst>
            <a:ext uri="{FF2B5EF4-FFF2-40B4-BE49-F238E27FC236}">
              <a16:creationId xmlns:a16="http://schemas.microsoft.com/office/drawing/2014/main" id="{CC6E2A06-297E-47BB-83EF-92E52D60B4A0}"/>
            </a:ext>
          </a:extLst>
        </xdr:cNvPr>
        <xdr:cNvSpPr txBox="1"/>
      </xdr:nvSpPr>
      <xdr:spPr>
        <a:xfrm>
          <a:off x="16357600" y="6167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143510</xdr:rowOff>
    </xdr:from>
    <xdr:to>
      <xdr:col>85</xdr:col>
      <xdr:colOff>177800</xdr:colOff>
      <xdr:row>37</xdr:row>
      <xdr:rowOff>73660</xdr:rowOff>
    </xdr:to>
    <xdr:sp macro="" textlink="">
      <xdr:nvSpPr>
        <xdr:cNvPr id="410" name="フローチャート: 判断 409">
          <a:extLst>
            <a:ext uri="{FF2B5EF4-FFF2-40B4-BE49-F238E27FC236}">
              <a16:creationId xmlns:a16="http://schemas.microsoft.com/office/drawing/2014/main" id="{76F8D5EB-B9A9-48D6-A662-8CEE84682B58}"/>
            </a:ext>
          </a:extLst>
        </xdr:cNvPr>
        <xdr:cNvSpPr/>
      </xdr:nvSpPr>
      <xdr:spPr>
        <a:xfrm>
          <a:off x="162687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22860</xdr:rowOff>
    </xdr:from>
    <xdr:to>
      <xdr:col>81</xdr:col>
      <xdr:colOff>101600</xdr:colOff>
      <xdr:row>37</xdr:row>
      <xdr:rowOff>124460</xdr:rowOff>
    </xdr:to>
    <xdr:sp macro="" textlink="">
      <xdr:nvSpPr>
        <xdr:cNvPr id="411" name="フローチャート: 判断 410">
          <a:extLst>
            <a:ext uri="{FF2B5EF4-FFF2-40B4-BE49-F238E27FC236}">
              <a16:creationId xmlns:a16="http://schemas.microsoft.com/office/drawing/2014/main" id="{FD56BF5D-ABB9-4EB5-85E2-8A11359454DC}"/>
            </a:ext>
          </a:extLst>
        </xdr:cNvPr>
        <xdr:cNvSpPr/>
      </xdr:nvSpPr>
      <xdr:spPr>
        <a:xfrm>
          <a:off x="15430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22860</xdr:rowOff>
    </xdr:from>
    <xdr:to>
      <xdr:col>76</xdr:col>
      <xdr:colOff>165100</xdr:colOff>
      <xdr:row>37</xdr:row>
      <xdr:rowOff>124460</xdr:rowOff>
    </xdr:to>
    <xdr:sp macro="" textlink="">
      <xdr:nvSpPr>
        <xdr:cNvPr id="412" name="フローチャート: 判断 411">
          <a:extLst>
            <a:ext uri="{FF2B5EF4-FFF2-40B4-BE49-F238E27FC236}">
              <a16:creationId xmlns:a16="http://schemas.microsoft.com/office/drawing/2014/main" id="{B8D6A048-10C8-4568-A0D4-DEB4AB0560E5}"/>
            </a:ext>
          </a:extLst>
        </xdr:cNvPr>
        <xdr:cNvSpPr/>
      </xdr:nvSpPr>
      <xdr:spPr>
        <a:xfrm>
          <a:off x="14541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8890</xdr:rowOff>
    </xdr:from>
    <xdr:to>
      <xdr:col>72</xdr:col>
      <xdr:colOff>38100</xdr:colOff>
      <xdr:row>37</xdr:row>
      <xdr:rowOff>110490</xdr:rowOff>
    </xdr:to>
    <xdr:sp macro="" textlink="">
      <xdr:nvSpPr>
        <xdr:cNvPr id="413" name="フローチャート: 判断 412">
          <a:extLst>
            <a:ext uri="{FF2B5EF4-FFF2-40B4-BE49-F238E27FC236}">
              <a16:creationId xmlns:a16="http://schemas.microsoft.com/office/drawing/2014/main" id="{8CFF00E4-E67A-459A-B4A2-4ED40CF4808A}"/>
            </a:ext>
          </a:extLst>
        </xdr:cNvPr>
        <xdr:cNvSpPr/>
      </xdr:nvSpPr>
      <xdr:spPr>
        <a:xfrm>
          <a:off x="1365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147320</xdr:rowOff>
    </xdr:from>
    <xdr:to>
      <xdr:col>67</xdr:col>
      <xdr:colOff>101600</xdr:colOff>
      <xdr:row>37</xdr:row>
      <xdr:rowOff>77470</xdr:rowOff>
    </xdr:to>
    <xdr:sp macro="" textlink="">
      <xdr:nvSpPr>
        <xdr:cNvPr id="414" name="フローチャート: 判断 413">
          <a:extLst>
            <a:ext uri="{FF2B5EF4-FFF2-40B4-BE49-F238E27FC236}">
              <a16:creationId xmlns:a16="http://schemas.microsoft.com/office/drawing/2014/main" id="{85F3BBA9-AE1C-4E48-BDDE-0B43A4F60D95}"/>
            </a:ext>
          </a:extLst>
        </xdr:cNvPr>
        <xdr:cNvSpPr/>
      </xdr:nvSpPr>
      <xdr:spPr>
        <a:xfrm>
          <a:off x="12763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id="{620699EB-9EE9-4A81-8BF6-8E4198B1003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id="{91CC57A7-BD1C-4E5E-A473-99188F9B66D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7" name="テキスト ボックス 416">
          <a:extLst>
            <a:ext uri="{FF2B5EF4-FFF2-40B4-BE49-F238E27FC236}">
              <a16:creationId xmlns:a16="http://schemas.microsoft.com/office/drawing/2014/main" id="{BCDB7719-4D85-433E-911D-D2C707DE2D3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8" name="テキスト ボックス 417">
          <a:extLst>
            <a:ext uri="{FF2B5EF4-FFF2-40B4-BE49-F238E27FC236}">
              <a16:creationId xmlns:a16="http://schemas.microsoft.com/office/drawing/2014/main" id="{D42FFA08-FD11-4E06-8620-A146C4CEF5A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1ED59D4B-DD3E-4D3D-99B0-3748AE2F353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87630</xdr:rowOff>
    </xdr:from>
    <xdr:to>
      <xdr:col>85</xdr:col>
      <xdr:colOff>177800</xdr:colOff>
      <xdr:row>39</xdr:row>
      <xdr:rowOff>17780</xdr:rowOff>
    </xdr:to>
    <xdr:sp macro="" textlink="">
      <xdr:nvSpPr>
        <xdr:cNvPr id="420" name="楕円 419">
          <a:extLst>
            <a:ext uri="{FF2B5EF4-FFF2-40B4-BE49-F238E27FC236}">
              <a16:creationId xmlns:a16="http://schemas.microsoft.com/office/drawing/2014/main" id="{EDAC4CCD-EF93-4954-9754-4252576CFD33}"/>
            </a:ext>
          </a:extLst>
        </xdr:cNvPr>
        <xdr:cNvSpPr/>
      </xdr:nvSpPr>
      <xdr:spPr>
        <a:xfrm>
          <a:off x="16268700" y="66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66057</xdr:rowOff>
    </xdr:from>
    <xdr:ext cx="405111" cy="259045"/>
    <xdr:sp macro="" textlink="">
      <xdr:nvSpPr>
        <xdr:cNvPr id="421" name="【認定こども園・幼稚園・保育所】&#10;有形固定資産減価償却率該当値テキスト">
          <a:extLst>
            <a:ext uri="{FF2B5EF4-FFF2-40B4-BE49-F238E27FC236}">
              <a16:creationId xmlns:a16="http://schemas.microsoft.com/office/drawing/2014/main" id="{A7BAAB68-FA4A-42A8-BD1B-997C1C1A8FDE}"/>
            </a:ext>
          </a:extLst>
        </xdr:cNvPr>
        <xdr:cNvSpPr txBox="1"/>
      </xdr:nvSpPr>
      <xdr:spPr>
        <a:xfrm>
          <a:off x="16357600" y="6581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100330</xdr:rowOff>
    </xdr:from>
    <xdr:to>
      <xdr:col>81</xdr:col>
      <xdr:colOff>101600</xdr:colOff>
      <xdr:row>39</xdr:row>
      <xdr:rowOff>30480</xdr:rowOff>
    </xdr:to>
    <xdr:sp macro="" textlink="">
      <xdr:nvSpPr>
        <xdr:cNvPr id="422" name="楕円 421">
          <a:extLst>
            <a:ext uri="{FF2B5EF4-FFF2-40B4-BE49-F238E27FC236}">
              <a16:creationId xmlns:a16="http://schemas.microsoft.com/office/drawing/2014/main" id="{883B0817-7E8C-4065-8D4A-B663C82C91D4}"/>
            </a:ext>
          </a:extLst>
        </xdr:cNvPr>
        <xdr:cNvSpPr/>
      </xdr:nvSpPr>
      <xdr:spPr>
        <a:xfrm>
          <a:off x="15430500" y="661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138430</xdr:rowOff>
    </xdr:from>
    <xdr:to>
      <xdr:col>85</xdr:col>
      <xdr:colOff>127000</xdr:colOff>
      <xdr:row>38</xdr:row>
      <xdr:rowOff>151130</xdr:rowOff>
    </xdr:to>
    <xdr:cxnSp macro="">
      <xdr:nvCxnSpPr>
        <xdr:cNvPr id="423" name="直線コネクタ 422">
          <a:extLst>
            <a:ext uri="{FF2B5EF4-FFF2-40B4-BE49-F238E27FC236}">
              <a16:creationId xmlns:a16="http://schemas.microsoft.com/office/drawing/2014/main" id="{4CFAAE8B-E437-4966-801F-38B31324420A}"/>
            </a:ext>
          </a:extLst>
        </xdr:cNvPr>
        <xdr:cNvCxnSpPr/>
      </xdr:nvCxnSpPr>
      <xdr:spPr>
        <a:xfrm flipV="1">
          <a:off x="15481300" y="665353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93980</xdr:rowOff>
    </xdr:from>
    <xdr:to>
      <xdr:col>76</xdr:col>
      <xdr:colOff>165100</xdr:colOff>
      <xdr:row>39</xdr:row>
      <xdr:rowOff>24130</xdr:rowOff>
    </xdr:to>
    <xdr:sp macro="" textlink="">
      <xdr:nvSpPr>
        <xdr:cNvPr id="424" name="楕円 423">
          <a:extLst>
            <a:ext uri="{FF2B5EF4-FFF2-40B4-BE49-F238E27FC236}">
              <a16:creationId xmlns:a16="http://schemas.microsoft.com/office/drawing/2014/main" id="{C8684190-67A9-48BF-BEAF-ECF2A5150B4B}"/>
            </a:ext>
          </a:extLst>
        </xdr:cNvPr>
        <xdr:cNvSpPr/>
      </xdr:nvSpPr>
      <xdr:spPr>
        <a:xfrm>
          <a:off x="14541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144780</xdr:rowOff>
    </xdr:from>
    <xdr:to>
      <xdr:col>81</xdr:col>
      <xdr:colOff>50800</xdr:colOff>
      <xdr:row>38</xdr:row>
      <xdr:rowOff>151130</xdr:rowOff>
    </xdr:to>
    <xdr:cxnSp macro="">
      <xdr:nvCxnSpPr>
        <xdr:cNvPr id="425" name="直線コネクタ 424">
          <a:extLst>
            <a:ext uri="{FF2B5EF4-FFF2-40B4-BE49-F238E27FC236}">
              <a16:creationId xmlns:a16="http://schemas.microsoft.com/office/drawing/2014/main" id="{4286D21E-992B-4F58-A6EB-07EA858D2902}"/>
            </a:ext>
          </a:extLst>
        </xdr:cNvPr>
        <xdr:cNvCxnSpPr/>
      </xdr:nvCxnSpPr>
      <xdr:spPr>
        <a:xfrm>
          <a:off x="14592300" y="665988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95250</xdr:rowOff>
    </xdr:from>
    <xdr:to>
      <xdr:col>72</xdr:col>
      <xdr:colOff>38100</xdr:colOff>
      <xdr:row>39</xdr:row>
      <xdr:rowOff>25400</xdr:rowOff>
    </xdr:to>
    <xdr:sp macro="" textlink="">
      <xdr:nvSpPr>
        <xdr:cNvPr id="426" name="楕円 425">
          <a:extLst>
            <a:ext uri="{FF2B5EF4-FFF2-40B4-BE49-F238E27FC236}">
              <a16:creationId xmlns:a16="http://schemas.microsoft.com/office/drawing/2014/main" id="{F4E5F028-7A9E-4D42-BEA0-61BECD69605E}"/>
            </a:ext>
          </a:extLst>
        </xdr:cNvPr>
        <xdr:cNvSpPr/>
      </xdr:nvSpPr>
      <xdr:spPr>
        <a:xfrm>
          <a:off x="13652500" y="66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144780</xdr:rowOff>
    </xdr:from>
    <xdr:to>
      <xdr:col>76</xdr:col>
      <xdr:colOff>114300</xdr:colOff>
      <xdr:row>38</xdr:row>
      <xdr:rowOff>146050</xdr:rowOff>
    </xdr:to>
    <xdr:cxnSp macro="">
      <xdr:nvCxnSpPr>
        <xdr:cNvPr id="427" name="直線コネクタ 426">
          <a:extLst>
            <a:ext uri="{FF2B5EF4-FFF2-40B4-BE49-F238E27FC236}">
              <a16:creationId xmlns:a16="http://schemas.microsoft.com/office/drawing/2014/main" id="{C85DBAEF-7D08-4A0D-909F-0DD3CD3E48D0}"/>
            </a:ext>
          </a:extLst>
        </xdr:cNvPr>
        <xdr:cNvCxnSpPr/>
      </xdr:nvCxnSpPr>
      <xdr:spPr>
        <a:xfrm flipV="1">
          <a:off x="13703300" y="665988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140987</xdr:rowOff>
    </xdr:from>
    <xdr:ext cx="405111" cy="259045"/>
    <xdr:sp macro="" textlink="">
      <xdr:nvSpPr>
        <xdr:cNvPr id="428" name="n_1aveValue【認定こども園・幼稚園・保育所】&#10;有形固定資産減価償却率">
          <a:extLst>
            <a:ext uri="{FF2B5EF4-FFF2-40B4-BE49-F238E27FC236}">
              <a16:creationId xmlns:a16="http://schemas.microsoft.com/office/drawing/2014/main" id="{C46EEA91-EE8C-418C-9DE1-D6677388CC5A}"/>
            </a:ext>
          </a:extLst>
        </xdr:cNvPr>
        <xdr:cNvSpPr txBox="1"/>
      </xdr:nvSpPr>
      <xdr:spPr>
        <a:xfrm>
          <a:off x="15266044" y="614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140987</xdr:rowOff>
    </xdr:from>
    <xdr:ext cx="405111" cy="259045"/>
    <xdr:sp macro="" textlink="">
      <xdr:nvSpPr>
        <xdr:cNvPr id="429" name="n_2aveValue【認定こども園・幼稚園・保育所】&#10;有形固定資産減価償却率">
          <a:extLst>
            <a:ext uri="{FF2B5EF4-FFF2-40B4-BE49-F238E27FC236}">
              <a16:creationId xmlns:a16="http://schemas.microsoft.com/office/drawing/2014/main" id="{3ECEC260-2E9D-4447-97A6-6CA4BFD839A0}"/>
            </a:ext>
          </a:extLst>
        </xdr:cNvPr>
        <xdr:cNvSpPr txBox="1"/>
      </xdr:nvSpPr>
      <xdr:spPr>
        <a:xfrm>
          <a:off x="14389744" y="614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127017</xdr:rowOff>
    </xdr:from>
    <xdr:ext cx="405111" cy="259045"/>
    <xdr:sp macro="" textlink="">
      <xdr:nvSpPr>
        <xdr:cNvPr id="430" name="n_3aveValue【認定こども園・幼稚園・保育所】&#10;有形固定資産減価償却率">
          <a:extLst>
            <a:ext uri="{FF2B5EF4-FFF2-40B4-BE49-F238E27FC236}">
              <a16:creationId xmlns:a16="http://schemas.microsoft.com/office/drawing/2014/main" id="{64974C66-6457-4FFC-BF79-4050376074F4}"/>
            </a:ext>
          </a:extLst>
        </xdr:cNvPr>
        <xdr:cNvSpPr txBox="1"/>
      </xdr:nvSpPr>
      <xdr:spPr>
        <a:xfrm>
          <a:off x="13500744" y="6127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93997</xdr:rowOff>
    </xdr:from>
    <xdr:ext cx="405111" cy="259045"/>
    <xdr:sp macro="" textlink="">
      <xdr:nvSpPr>
        <xdr:cNvPr id="431" name="n_4aveValue【認定こども園・幼稚園・保育所】&#10;有形固定資産減価償却率">
          <a:extLst>
            <a:ext uri="{FF2B5EF4-FFF2-40B4-BE49-F238E27FC236}">
              <a16:creationId xmlns:a16="http://schemas.microsoft.com/office/drawing/2014/main" id="{AA2ACE20-281D-4034-8369-11EDE172F1D5}"/>
            </a:ext>
          </a:extLst>
        </xdr:cNvPr>
        <xdr:cNvSpPr txBox="1"/>
      </xdr:nvSpPr>
      <xdr:spPr>
        <a:xfrm>
          <a:off x="12611744"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21607</xdr:rowOff>
    </xdr:from>
    <xdr:ext cx="405111" cy="259045"/>
    <xdr:sp macro="" textlink="">
      <xdr:nvSpPr>
        <xdr:cNvPr id="432" name="n_1mainValue【認定こども園・幼稚園・保育所】&#10;有形固定資産減価償却率">
          <a:extLst>
            <a:ext uri="{FF2B5EF4-FFF2-40B4-BE49-F238E27FC236}">
              <a16:creationId xmlns:a16="http://schemas.microsoft.com/office/drawing/2014/main" id="{5B5D6DE9-676D-48B9-99F8-76CCF2DCF336}"/>
            </a:ext>
          </a:extLst>
        </xdr:cNvPr>
        <xdr:cNvSpPr txBox="1"/>
      </xdr:nvSpPr>
      <xdr:spPr>
        <a:xfrm>
          <a:off x="15266044" y="6708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15257</xdr:rowOff>
    </xdr:from>
    <xdr:ext cx="405111" cy="259045"/>
    <xdr:sp macro="" textlink="">
      <xdr:nvSpPr>
        <xdr:cNvPr id="433" name="n_2mainValue【認定こども園・幼稚園・保育所】&#10;有形固定資産減価償却率">
          <a:extLst>
            <a:ext uri="{FF2B5EF4-FFF2-40B4-BE49-F238E27FC236}">
              <a16:creationId xmlns:a16="http://schemas.microsoft.com/office/drawing/2014/main" id="{C9BFE51D-EA32-46B3-B578-E80EC9EBAEC3}"/>
            </a:ext>
          </a:extLst>
        </xdr:cNvPr>
        <xdr:cNvSpPr txBox="1"/>
      </xdr:nvSpPr>
      <xdr:spPr>
        <a:xfrm>
          <a:off x="14389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16527</xdr:rowOff>
    </xdr:from>
    <xdr:ext cx="405111" cy="259045"/>
    <xdr:sp macro="" textlink="">
      <xdr:nvSpPr>
        <xdr:cNvPr id="434" name="n_3mainValue【認定こども園・幼稚園・保育所】&#10;有形固定資産減価償却率">
          <a:extLst>
            <a:ext uri="{FF2B5EF4-FFF2-40B4-BE49-F238E27FC236}">
              <a16:creationId xmlns:a16="http://schemas.microsoft.com/office/drawing/2014/main" id="{F6862306-928A-4591-A02D-B4C393F705CF}"/>
            </a:ext>
          </a:extLst>
        </xdr:cNvPr>
        <xdr:cNvSpPr txBox="1"/>
      </xdr:nvSpPr>
      <xdr:spPr>
        <a:xfrm>
          <a:off x="13500744" y="670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5" name="正方形/長方形 434">
          <a:extLst>
            <a:ext uri="{FF2B5EF4-FFF2-40B4-BE49-F238E27FC236}">
              <a16:creationId xmlns:a16="http://schemas.microsoft.com/office/drawing/2014/main" id="{5AA09992-D92E-41E4-92DD-104AC51D04E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6" name="正方形/長方形 435">
          <a:extLst>
            <a:ext uri="{FF2B5EF4-FFF2-40B4-BE49-F238E27FC236}">
              <a16:creationId xmlns:a16="http://schemas.microsoft.com/office/drawing/2014/main" id="{80CCA02B-C5FC-4A80-8C12-16406A12FBB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7" name="正方形/長方形 436">
          <a:extLst>
            <a:ext uri="{FF2B5EF4-FFF2-40B4-BE49-F238E27FC236}">
              <a16:creationId xmlns:a16="http://schemas.microsoft.com/office/drawing/2014/main" id="{C031ACE4-359B-4994-A7C4-777EA1281AB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8" name="正方形/長方形 437">
          <a:extLst>
            <a:ext uri="{FF2B5EF4-FFF2-40B4-BE49-F238E27FC236}">
              <a16:creationId xmlns:a16="http://schemas.microsoft.com/office/drawing/2014/main" id="{7485A6B9-55C1-4A4A-87FE-A6959DB0BA4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9" name="正方形/長方形 438">
          <a:extLst>
            <a:ext uri="{FF2B5EF4-FFF2-40B4-BE49-F238E27FC236}">
              <a16:creationId xmlns:a16="http://schemas.microsoft.com/office/drawing/2014/main" id="{C124D381-4A54-4BE6-8103-F2C53BF673E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0" name="正方形/長方形 439">
          <a:extLst>
            <a:ext uri="{FF2B5EF4-FFF2-40B4-BE49-F238E27FC236}">
              <a16:creationId xmlns:a16="http://schemas.microsoft.com/office/drawing/2014/main" id="{23AB19B3-C09B-4815-AEB4-2E4CD9346D3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1" name="正方形/長方形 440">
          <a:extLst>
            <a:ext uri="{FF2B5EF4-FFF2-40B4-BE49-F238E27FC236}">
              <a16:creationId xmlns:a16="http://schemas.microsoft.com/office/drawing/2014/main" id="{FB71C9DF-E6A3-402A-99E5-FA204ADCA65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2" name="正方形/長方形 441">
          <a:extLst>
            <a:ext uri="{FF2B5EF4-FFF2-40B4-BE49-F238E27FC236}">
              <a16:creationId xmlns:a16="http://schemas.microsoft.com/office/drawing/2014/main" id="{FB4B9DA0-9ADF-4846-B1D6-A9324A8D274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3" name="テキスト ボックス 442">
          <a:extLst>
            <a:ext uri="{FF2B5EF4-FFF2-40B4-BE49-F238E27FC236}">
              <a16:creationId xmlns:a16="http://schemas.microsoft.com/office/drawing/2014/main" id="{E92E0D8D-E649-4EA4-8D9F-6D59AB018C5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4" name="直線コネクタ 443">
          <a:extLst>
            <a:ext uri="{FF2B5EF4-FFF2-40B4-BE49-F238E27FC236}">
              <a16:creationId xmlns:a16="http://schemas.microsoft.com/office/drawing/2014/main" id="{646CE5A8-112E-4883-9417-D3ACA86E939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45" name="直線コネクタ 444">
          <a:extLst>
            <a:ext uri="{FF2B5EF4-FFF2-40B4-BE49-F238E27FC236}">
              <a16:creationId xmlns:a16="http://schemas.microsoft.com/office/drawing/2014/main" id="{C7348017-2886-4A7D-A012-16981FCD7B7E}"/>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46" name="テキスト ボックス 445">
          <a:extLst>
            <a:ext uri="{FF2B5EF4-FFF2-40B4-BE49-F238E27FC236}">
              <a16:creationId xmlns:a16="http://schemas.microsoft.com/office/drawing/2014/main" id="{CBF08C26-192B-4848-B240-C9D2A497D4B3}"/>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7" name="直線コネクタ 446">
          <a:extLst>
            <a:ext uri="{FF2B5EF4-FFF2-40B4-BE49-F238E27FC236}">
              <a16:creationId xmlns:a16="http://schemas.microsoft.com/office/drawing/2014/main" id="{1D056D8B-5699-4A60-802D-84047C59F09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48" name="テキスト ボックス 447">
          <a:extLst>
            <a:ext uri="{FF2B5EF4-FFF2-40B4-BE49-F238E27FC236}">
              <a16:creationId xmlns:a16="http://schemas.microsoft.com/office/drawing/2014/main" id="{259FFEEE-E6DA-45CD-9257-14CE436BFE81}"/>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49" name="直線コネクタ 448">
          <a:extLst>
            <a:ext uri="{FF2B5EF4-FFF2-40B4-BE49-F238E27FC236}">
              <a16:creationId xmlns:a16="http://schemas.microsoft.com/office/drawing/2014/main" id="{A640A74B-B641-43E4-8935-EFE94EC5621E}"/>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50" name="テキスト ボックス 449">
          <a:extLst>
            <a:ext uri="{FF2B5EF4-FFF2-40B4-BE49-F238E27FC236}">
              <a16:creationId xmlns:a16="http://schemas.microsoft.com/office/drawing/2014/main" id="{9AF3BB56-AB87-420C-BC13-20016AC1E9F7}"/>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51" name="直線コネクタ 450">
          <a:extLst>
            <a:ext uri="{FF2B5EF4-FFF2-40B4-BE49-F238E27FC236}">
              <a16:creationId xmlns:a16="http://schemas.microsoft.com/office/drawing/2014/main" id="{AA440B69-C2E4-4028-8001-ABDB2C1E503D}"/>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52" name="テキスト ボックス 451">
          <a:extLst>
            <a:ext uri="{FF2B5EF4-FFF2-40B4-BE49-F238E27FC236}">
              <a16:creationId xmlns:a16="http://schemas.microsoft.com/office/drawing/2014/main" id="{92E96D60-801E-420C-A1E4-88606C54F31B}"/>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53" name="直線コネクタ 452">
          <a:extLst>
            <a:ext uri="{FF2B5EF4-FFF2-40B4-BE49-F238E27FC236}">
              <a16:creationId xmlns:a16="http://schemas.microsoft.com/office/drawing/2014/main" id="{2D23E67C-9802-40F1-94FF-114EC30C9307}"/>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54" name="テキスト ボックス 453">
          <a:extLst>
            <a:ext uri="{FF2B5EF4-FFF2-40B4-BE49-F238E27FC236}">
              <a16:creationId xmlns:a16="http://schemas.microsoft.com/office/drawing/2014/main" id="{2CFD9315-E4EF-47BC-90BD-DEA2C1A257F6}"/>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55" name="直線コネクタ 454">
          <a:extLst>
            <a:ext uri="{FF2B5EF4-FFF2-40B4-BE49-F238E27FC236}">
              <a16:creationId xmlns:a16="http://schemas.microsoft.com/office/drawing/2014/main" id="{EEDE07F9-444F-47EF-8970-461F9EE5B482}"/>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56" name="テキスト ボックス 455">
          <a:extLst>
            <a:ext uri="{FF2B5EF4-FFF2-40B4-BE49-F238E27FC236}">
              <a16:creationId xmlns:a16="http://schemas.microsoft.com/office/drawing/2014/main" id="{BDB9F10B-726E-413F-8AB7-00C111EE2D4A}"/>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7" name="直線コネクタ 456">
          <a:extLst>
            <a:ext uri="{FF2B5EF4-FFF2-40B4-BE49-F238E27FC236}">
              <a16:creationId xmlns:a16="http://schemas.microsoft.com/office/drawing/2014/main" id="{DE6C8E37-69D0-42AF-95BF-EBB40460D9E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8" name="テキスト ボックス 457">
          <a:extLst>
            <a:ext uri="{FF2B5EF4-FFF2-40B4-BE49-F238E27FC236}">
              <a16:creationId xmlns:a16="http://schemas.microsoft.com/office/drawing/2014/main" id="{8FB39F58-458D-486F-A394-ECFF77D8F1F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9" name="【認定こども園・幼稚園・保育所】&#10;一人当たり面積グラフ枠">
          <a:extLst>
            <a:ext uri="{FF2B5EF4-FFF2-40B4-BE49-F238E27FC236}">
              <a16:creationId xmlns:a16="http://schemas.microsoft.com/office/drawing/2014/main" id="{D88C0F58-B434-4999-8A7D-F6E740B17E7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161108</xdr:rowOff>
    </xdr:from>
    <xdr:to>
      <xdr:col>116</xdr:col>
      <xdr:colOff>62864</xdr:colOff>
      <xdr:row>42</xdr:row>
      <xdr:rowOff>64770</xdr:rowOff>
    </xdr:to>
    <xdr:cxnSp macro="">
      <xdr:nvCxnSpPr>
        <xdr:cNvPr id="460" name="直線コネクタ 459">
          <a:extLst>
            <a:ext uri="{FF2B5EF4-FFF2-40B4-BE49-F238E27FC236}">
              <a16:creationId xmlns:a16="http://schemas.microsoft.com/office/drawing/2014/main" id="{1C4AA83A-9A26-4479-9864-3C4CD8414537}"/>
            </a:ext>
          </a:extLst>
        </xdr:cNvPr>
        <xdr:cNvCxnSpPr/>
      </xdr:nvCxnSpPr>
      <xdr:spPr>
        <a:xfrm flipV="1">
          <a:off x="22160864" y="5818958"/>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461" name="【認定こども園・幼稚園・保育所】&#10;一人当たり面積最小値テキスト">
          <a:extLst>
            <a:ext uri="{FF2B5EF4-FFF2-40B4-BE49-F238E27FC236}">
              <a16:creationId xmlns:a16="http://schemas.microsoft.com/office/drawing/2014/main" id="{29F90770-C789-4351-8330-2D24C168F2C5}"/>
            </a:ext>
          </a:extLst>
        </xdr:cNvPr>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462" name="直線コネクタ 461">
          <a:extLst>
            <a:ext uri="{FF2B5EF4-FFF2-40B4-BE49-F238E27FC236}">
              <a16:creationId xmlns:a16="http://schemas.microsoft.com/office/drawing/2014/main" id="{0B0327A6-014E-4068-9F55-AE0DDA45B6D9}"/>
            </a:ext>
          </a:extLst>
        </xdr:cNvPr>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107785</xdr:rowOff>
    </xdr:from>
    <xdr:ext cx="469744" cy="259045"/>
    <xdr:sp macro="" textlink="">
      <xdr:nvSpPr>
        <xdr:cNvPr id="463" name="【認定こども園・幼稚園・保育所】&#10;一人当たり面積最大値テキスト">
          <a:extLst>
            <a:ext uri="{FF2B5EF4-FFF2-40B4-BE49-F238E27FC236}">
              <a16:creationId xmlns:a16="http://schemas.microsoft.com/office/drawing/2014/main" id="{0F2878B2-7C92-4A33-AED1-C4C4544EA052}"/>
            </a:ext>
          </a:extLst>
        </xdr:cNvPr>
        <xdr:cNvSpPr txBox="1"/>
      </xdr:nvSpPr>
      <xdr:spPr>
        <a:xfrm>
          <a:off x="22199600" y="559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161108</xdr:rowOff>
    </xdr:from>
    <xdr:to>
      <xdr:col>116</xdr:col>
      <xdr:colOff>152400</xdr:colOff>
      <xdr:row>33</xdr:row>
      <xdr:rowOff>161108</xdr:rowOff>
    </xdr:to>
    <xdr:cxnSp macro="">
      <xdr:nvCxnSpPr>
        <xdr:cNvPr id="464" name="直線コネクタ 463">
          <a:extLst>
            <a:ext uri="{FF2B5EF4-FFF2-40B4-BE49-F238E27FC236}">
              <a16:creationId xmlns:a16="http://schemas.microsoft.com/office/drawing/2014/main" id="{F2DD733B-E996-42F0-90B1-2409B44DCD23}"/>
            </a:ext>
          </a:extLst>
        </xdr:cNvPr>
        <xdr:cNvCxnSpPr/>
      </xdr:nvCxnSpPr>
      <xdr:spPr>
        <a:xfrm>
          <a:off x="22072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103431</xdr:rowOff>
    </xdr:from>
    <xdr:ext cx="469744" cy="259045"/>
    <xdr:sp macro="" textlink="">
      <xdr:nvSpPr>
        <xdr:cNvPr id="465" name="【認定こども園・幼稚園・保育所】&#10;一人当たり面積平均値テキスト">
          <a:extLst>
            <a:ext uri="{FF2B5EF4-FFF2-40B4-BE49-F238E27FC236}">
              <a16:creationId xmlns:a16="http://schemas.microsoft.com/office/drawing/2014/main" id="{FC37CDAD-59AC-4736-B479-6946E65137E7}"/>
            </a:ext>
          </a:extLst>
        </xdr:cNvPr>
        <xdr:cNvSpPr txBox="1"/>
      </xdr:nvSpPr>
      <xdr:spPr>
        <a:xfrm>
          <a:off x="22199600" y="6618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125004</xdr:rowOff>
    </xdr:from>
    <xdr:to>
      <xdr:col>116</xdr:col>
      <xdr:colOff>114300</xdr:colOff>
      <xdr:row>39</xdr:row>
      <xdr:rowOff>55154</xdr:rowOff>
    </xdr:to>
    <xdr:sp macro="" textlink="">
      <xdr:nvSpPr>
        <xdr:cNvPr id="466" name="フローチャート: 判断 465">
          <a:extLst>
            <a:ext uri="{FF2B5EF4-FFF2-40B4-BE49-F238E27FC236}">
              <a16:creationId xmlns:a16="http://schemas.microsoft.com/office/drawing/2014/main" id="{8E7CA29B-7B80-4E7B-BE93-8AE271909A0E}"/>
            </a:ext>
          </a:extLst>
        </xdr:cNvPr>
        <xdr:cNvSpPr/>
      </xdr:nvSpPr>
      <xdr:spPr>
        <a:xfrm>
          <a:off x="221107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116840</xdr:rowOff>
    </xdr:from>
    <xdr:to>
      <xdr:col>112</xdr:col>
      <xdr:colOff>38100</xdr:colOff>
      <xdr:row>39</xdr:row>
      <xdr:rowOff>46990</xdr:rowOff>
    </xdr:to>
    <xdr:sp macro="" textlink="">
      <xdr:nvSpPr>
        <xdr:cNvPr id="467" name="フローチャート: 判断 466">
          <a:extLst>
            <a:ext uri="{FF2B5EF4-FFF2-40B4-BE49-F238E27FC236}">
              <a16:creationId xmlns:a16="http://schemas.microsoft.com/office/drawing/2014/main" id="{B438C8BA-FA2D-4FB6-916A-E4260B2AEA19}"/>
            </a:ext>
          </a:extLst>
        </xdr:cNvPr>
        <xdr:cNvSpPr/>
      </xdr:nvSpPr>
      <xdr:spPr>
        <a:xfrm>
          <a:off x="2127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468" name="フローチャート: 判断 467">
          <a:extLst>
            <a:ext uri="{FF2B5EF4-FFF2-40B4-BE49-F238E27FC236}">
              <a16:creationId xmlns:a16="http://schemas.microsoft.com/office/drawing/2014/main" id="{E73E1060-8981-4CD2-B1C5-D27AF2BAE3DD}"/>
            </a:ext>
          </a:extLst>
        </xdr:cNvPr>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159294</xdr:rowOff>
    </xdr:from>
    <xdr:to>
      <xdr:col>102</xdr:col>
      <xdr:colOff>165100</xdr:colOff>
      <xdr:row>39</xdr:row>
      <xdr:rowOff>89444</xdr:rowOff>
    </xdr:to>
    <xdr:sp macro="" textlink="">
      <xdr:nvSpPr>
        <xdr:cNvPr id="469" name="フローチャート: 判断 468">
          <a:extLst>
            <a:ext uri="{FF2B5EF4-FFF2-40B4-BE49-F238E27FC236}">
              <a16:creationId xmlns:a16="http://schemas.microsoft.com/office/drawing/2014/main" id="{E478AE37-6E45-4B46-9F1E-662AFEE4C193}"/>
            </a:ext>
          </a:extLst>
        </xdr:cNvPr>
        <xdr:cNvSpPr/>
      </xdr:nvSpPr>
      <xdr:spPr>
        <a:xfrm>
          <a:off x="19494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5806</xdr:rowOff>
    </xdr:from>
    <xdr:to>
      <xdr:col>98</xdr:col>
      <xdr:colOff>38100</xdr:colOff>
      <xdr:row>39</xdr:row>
      <xdr:rowOff>107406</xdr:rowOff>
    </xdr:to>
    <xdr:sp macro="" textlink="">
      <xdr:nvSpPr>
        <xdr:cNvPr id="470" name="フローチャート: 判断 469">
          <a:extLst>
            <a:ext uri="{FF2B5EF4-FFF2-40B4-BE49-F238E27FC236}">
              <a16:creationId xmlns:a16="http://schemas.microsoft.com/office/drawing/2014/main" id="{A30D81EB-5A9D-4844-AC36-E426ED1C0D89}"/>
            </a:ext>
          </a:extLst>
        </xdr:cNvPr>
        <xdr:cNvSpPr/>
      </xdr:nvSpPr>
      <xdr:spPr>
        <a:xfrm>
          <a:off x="18605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1" name="テキスト ボックス 470">
          <a:extLst>
            <a:ext uri="{FF2B5EF4-FFF2-40B4-BE49-F238E27FC236}">
              <a16:creationId xmlns:a16="http://schemas.microsoft.com/office/drawing/2014/main" id="{01684316-B8D8-41EE-B55B-0C23CC37195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2" name="テキスト ボックス 471">
          <a:extLst>
            <a:ext uri="{FF2B5EF4-FFF2-40B4-BE49-F238E27FC236}">
              <a16:creationId xmlns:a16="http://schemas.microsoft.com/office/drawing/2014/main" id="{B9AA5536-9FBB-4E9C-B6CE-BE745751C72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3" name="テキスト ボックス 472">
          <a:extLst>
            <a:ext uri="{FF2B5EF4-FFF2-40B4-BE49-F238E27FC236}">
              <a16:creationId xmlns:a16="http://schemas.microsoft.com/office/drawing/2014/main" id="{6681E7AC-2C38-4451-A9E2-60C6A923509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6333E276-F667-42AF-83CD-7D9B70FDA64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5DBEA506-C8FD-41B2-8C23-FC2B9003E3E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44994</xdr:rowOff>
    </xdr:from>
    <xdr:to>
      <xdr:col>116</xdr:col>
      <xdr:colOff>114300</xdr:colOff>
      <xdr:row>36</xdr:row>
      <xdr:rowOff>146594</xdr:rowOff>
    </xdr:to>
    <xdr:sp macro="" textlink="">
      <xdr:nvSpPr>
        <xdr:cNvPr id="476" name="楕円 475">
          <a:extLst>
            <a:ext uri="{FF2B5EF4-FFF2-40B4-BE49-F238E27FC236}">
              <a16:creationId xmlns:a16="http://schemas.microsoft.com/office/drawing/2014/main" id="{0A60E81D-B7A7-4D8A-A795-612CB1B88999}"/>
            </a:ext>
          </a:extLst>
        </xdr:cNvPr>
        <xdr:cNvSpPr/>
      </xdr:nvSpPr>
      <xdr:spPr>
        <a:xfrm>
          <a:off x="22110700" y="621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67871</xdr:rowOff>
    </xdr:from>
    <xdr:ext cx="469744" cy="259045"/>
    <xdr:sp macro="" textlink="">
      <xdr:nvSpPr>
        <xdr:cNvPr id="477" name="【認定こども園・幼稚園・保育所】&#10;一人当たり面積該当値テキスト">
          <a:extLst>
            <a:ext uri="{FF2B5EF4-FFF2-40B4-BE49-F238E27FC236}">
              <a16:creationId xmlns:a16="http://schemas.microsoft.com/office/drawing/2014/main" id="{DDF7684A-B442-4E18-B53D-44F951B2E36E}"/>
            </a:ext>
          </a:extLst>
        </xdr:cNvPr>
        <xdr:cNvSpPr txBox="1"/>
      </xdr:nvSpPr>
      <xdr:spPr>
        <a:xfrm>
          <a:off x="22199600" y="606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58057</xdr:rowOff>
    </xdr:from>
    <xdr:to>
      <xdr:col>112</xdr:col>
      <xdr:colOff>38100</xdr:colOff>
      <xdr:row>36</xdr:row>
      <xdr:rowOff>159657</xdr:rowOff>
    </xdr:to>
    <xdr:sp macro="" textlink="">
      <xdr:nvSpPr>
        <xdr:cNvPr id="478" name="楕円 477">
          <a:extLst>
            <a:ext uri="{FF2B5EF4-FFF2-40B4-BE49-F238E27FC236}">
              <a16:creationId xmlns:a16="http://schemas.microsoft.com/office/drawing/2014/main" id="{AAEA3A28-8E85-4D47-813C-52C2C3C2B4B4}"/>
            </a:ext>
          </a:extLst>
        </xdr:cNvPr>
        <xdr:cNvSpPr/>
      </xdr:nvSpPr>
      <xdr:spPr>
        <a:xfrm>
          <a:off x="21272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95794</xdr:rowOff>
    </xdr:from>
    <xdr:to>
      <xdr:col>116</xdr:col>
      <xdr:colOff>63500</xdr:colOff>
      <xdr:row>36</xdr:row>
      <xdr:rowOff>108857</xdr:rowOff>
    </xdr:to>
    <xdr:cxnSp macro="">
      <xdr:nvCxnSpPr>
        <xdr:cNvPr id="479" name="直線コネクタ 478">
          <a:extLst>
            <a:ext uri="{FF2B5EF4-FFF2-40B4-BE49-F238E27FC236}">
              <a16:creationId xmlns:a16="http://schemas.microsoft.com/office/drawing/2014/main" id="{20FD4BDD-14E1-4E68-A267-F0BB847B88E9}"/>
            </a:ext>
          </a:extLst>
        </xdr:cNvPr>
        <xdr:cNvCxnSpPr/>
      </xdr:nvCxnSpPr>
      <xdr:spPr>
        <a:xfrm flipV="1">
          <a:off x="21323300" y="626799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71120</xdr:rowOff>
    </xdr:from>
    <xdr:to>
      <xdr:col>107</xdr:col>
      <xdr:colOff>101600</xdr:colOff>
      <xdr:row>37</xdr:row>
      <xdr:rowOff>1270</xdr:rowOff>
    </xdr:to>
    <xdr:sp macro="" textlink="">
      <xdr:nvSpPr>
        <xdr:cNvPr id="480" name="楕円 479">
          <a:extLst>
            <a:ext uri="{FF2B5EF4-FFF2-40B4-BE49-F238E27FC236}">
              <a16:creationId xmlns:a16="http://schemas.microsoft.com/office/drawing/2014/main" id="{B7D70E3E-806D-46B0-84FF-98DD00F1AE24}"/>
            </a:ext>
          </a:extLst>
        </xdr:cNvPr>
        <xdr:cNvSpPr/>
      </xdr:nvSpPr>
      <xdr:spPr>
        <a:xfrm>
          <a:off x="20383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108857</xdr:rowOff>
    </xdr:from>
    <xdr:to>
      <xdr:col>111</xdr:col>
      <xdr:colOff>177800</xdr:colOff>
      <xdr:row>36</xdr:row>
      <xdr:rowOff>121920</xdr:rowOff>
    </xdr:to>
    <xdr:cxnSp macro="">
      <xdr:nvCxnSpPr>
        <xdr:cNvPr id="481" name="直線コネクタ 480">
          <a:extLst>
            <a:ext uri="{FF2B5EF4-FFF2-40B4-BE49-F238E27FC236}">
              <a16:creationId xmlns:a16="http://schemas.microsoft.com/office/drawing/2014/main" id="{5F299AB4-DD8D-4504-B790-42645EC848C6}"/>
            </a:ext>
          </a:extLst>
        </xdr:cNvPr>
        <xdr:cNvCxnSpPr/>
      </xdr:nvCxnSpPr>
      <xdr:spPr>
        <a:xfrm flipV="1">
          <a:off x="20434300" y="628105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85816</xdr:rowOff>
    </xdr:from>
    <xdr:to>
      <xdr:col>102</xdr:col>
      <xdr:colOff>165100</xdr:colOff>
      <xdr:row>37</xdr:row>
      <xdr:rowOff>15966</xdr:rowOff>
    </xdr:to>
    <xdr:sp macro="" textlink="">
      <xdr:nvSpPr>
        <xdr:cNvPr id="482" name="楕円 481">
          <a:extLst>
            <a:ext uri="{FF2B5EF4-FFF2-40B4-BE49-F238E27FC236}">
              <a16:creationId xmlns:a16="http://schemas.microsoft.com/office/drawing/2014/main" id="{30BF354A-0DBF-44F5-BBC5-797000531E69}"/>
            </a:ext>
          </a:extLst>
        </xdr:cNvPr>
        <xdr:cNvSpPr/>
      </xdr:nvSpPr>
      <xdr:spPr>
        <a:xfrm>
          <a:off x="19494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121920</xdr:rowOff>
    </xdr:from>
    <xdr:to>
      <xdr:col>107</xdr:col>
      <xdr:colOff>50800</xdr:colOff>
      <xdr:row>36</xdr:row>
      <xdr:rowOff>136616</xdr:rowOff>
    </xdr:to>
    <xdr:cxnSp macro="">
      <xdr:nvCxnSpPr>
        <xdr:cNvPr id="483" name="直線コネクタ 482">
          <a:extLst>
            <a:ext uri="{FF2B5EF4-FFF2-40B4-BE49-F238E27FC236}">
              <a16:creationId xmlns:a16="http://schemas.microsoft.com/office/drawing/2014/main" id="{F774BF55-B927-4752-8DD4-995593241980}"/>
            </a:ext>
          </a:extLst>
        </xdr:cNvPr>
        <xdr:cNvCxnSpPr/>
      </xdr:nvCxnSpPr>
      <xdr:spPr>
        <a:xfrm flipV="1">
          <a:off x="19545300" y="6294120"/>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38117</xdr:rowOff>
    </xdr:from>
    <xdr:ext cx="469744" cy="259045"/>
    <xdr:sp macro="" textlink="">
      <xdr:nvSpPr>
        <xdr:cNvPr id="484" name="n_1aveValue【認定こども園・幼稚園・保育所】&#10;一人当たり面積">
          <a:extLst>
            <a:ext uri="{FF2B5EF4-FFF2-40B4-BE49-F238E27FC236}">
              <a16:creationId xmlns:a16="http://schemas.microsoft.com/office/drawing/2014/main" id="{06C3E1AA-44DF-437A-8400-EEA465A9B02D}"/>
            </a:ext>
          </a:extLst>
        </xdr:cNvPr>
        <xdr:cNvSpPr txBox="1"/>
      </xdr:nvSpPr>
      <xdr:spPr>
        <a:xfrm>
          <a:off x="210757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80571</xdr:rowOff>
    </xdr:from>
    <xdr:ext cx="469744" cy="259045"/>
    <xdr:sp macro="" textlink="">
      <xdr:nvSpPr>
        <xdr:cNvPr id="485" name="n_2aveValue【認定こども園・幼稚園・保育所】&#10;一人当たり面積">
          <a:extLst>
            <a:ext uri="{FF2B5EF4-FFF2-40B4-BE49-F238E27FC236}">
              <a16:creationId xmlns:a16="http://schemas.microsoft.com/office/drawing/2014/main" id="{4067C34B-D553-40E1-A799-51A2431AD646}"/>
            </a:ext>
          </a:extLst>
        </xdr:cNvPr>
        <xdr:cNvSpPr txBox="1"/>
      </xdr:nvSpPr>
      <xdr:spPr>
        <a:xfrm>
          <a:off x="20199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80571</xdr:rowOff>
    </xdr:from>
    <xdr:ext cx="469744" cy="259045"/>
    <xdr:sp macro="" textlink="">
      <xdr:nvSpPr>
        <xdr:cNvPr id="486" name="n_3aveValue【認定こども園・幼稚園・保育所】&#10;一人当たり面積">
          <a:extLst>
            <a:ext uri="{FF2B5EF4-FFF2-40B4-BE49-F238E27FC236}">
              <a16:creationId xmlns:a16="http://schemas.microsoft.com/office/drawing/2014/main" id="{6CE60795-6FB1-4063-AD09-723C435CC56F}"/>
            </a:ext>
          </a:extLst>
        </xdr:cNvPr>
        <xdr:cNvSpPr txBox="1"/>
      </xdr:nvSpPr>
      <xdr:spPr>
        <a:xfrm>
          <a:off x="19310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123933</xdr:rowOff>
    </xdr:from>
    <xdr:ext cx="469744" cy="259045"/>
    <xdr:sp macro="" textlink="">
      <xdr:nvSpPr>
        <xdr:cNvPr id="487" name="n_4aveValue【認定こども園・幼稚園・保育所】&#10;一人当たり面積">
          <a:extLst>
            <a:ext uri="{FF2B5EF4-FFF2-40B4-BE49-F238E27FC236}">
              <a16:creationId xmlns:a16="http://schemas.microsoft.com/office/drawing/2014/main" id="{FE78DF88-B6B6-41CC-A6B1-462771D297F7}"/>
            </a:ext>
          </a:extLst>
        </xdr:cNvPr>
        <xdr:cNvSpPr txBox="1"/>
      </xdr:nvSpPr>
      <xdr:spPr>
        <a:xfrm>
          <a:off x="18421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4734</xdr:rowOff>
    </xdr:from>
    <xdr:ext cx="469744" cy="259045"/>
    <xdr:sp macro="" textlink="">
      <xdr:nvSpPr>
        <xdr:cNvPr id="488" name="n_1mainValue【認定こども園・幼稚園・保育所】&#10;一人当たり面積">
          <a:extLst>
            <a:ext uri="{FF2B5EF4-FFF2-40B4-BE49-F238E27FC236}">
              <a16:creationId xmlns:a16="http://schemas.microsoft.com/office/drawing/2014/main" id="{4D3D863A-C20A-49F8-B0F2-C2116BF9929E}"/>
            </a:ext>
          </a:extLst>
        </xdr:cNvPr>
        <xdr:cNvSpPr txBox="1"/>
      </xdr:nvSpPr>
      <xdr:spPr>
        <a:xfrm>
          <a:off x="21075727" y="600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17797</xdr:rowOff>
    </xdr:from>
    <xdr:ext cx="469744" cy="259045"/>
    <xdr:sp macro="" textlink="">
      <xdr:nvSpPr>
        <xdr:cNvPr id="489" name="n_2mainValue【認定こども園・幼稚園・保育所】&#10;一人当たり面積">
          <a:extLst>
            <a:ext uri="{FF2B5EF4-FFF2-40B4-BE49-F238E27FC236}">
              <a16:creationId xmlns:a16="http://schemas.microsoft.com/office/drawing/2014/main" id="{67BAA8CE-07F5-4599-8C15-757E6B29C005}"/>
            </a:ext>
          </a:extLst>
        </xdr:cNvPr>
        <xdr:cNvSpPr txBox="1"/>
      </xdr:nvSpPr>
      <xdr:spPr>
        <a:xfrm>
          <a:off x="20199427"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32493</xdr:rowOff>
    </xdr:from>
    <xdr:ext cx="469744" cy="259045"/>
    <xdr:sp macro="" textlink="">
      <xdr:nvSpPr>
        <xdr:cNvPr id="490" name="n_3mainValue【認定こども園・幼稚園・保育所】&#10;一人当たり面積">
          <a:extLst>
            <a:ext uri="{FF2B5EF4-FFF2-40B4-BE49-F238E27FC236}">
              <a16:creationId xmlns:a16="http://schemas.microsoft.com/office/drawing/2014/main" id="{691F5A9F-4C48-4A33-8BE0-EB815D59C9C6}"/>
            </a:ext>
          </a:extLst>
        </xdr:cNvPr>
        <xdr:cNvSpPr txBox="1"/>
      </xdr:nvSpPr>
      <xdr:spPr>
        <a:xfrm>
          <a:off x="19310427" y="6033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1" name="正方形/長方形 490">
          <a:extLst>
            <a:ext uri="{FF2B5EF4-FFF2-40B4-BE49-F238E27FC236}">
              <a16:creationId xmlns:a16="http://schemas.microsoft.com/office/drawing/2014/main" id="{5DADE0D2-86E8-4143-809B-A83E914023C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2" name="正方形/長方形 491">
          <a:extLst>
            <a:ext uri="{FF2B5EF4-FFF2-40B4-BE49-F238E27FC236}">
              <a16:creationId xmlns:a16="http://schemas.microsoft.com/office/drawing/2014/main" id="{EACC9486-E16D-4D0C-A83A-64D71322145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3" name="正方形/長方形 492">
          <a:extLst>
            <a:ext uri="{FF2B5EF4-FFF2-40B4-BE49-F238E27FC236}">
              <a16:creationId xmlns:a16="http://schemas.microsoft.com/office/drawing/2014/main" id="{307AF12F-B0CB-43FF-8A60-E8CE7C48D37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4" name="正方形/長方形 493">
          <a:extLst>
            <a:ext uri="{FF2B5EF4-FFF2-40B4-BE49-F238E27FC236}">
              <a16:creationId xmlns:a16="http://schemas.microsoft.com/office/drawing/2014/main" id="{A7BC61FF-42B8-47FF-9DB3-E743DAC6043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5" name="正方形/長方形 494">
          <a:extLst>
            <a:ext uri="{FF2B5EF4-FFF2-40B4-BE49-F238E27FC236}">
              <a16:creationId xmlns:a16="http://schemas.microsoft.com/office/drawing/2014/main" id="{353A5A54-96D0-4992-BFED-E16FC0AB38D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6" name="正方形/長方形 495">
          <a:extLst>
            <a:ext uri="{FF2B5EF4-FFF2-40B4-BE49-F238E27FC236}">
              <a16:creationId xmlns:a16="http://schemas.microsoft.com/office/drawing/2014/main" id="{15BE78FC-1D86-4660-A243-E88A39CEF18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7" name="正方形/長方形 496">
          <a:extLst>
            <a:ext uri="{FF2B5EF4-FFF2-40B4-BE49-F238E27FC236}">
              <a16:creationId xmlns:a16="http://schemas.microsoft.com/office/drawing/2014/main" id="{BA61878C-D032-4213-8F91-1B1461ED2AB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8" name="正方形/長方形 497">
          <a:extLst>
            <a:ext uri="{FF2B5EF4-FFF2-40B4-BE49-F238E27FC236}">
              <a16:creationId xmlns:a16="http://schemas.microsoft.com/office/drawing/2014/main" id="{E217320F-CCBC-4FC1-B49E-242E1EDF21D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9" name="テキスト ボックス 498">
          <a:extLst>
            <a:ext uri="{FF2B5EF4-FFF2-40B4-BE49-F238E27FC236}">
              <a16:creationId xmlns:a16="http://schemas.microsoft.com/office/drawing/2014/main" id="{CA97BAC6-44CB-4E13-96B2-DCF233CF311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0" name="直線コネクタ 499">
          <a:extLst>
            <a:ext uri="{FF2B5EF4-FFF2-40B4-BE49-F238E27FC236}">
              <a16:creationId xmlns:a16="http://schemas.microsoft.com/office/drawing/2014/main" id="{E4E0963C-FEBE-48FE-A9D6-E78EC5EA95C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1" name="テキスト ボックス 500">
          <a:extLst>
            <a:ext uri="{FF2B5EF4-FFF2-40B4-BE49-F238E27FC236}">
              <a16:creationId xmlns:a16="http://schemas.microsoft.com/office/drawing/2014/main" id="{F8D7EC88-F775-4D91-8B60-545D171472F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02" name="直線コネクタ 501">
          <a:extLst>
            <a:ext uri="{FF2B5EF4-FFF2-40B4-BE49-F238E27FC236}">
              <a16:creationId xmlns:a16="http://schemas.microsoft.com/office/drawing/2014/main" id="{88EDB833-4932-4A94-B2DE-47E53248D898}"/>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03" name="テキスト ボックス 502">
          <a:extLst>
            <a:ext uri="{FF2B5EF4-FFF2-40B4-BE49-F238E27FC236}">
              <a16:creationId xmlns:a16="http://schemas.microsoft.com/office/drawing/2014/main" id="{50F56793-B116-42E2-91D0-7DE2C7ABD11B}"/>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04" name="直線コネクタ 503">
          <a:extLst>
            <a:ext uri="{FF2B5EF4-FFF2-40B4-BE49-F238E27FC236}">
              <a16:creationId xmlns:a16="http://schemas.microsoft.com/office/drawing/2014/main" id="{34067FE1-D8F0-41D6-A88B-A539C6C5465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5" name="テキスト ボックス 504">
          <a:extLst>
            <a:ext uri="{FF2B5EF4-FFF2-40B4-BE49-F238E27FC236}">
              <a16:creationId xmlns:a16="http://schemas.microsoft.com/office/drawing/2014/main" id="{C79C6627-46A4-4AB2-8C72-63C0C16DAF1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6" name="直線コネクタ 505">
          <a:extLst>
            <a:ext uri="{FF2B5EF4-FFF2-40B4-BE49-F238E27FC236}">
              <a16:creationId xmlns:a16="http://schemas.microsoft.com/office/drawing/2014/main" id="{93E61D83-6C63-4D96-90C9-4BA72CBCAAB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7" name="テキスト ボックス 506">
          <a:extLst>
            <a:ext uri="{FF2B5EF4-FFF2-40B4-BE49-F238E27FC236}">
              <a16:creationId xmlns:a16="http://schemas.microsoft.com/office/drawing/2014/main" id="{DE4EB766-4C74-4DB5-A643-607818BA5EE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8" name="直線コネクタ 507">
          <a:extLst>
            <a:ext uri="{FF2B5EF4-FFF2-40B4-BE49-F238E27FC236}">
              <a16:creationId xmlns:a16="http://schemas.microsoft.com/office/drawing/2014/main" id="{480790ED-8A49-4D1D-B5CB-97DD030DE41F}"/>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9" name="テキスト ボックス 508">
          <a:extLst>
            <a:ext uri="{FF2B5EF4-FFF2-40B4-BE49-F238E27FC236}">
              <a16:creationId xmlns:a16="http://schemas.microsoft.com/office/drawing/2014/main" id="{DC6622A3-7E68-4A83-820B-6B36E85D5CB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0" name="直線コネクタ 509">
          <a:extLst>
            <a:ext uri="{FF2B5EF4-FFF2-40B4-BE49-F238E27FC236}">
              <a16:creationId xmlns:a16="http://schemas.microsoft.com/office/drawing/2014/main" id="{6235B62D-7E25-4D5C-8D01-096BBF5DF9B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1" name="テキスト ボックス 510">
          <a:extLst>
            <a:ext uri="{FF2B5EF4-FFF2-40B4-BE49-F238E27FC236}">
              <a16:creationId xmlns:a16="http://schemas.microsoft.com/office/drawing/2014/main" id="{E6CDE679-DC79-468C-BE0A-93E5F57D16A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2" name="直線コネクタ 511">
          <a:extLst>
            <a:ext uri="{FF2B5EF4-FFF2-40B4-BE49-F238E27FC236}">
              <a16:creationId xmlns:a16="http://schemas.microsoft.com/office/drawing/2014/main" id="{FED4311D-6CB1-411E-A919-C93B30FE0C8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13" name="テキスト ボックス 512">
          <a:extLst>
            <a:ext uri="{FF2B5EF4-FFF2-40B4-BE49-F238E27FC236}">
              <a16:creationId xmlns:a16="http://schemas.microsoft.com/office/drawing/2014/main" id="{60E3670E-EF67-449D-989D-8C79B8DAA3A9}"/>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4" name="【学校施設】&#10;有形固定資産減価償却率グラフ枠">
          <a:extLst>
            <a:ext uri="{FF2B5EF4-FFF2-40B4-BE49-F238E27FC236}">
              <a16:creationId xmlns:a16="http://schemas.microsoft.com/office/drawing/2014/main" id="{0FE8312D-4817-4042-A959-CAC811C9E1F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142875</xdr:rowOff>
    </xdr:to>
    <xdr:cxnSp macro="">
      <xdr:nvCxnSpPr>
        <xdr:cNvPr id="515" name="直線コネクタ 514">
          <a:extLst>
            <a:ext uri="{FF2B5EF4-FFF2-40B4-BE49-F238E27FC236}">
              <a16:creationId xmlns:a16="http://schemas.microsoft.com/office/drawing/2014/main" id="{3C95DB08-43BE-4376-BA65-F3DF16E4D492}"/>
            </a:ext>
          </a:extLst>
        </xdr:cNvPr>
        <xdr:cNvCxnSpPr/>
      </xdr:nvCxnSpPr>
      <xdr:spPr>
        <a:xfrm flipV="1">
          <a:off x="16318864" y="957834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146702</xdr:rowOff>
    </xdr:from>
    <xdr:ext cx="405111" cy="259045"/>
    <xdr:sp macro="" textlink="">
      <xdr:nvSpPr>
        <xdr:cNvPr id="516" name="【学校施設】&#10;有形固定資産減価償却率最小値テキスト">
          <a:extLst>
            <a:ext uri="{FF2B5EF4-FFF2-40B4-BE49-F238E27FC236}">
              <a16:creationId xmlns:a16="http://schemas.microsoft.com/office/drawing/2014/main" id="{11812E8D-BEBB-43B6-BD9E-AD7CA92232BB}"/>
            </a:ext>
          </a:extLst>
        </xdr:cNvPr>
        <xdr:cNvSpPr txBox="1"/>
      </xdr:nvSpPr>
      <xdr:spPr>
        <a:xfrm>
          <a:off x="16357600"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142875</xdr:rowOff>
    </xdr:from>
    <xdr:to>
      <xdr:col>86</xdr:col>
      <xdr:colOff>25400</xdr:colOff>
      <xdr:row>63</xdr:row>
      <xdr:rowOff>142875</xdr:rowOff>
    </xdr:to>
    <xdr:cxnSp macro="">
      <xdr:nvCxnSpPr>
        <xdr:cNvPr id="517" name="直線コネクタ 516">
          <a:extLst>
            <a:ext uri="{FF2B5EF4-FFF2-40B4-BE49-F238E27FC236}">
              <a16:creationId xmlns:a16="http://schemas.microsoft.com/office/drawing/2014/main" id="{AA039EA7-E689-45ED-9542-1199C5A7F55E}"/>
            </a:ext>
          </a:extLst>
        </xdr:cNvPr>
        <xdr:cNvCxnSpPr/>
      </xdr:nvCxnSpPr>
      <xdr:spPr>
        <a:xfrm>
          <a:off x="16230600" y="1094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518" name="【学校施設】&#10;有形固定資産減価償却率最大値テキスト">
          <a:extLst>
            <a:ext uri="{FF2B5EF4-FFF2-40B4-BE49-F238E27FC236}">
              <a16:creationId xmlns:a16="http://schemas.microsoft.com/office/drawing/2014/main" id="{363B03DD-A09A-449D-9156-E48DC3ED5C95}"/>
            </a:ext>
          </a:extLst>
        </xdr:cNvPr>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519" name="直線コネクタ 518">
          <a:extLst>
            <a:ext uri="{FF2B5EF4-FFF2-40B4-BE49-F238E27FC236}">
              <a16:creationId xmlns:a16="http://schemas.microsoft.com/office/drawing/2014/main" id="{C59F3C00-E348-4110-BEEF-F5469FE6AD67}"/>
            </a:ext>
          </a:extLst>
        </xdr:cNvPr>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67327</xdr:rowOff>
    </xdr:from>
    <xdr:ext cx="405111" cy="259045"/>
    <xdr:sp macro="" textlink="">
      <xdr:nvSpPr>
        <xdr:cNvPr id="520" name="【学校施設】&#10;有形固定資産減価償却率平均値テキスト">
          <a:extLst>
            <a:ext uri="{FF2B5EF4-FFF2-40B4-BE49-F238E27FC236}">
              <a16:creationId xmlns:a16="http://schemas.microsoft.com/office/drawing/2014/main" id="{E0524708-01D6-4FE9-8466-03F2F3E62D9A}"/>
            </a:ext>
          </a:extLst>
        </xdr:cNvPr>
        <xdr:cNvSpPr txBox="1"/>
      </xdr:nvSpPr>
      <xdr:spPr>
        <a:xfrm>
          <a:off x="16357600" y="1018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44450</xdr:rowOff>
    </xdr:from>
    <xdr:to>
      <xdr:col>85</xdr:col>
      <xdr:colOff>177800</xdr:colOff>
      <xdr:row>60</xdr:row>
      <xdr:rowOff>146050</xdr:rowOff>
    </xdr:to>
    <xdr:sp macro="" textlink="">
      <xdr:nvSpPr>
        <xdr:cNvPr id="521" name="フローチャート: 判断 520">
          <a:extLst>
            <a:ext uri="{FF2B5EF4-FFF2-40B4-BE49-F238E27FC236}">
              <a16:creationId xmlns:a16="http://schemas.microsoft.com/office/drawing/2014/main" id="{7422C734-41B5-4B79-8FC1-253D73D1DB6E}"/>
            </a:ext>
          </a:extLst>
        </xdr:cNvPr>
        <xdr:cNvSpPr/>
      </xdr:nvSpPr>
      <xdr:spPr>
        <a:xfrm>
          <a:off x="162687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4445</xdr:rowOff>
    </xdr:from>
    <xdr:to>
      <xdr:col>81</xdr:col>
      <xdr:colOff>101600</xdr:colOff>
      <xdr:row>60</xdr:row>
      <xdr:rowOff>106045</xdr:rowOff>
    </xdr:to>
    <xdr:sp macro="" textlink="">
      <xdr:nvSpPr>
        <xdr:cNvPr id="522" name="フローチャート: 判断 521">
          <a:extLst>
            <a:ext uri="{FF2B5EF4-FFF2-40B4-BE49-F238E27FC236}">
              <a16:creationId xmlns:a16="http://schemas.microsoft.com/office/drawing/2014/main" id="{47DC9B2C-FBAA-4BD5-9D84-BCA2E418AA6F}"/>
            </a:ext>
          </a:extLst>
        </xdr:cNvPr>
        <xdr:cNvSpPr/>
      </xdr:nvSpPr>
      <xdr:spPr>
        <a:xfrm>
          <a:off x="15430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153035</xdr:rowOff>
    </xdr:from>
    <xdr:to>
      <xdr:col>76</xdr:col>
      <xdr:colOff>165100</xdr:colOff>
      <xdr:row>60</xdr:row>
      <xdr:rowOff>83185</xdr:rowOff>
    </xdr:to>
    <xdr:sp macro="" textlink="">
      <xdr:nvSpPr>
        <xdr:cNvPr id="523" name="フローチャート: 判断 522">
          <a:extLst>
            <a:ext uri="{FF2B5EF4-FFF2-40B4-BE49-F238E27FC236}">
              <a16:creationId xmlns:a16="http://schemas.microsoft.com/office/drawing/2014/main" id="{BC6A0E3F-A0CF-4833-A8DB-49C649231636}"/>
            </a:ext>
          </a:extLst>
        </xdr:cNvPr>
        <xdr:cNvSpPr/>
      </xdr:nvSpPr>
      <xdr:spPr>
        <a:xfrm>
          <a:off x="14541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635</xdr:rowOff>
    </xdr:from>
    <xdr:to>
      <xdr:col>72</xdr:col>
      <xdr:colOff>38100</xdr:colOff>
      <xdr:row>60</xdr:row>
      <xdr:rowOff>102235</xdr:rowOff>
    </xdr:to>
    <xdr:sp macro="" textlink="">
      <xdr:nvSpPr>
        <xdr:cNvPr id="524" name="フローチャート: 判断 523">
          <a:extLst>
            <a:ext uri="{FF2B5EF4-FFF2-40B4-BE49-F238E27FC236}">
              <a16:creationId xmlns:a16="http://schemas.microsoft.com/office/drawing/2014/main" id="{55EE7D05-F5C6-4DEC-857C-152D996A0D0E}"/>
            </a:ext>
          </a:extLst>
        </xdr:cNvPr>
        <xdr:cNvSpPr/>
      </xdr:nvSpPr>
      <xdr:spPr>
        <a:xfrm>
          <a:off x="13652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154940</xdr:rowOff>
    </xdr:from>
    <xdr:to>
      <xdr:col>67</xdr:col>
      <xdr:colOff>101600</xdr:colOff>
      <xdr:row>60</xdr:row>
      <xdr:rowOff>85090</xdr:rowOff>
    </xdr:to>
    <xdr:sp macro="" textlink="">
      <xdr:nvSpPr>
        <xdr:cNvPr id="525" name="フローチャート: 判断 524">
          <a:extLst>
            <a:ext uri="{FF2B5EF4-FFF2-40B4-BE49-F238E27FC236}">
              <a16:creationId xmlns:a16="http://schemas.microsoft.com/office/drawing/2014/main" id="{C1D01EAB-D8EE-4337-9F3B-CF2A6A180B93}"/>
            </a:ext>
          </a:extLst>
        </xdr:cNvPr>
        <xdr:cNvSpPr/>
      </xdr:nvSpPr>
      <xdr:spPr>
        <a:xfrm>
          <a:off x="12763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6" name="テキスト ボックス 525">
          <a:extLst>
            <a:ext uri="{FF2B5EF4-FFF2-40B4-BE49-F238E27FC236}">
              <a16:creationId xmlns:a16="http://schemas.microsoft.com/office/drawing/2014/main" id="{619B3097-4137-41B1-89D3-F74A5BC640C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7" name="テキスト ボックス 526">
          <a:extLst>
            <a:ext uri="{FF2B5EF4-FFF2-40B4-BE49-F238E27FC236}">
              <a16:creationId xmlns:a16="http://schemas.microsoft.com/office/drawing/2014/main" id="{DD614F6C-DB88-4C38-8766-86473849A8E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8" name="テキスト ボックス 527">
          <a:extLst>
            <a:ext uri="{FF2B5EF4-FFF2-40B4-BE49-F238E27FC236}">
              <a16:creationId xmlns:a16="http://schemas.microsoft.com/office/drawing/2014/main" id="{F20C0CA8-7389-49C2-AD58-433D2DE9B7C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9" name="テキスト ボックス 528">
          <a:extLst>
            <a:ext uri="{FF2B5EF4-FFF2-40B4-BE49-F238E27FC236}">
              <a16:creationId xmlns:a16="http://schemas.microsoft.com/office/drawing/2014/main" id="{2B8A9567-8439-4D6C-BBF8-12754E6DC6A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5FE56D04-D04A-44C9-87B9-0B9E8274090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4445</xdr:rowOff>
    </xdr:from>
    <xdr:to>
      <xdr:col>85</xdr:col>
      <xdr:colOff>177800</xdr:colOff>
      <xdr:row>61</xdr:row>
      <xdr:rowOff>106045</xdr:rowOff>
    </xdr:to>
    <xdr:sp macro="" textlink="">
      <xdr:nvSpPr>
        <xdr:cNvPr id="531" name="楕円 530">
          <a:extLst>
            <a:ext uri="{FF2B5EF4-FFF2-40B4-BE49-F238E27FC236}">
              <a16:creationId xmlns:a16="http://schemas.microsoft.com/office/drawing/2014/main" id="{7E8C70FF-3975-4F0C-8D41-C2783EF7B97D}"/>
            </a:ext>
          </a:extLst>
        </xdr:cNvPr>
        <xdr:cNvSpPr/>
      </xdr:nvSpPr>
      <xdr:spPr>
        <a:xfrm>
          <a:off x="162687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154322</xdr:rowOff>
    </xdr:from>
    <xdr:ext cx="405111" cy="259045"/>
    <xdr:sp macro="" textlink="">
      <xdr:nvSpPr>
        <xdr:cNvPr id="532" name="【学校施設】&#10;有形固定資産減価償却率該当値テキスト">
          <a:extLst>
            <a:ext uri="{FF2B5EF4-FFF2-40B4-BE49-F238E27FC236}">
              <a16:creationId xmlns:a16="http://schemas.microsoft.com/office/drawing/2014/main" id="{D3E64554-99CB-4832-9D36-1DC37419AEBD}"/>
            </a:ext>
          </a:extLst>
        </xdr:cNvPr>
        <xdr:cNvSpPr txBox="1"/>
      </xdr:nvSpPr>
      <xdr:spPr>
        <a:xfrm>
          <a:off x="16357600"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132080</xdr:rowOff>
    </xdr:from>
    <xdr:to>
      <xdr:col>81</xdr:col>
      <xdr:colOff>101600</xdr:colOff>
      <xdr:row>61</xdr:row>
      <xdr:rowOff>62230</xdr:rowOff>
    </xdr:to>
    <xdr:sp macro="" textlink="">
      <xdr:nvSpPr>
        <xdr:cNvPr id="533" name="楕円 532">
          <a:extLst>
            <a:ext uri="{FF2B5EF4-FFF2-40B4-BE49-F238E27FC236}">
              <a16:creationId xmlns:a16="http://schemas.microsoft.com/office/drawing/2014/main" id="{D02D37B8-45D2-4C81-BA4B-9EA68E657370}"/>
            </a:ext>
          </a:extLst>
        </xdr:cNvPr>
        <xdr:cNvSpPr/>
      </xdr:nvSpPr>
      <xdr:spPr>
        <a:xfrm>
          <a:off x="15430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11430</xdr:rowOff>
    </xdr:from>
    <xdr:to>
      <xdr:col>85</xdr:col>
      <xdr:colOff>127000</xdr:colOff>
      <xdr:row>61</xdr:row>
      <xdr:rowOff>55245</xdr:rowOff>
    </xdr:to>
    <xdr:cxnSp macro="">
      <xdr:nvCxnSpPr>
        <xdr:cNvPr id="534" name="直線コネクタ 533">
          <a:extLst>
            <a:ext uri="{FF2B5EF4-FFF2-40B4-BE49-F238E27FC236}">
              <a16:creationId xmlns:a16="http://schemas.microsoft.com/office/drawing/2014/main" id="{60ADA648-94EB-4B10-83D8-5EAAFD3E55B3}"/>
            </a:ext>
          </a:extLst>
        </xdr:cNvPr>
        <xdr:cNvCxnSpPr/>
      </xdr:nvCxnSpPr>
      <xdr:spPr>
        <a:xfrm>
          <a:off x="15481300" y="1046988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97790</xdr:rowOff>
    </xdr:from>
    <xdr:to>
      <xdr:col>76</xdr:col>
      <xdr:colOff>165100</xdr:colOff>
      <xdr:row>61</xdr:row>
      <xdr:rowOff>27940</xdr:rowOff>
    </xdr:to>
    <xdr:sp macro="" textlink="">
      <xdr:nvSpPr>
        <xdr:cNvPr id="535" name="楕円 534">
          <a:extLst>
            <a:ext uri="{FF2B5EF4-FFF2-40B4-BE49-F238E27FC236}">
              <a16:creationId xmlns:a16="http://schemas.microsoft.com/office/drawing/2014/main" id="{4393C48D-E958-4FAA-AE67-31BD5ACA6922}"/>
            </a:ext>
          </a:extLst>
        </xdr:cNvPr>
        <xdr:cNvSpPr/>
      </xdr:nvSpPr>
      <xdr:spPr>
        <a:xfrm>
          <a:off x="14541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148590</xdr:rowOff>
    </xdr:from>
    <xdr:to>
      <xdr:col>81</xdr:col>
      <xdr:colOff>50800</xdr:colOff>
      <xdr:row>61</xdr:row>
      <xdr:rowOff>11430</xdr:rowOff>
    </xdr:to>
    <xdr:cxnSp macro="">
      <xdr:nvCxnSpPr>
        <xdr:cNvPr id="536" name="直線コネクタ 535">
          <a:extLst>
            <a:ext uri="{FF2B5EF4-FFF2-40B4-BE49-F238E27FC236}">
              <a16:creationId xmlns:a16="http://schemas.microsoft.com/office/drawing/2014/main" id="{05D24082-A9BB-40DE-9C76-DAE963C1CF81}"/>
            </a:ext>
          </a:extLst>
        </xdr:cNvPr>
        <xdr:cNvCxnSpPr/>
      </xdr:nvCxnSpPr>
      <xdr:spPr>
        <a:xfrm>
          <a:off x="14592300" y="104355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74930</xdr:rowOff>
    </xdr:from>
    <xdr:to>
      <xdr:col>72</xdr:col>
      <xdr:colOff>38100</xdr:colOff>
      <xdr:row>61</xdr:row>
      <xdr:rowOff>5080</xdr:rowOff>
    </xdr:to>
    <xdr:sp macro="" textlink="">
      <xdr:nvSpPr>
        <xdr:cNvPr id="537" name="楕円 536">
          <a:extLst>
            <a:ext uri="{FF2B5EF4-FFF2-40B4-BE49-F238E27FC236}">
              <a16:creationId xmlns:a16="http://schemas.microsoft.com/office/drawing/2014/main" id="{C4D08441-0EFE-4B02-9E68-B437B879D75F}"/>
            </a:ext>
          </a:extLst>
        </xdr:cNvPr>
        <xdr:cNvSpPr/>
      </xdr:nvSpPr>
      <xdr:spPr>
        <a:xfrm>
          <a:off x="13652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125730</xdr:rowOff>
    </xdr:from>
    <xdr:to>
      <xdr:col>76</xdr:col>
      <xdr:colOff>114300</xdr:colOff>
      <xdr:row>60</xdr:row>
      <xdr:rowOff>148590</xdr:rowOff>
    </xdr:to>
    <xdr:cxnSp macro="">
      <xdr:nvCxnSpPr>
        <xdr:cNvPr id="538" name="直線コネクタ 537">
          <a:extLst>
            <a:ext uri="{FF2B5EF4-FFF2-40B4-BE49-F238E27FC236}">
              <a16:creationId xmlns:a16="http://schemas.microsoft.com/office/drawing/2014/main" id="{48E7F1EF-2FA2-4905-A852-E5150AC60181}"/>
            </a:ext>
          </a:extLst>
        </xdr:cNvPr>
        <xdr:cNvCxnSpPr/>
      </xdr:nvCxnSpPr>
      <xdr:spPr>
        <a:xfrm>
          <a:off x="13703300" y="104127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122572</xdr:rowOff>
    </xdr:from>
    <xdr:ext cx="405111" cy="259045"/>
    <xdr:sp macro="" textlink="">
      <xdr:nvSpPr>
        <xdr:cNvPr id="539" name="n_1aveValue【学校施設】&#10;有形固定資産減価償却率">
          <a:extLst>
            <a:ext uri="{FF2B5EF4-FFF2-40B4-BE49-F238E27FC236}">
              <a16:creationId xmlns:a16="http://schemas.microsoft.com/office/drawing/2014/main" id="{B15E4FEE-74CD-40BB-8976-D11B8BC1D53B}"/>
            </a:ext>
          </a:extLst>
        </xdr:cNvPr>
        <xdr:cNvSpPr txBox="1"/>
      </xdr:nvSpPr>
      <xdr:spPr>
        <a:xfrm>
          <a:off x="152660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99712</xdr:rowOff>
    </xdr:from>
    <xdr:ext cx="405111" cy="259045"/>
    <xdr:sp macro="" textlink="">
      <xdr:nvSpPr>
        <xdr:cNvPr id="540" name="n_2aveValue【学校施設】&#10;有形固定資産減価償却率">
          <a:extLst>
            <a:ext uri="{FF2B5EF4-FFF2-40B4-BE49-F238E27FC236}">
              <a16:creationId xmlns:a16="http://schemas.microsoft.com/office/drawing/2014/main" id="{EAE6980E-F62C-47B6-8AF2-2AC0F66F2A0A}"/>
            </a:ext>
          </a:extLst>
        </xdr:cNvPr>
        <xdr:cNvSpPr txBox="1"/>
      </xdr:nvSpPr>
      <xdr:spPr>
        <a:xfrm>
          <a:off x="14389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118762</xdr:rowOff>
    </xdr:from>
    <xdr:ext cx="405111" cy="259045"/>
    <xdr:sp macro="" textlink="">
      <xdr:nvSpPr>
        <xdr:cNvPr id="541" name="n_3aveValue【学校施設】&#10;有形固定資産減価償却率">
          <a:extLst>
            <a:ext uri="{FF2B5EF4-FFF2-40B4-BE49-F238E27FC236}">
              <a16:creationId xmlns:a16="http://schemas.microsoft.com/office/drawing/2014/main" id="{D1937B85-0979-4919-9670-7E9BAA4C26D4}"/>
            </a:ext>
          </a:extLst>
        </xdr:cNvPr>
        <xdr:cNvSpPr txBox="1"/>
      </xdr:nvSpPr>
      <xdr:spPr>
        <a:xfrm>
          <a:off x="13500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101617</xdr:rowOff>
    </xdr:from>
    <xdr:ext cx="405111" cy="259045"/>
    <xdr:sp macro="" textlink="">
      <xdr:nvSpPr>
        <xdr:cNvPr id="542" name="n_4aveValue【学校施設】&#10;有形固定資産減価償却率">
          <a:extLst>
            <a:ext uri="{FF2B5EF4-FFF2-40B4-BE49-F238E27FC236}">
              <a16:creationId xmlns:a16="http://schemas.microsoft.com/office/drawing/2014/main" id="{964EBD1F-B54E-4FBD-9DAE-FE0342E847A1}"/>
            </a:ext>
          </a:extLst>
        </xdr:cNvPr>
        <xdr:cNvSpPr txBox="1"/>
      </xdr:nvSpPr>
      <xdr:spPr>
        <a:xfrm>
          <a:off x="12611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53357</xdr:rowOff>
    </xdr:from>
    <xdr:ext cx="405111" cy="259045"/>
    <xdr:sp macro="" textlink="">
      <xdr:nvSpPr>
        <xdr:cNvPr id="543" name="n_1mainValue【学校施設】&#10;有形固定資産減価償却率">
          <a:extLst>
            <a:ext uri="{FF2B5EF4-FFF2-40B4-BE49-F238E27FC236}">
              <a16:creationId xmlns:a16="http://schemas.microsoft.com/office/drawing/2014/main" id="{064980AA-13EB-4F65-B649-28BE2B2F2574}"/>
            </a:ext>
          </a:extLst>
        </xdr:cNvPr>
        <xdr:cNvSpPr txBox="1"/>
      </xdr:nvSpPr>
      <xdr:spPr>
        <a:xfrm>
          <a:off x="15266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19067</xdr:rowOff>
    </xdr:from>
    <xdr:ext cx="405111" cy="259045"/>
    <xdr:sp macro="" textlink="">
      <xdr:nvSpPr>
        <xdr:cNvPr id="544" name="n_2mainValue【学校施設】&#10;有形固定資産減価償却率">
          <a:extLst>
            <a:ext uri="{FF2B5EF4-FFF2-40B4-BE49-F238E27FC236}">
              <a16:creationId xmlns:a16="http://schemas.microsoft.com/office/drawing/2014/main" id="{602EEC1F-F158-4831-8D4F-41FB7D82E5DD}"/>
            </a:ext>
          </a:extLst>
        </xdr:cNvPr>
        <xdr:cNvSpPr txBox="1"/>
      </xdr:nvSpPr>
      <xdr:spPr>
        <a:xfrm>
          <a:off x="14389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167657</xdr:rowOff>
    </xdr:from>
    <xdr:ext cx="405111" cy="259045"/>
    <xdr:sp macro="" textlink="">
      <xdr:nvSpPr>
        <xdr:cNvPr id="545" name="n_3mainValue【学校施設】&#10;有形固定資産減価償却率">
          <a:extLst>
            <a:ext uri="{FF2B5EF4-FFF2-40B4-BE49-F238E27FC236}">
              <a16:creationId xmlns:a16="http://schemas.microsoft.com/office/drawing/2014/main" id="{10B0380E-0D33-4812-9010-AAFDE7DA52EA}"/>
            </a:ext>
          </a:extLst>
        </xdr:cNvPr>
        <xdr:cNvSpPr txBox="1"/>
      </xdr:nvSpPr>
      <xdr:spPr>
        <a:xfrm>
          <a:off x="13500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6" name="正方形/長方形 545">
          <a:extLst>
            <a:ext uri="{FF2B5EF4-FFF2-40B4-BE49-F238E27FC236}">
              <a16:creationId xmlns:a16="http://schemas.microsoft.com/office/drawing/2014/main" id="{A352F174-F8DD-43FC-B1E3-D2FA6AEA2D7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7" name="正方形/長方形 546">
          <a:extLst>
            <a:ext uri="{FF2B5EF4-FFF2-40B4-BE49-F238E27FC236}">
              <a16:creationId xmlns:a16="http://schemas.microsoft.com/office/drawing/2014/main" id="{79C80F1E-CEAF-4DAA-A499-4B4001D6FD8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8" name="正方形/長方形 547">
          <a:extLst>
            <a:ext uri="{FF2B5EF4-FFF2-40B4-BE49-F238E27FC236}">
              <a16:creationId xmlns:a16="http://schemas.microsoft.com/office/drawing/2014/main" id="{BB342EDF-D10B-4AD3-8D0F-9BB158EAC1F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9" name="正方形/長方形 548">
          <a:extLst>
            <a:ext uri="{FF2B5EF4-FFF2-40B4-BE49-F238E27FC236}">
              <a16:creationId xmlns:a16="http://schemas.microsoft.com/office/drawing/2014/main" id="{E383D259-926F-4B50-A8DD-027B2811E7D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0" name="正方形/長方形 549">
          <a:extLst>
            <a:ext uri="{FF2B5EF4-FFF2-40B4-BE49-F238E27FC236}">
              <a16:creationId xmlns:a16="http://schemas.microsoft.com/office/drawing/2014/main" id="{A984BC4E-41E8-491D-ACAE-D9B6F9182FA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1" name="正方形/長方形 550">
          <a:extLst>
            <a:ext uri="{FF2B5EF4-FFF2-40B4-BE49-F238E27FC236}">
              <a16:creationId xmlns:a16="http://schemas.microsoft.com/office/drawing/2014/main" id="{A37E3E49-4764-42F7-8A34-8D7739292FB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2" name="正方形/長方形 551">
          <a:extLst>
            <a:ext uri="{FF2B5EF4-FFF2-40B4-BE49-F238E27FC236}">
              <a16:creationId xmlns:a16="http://schemas.microsoft.com/office/drawing/2014/main" id="{5A2509C7-6E65-4AAA-B6EC-25A63672E3D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3" name="正方形/長方形 552">
          <a:extLst>
            <a:ext uri="{FF2B5EF4-FFF2-40B4-BE49-F238E27FC236}">
              <a16:creationId xmlns:a16="http://schemas.microsoft.com/office/drawing/2014/main" id="{3015772F-ABB1-4758-9EE2-D89A08C8A7E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4" name="テキスト ボックス 553">
          <a:extLst>
            <a:ext uri="{FF2B5EF4-FFF2-40B4-BE49-F238E27FC236}">
              <a16:creationId xmlns:a16="http://schemas.microsoft.com/office/drawing/2014/main" id="{2031D5A4-D8F3-40F1-BAEC-A3E6830701E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5" name="直線コネクタ 554">
          <a:extLst>
            <a:ext uri="{FF2B5EF4-FFF2-40B4-BE49-F238E27FC236}">
              <a16:creationId xmlns:a16="http://schemas.microsoft.com/office/drawing/2014/main" id="{C6108BB8-A234-4AE4-AAD9-9482854D8CA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6" name="直線コネクタ 555">
          <a:extLst>
            <a:ext uri="{FF2B5EF4-FFF2-40B4-BE49-F238E27FC236}">
              <a16:creationId xmlns:a16="http://schemas.microsoft.com/office/drawing/2014/main" id="{5CB9119E-A9C5-48BC-AD27-E0A113413F77}"/>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7" name="テキスト ボックス 556">
          <a:extLst>
            <a:ext uri="{FF2B5EF4-FFF2-40B4-BE49-F238E27FC236}">
              <a16:creationId xmlns:a16="http://schemas.microsoft.com/office/drawing/2014/main" id="{05A89EE0-21B9-425E-9DB2-234F021C04C3}"/>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8" name="直線コネクタ 557">
          <a:extLst>
            <a:ext uri="{FF2B5EF4-FFF2-40B4-BE49-F238E27FC236}">
              <a16:creationId xmlns:a16="http://schemas.microsoft.com/office/drawing/2014/main" id="{7B4941D3-E238-4053-804F-99F33542D1E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9" name="テキスト ボックス 558">
          <a:extLst>
            <a:ext uri="{FF2B5EF4-FFF2-40B4-BE49-F238E27FC236}">
              <a16:creationId xmlns:a16="http://schemas.microsoft.com/office/drawing/2014/main" id="{E06B4435-8A75-4128-8DD6-B0818295AA5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0" name="直線コネクタ 559">
          <a:extLst>
            <a:ext uri="{FF2B5EF4-FFF2-40B4-BE49-F238E27FC236}">
              <a16:creationId xmlns:a16="http://schemas.microsoft.com/office/drawing/2014/main" id="{33C886ED-A76C-41A0-BDA8-BFE2DFB572D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1" name="テキスト ボックス 560">
          <a:extLst>
            <a:ext uri="{FF2B5EF4-FFF2-40B4-BE49-F238E27FC236}">
              <a16:creationId xmlns:a16="http://schemas.microsoft.com/office/drawing/2014/main" id="{B44961B6-8E74-4968-AE66-0CDA3694DC53}"/>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62" name="直線コネクタ 561">
          <a:extLst>
            <a:ext uri="{FF2B5EF4-FFF2-40B4-BE49-F238E27FC236}">
              <a16:creationId xmlns:a16="http://schemas.microsoft.com/office/drawing/2014/main" id="{9FE16558-1774-42B5-B7B6-1AFF56B53CC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3" name="テキスト ボックス 562">
          <a:extLst>
            <a:ext uri="{FF2B5EF4-FFF2-40B4-BE49-F238E27FC236}">
              <a16:creationId xmlns:a16="http://schemas.microsoft.com/office/drawing/2014/main" id="{DF5409C6-07DD-44F9-B3E9-D03FACDAB35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4" name="直線コネクタ 563">
          <a:extLst>
            <a:ext uri="{FF2B5EF4-FFF2-40B4-BE49-F238E27FC236}">
              <a16:creationId xmlns:a16="http://schemas.microsoft.com/office/drawing/2014/main" id="{A16CD1A0-CAB1-4FCA-A740-F336CF164FC3}"/>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5" name="テキスト ボックス 564">
          <a:extLst>
            <a:ext uri="{FF2B5EF4-FFF2-40B4-BE49-F238E27FC236}">
              <a16:creationId xmlns:a16="http://schemas.microsoft.com/office/drawing/2014/main" id="{9EAF2C41-E42A-46F7-96E6-AE189FE37DE3}"/>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6" name="直線コネクタ 565">
          <a:extLst>
            <a:ext uri="{FF2B5EF4-FFF2-40B4-BE49-F238E27FC236}">
              <a16:creationId xmlns:a16="http://schemas.microsoft.com/office/drawing/2014/main" id="{90F7F244-8E9D-4957-88B3-AEB545A2600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7" name="テキスト ボックス 566">
          <a:extLst>
            <a:ext uri="{FF2B5EF4-FFF2-40B4-BE49-F238E27FC236}">
              <a16:creationId xmlns:a16="http://schemas.microsoft.com/office/drawing/2014/main" id="{EDCA5460-13B0-4582-B414-21BF9567285D}"/>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8" name="【学校施設】&#10;一人当たり面積グラフ枠">
          <a:extLst>
            <a:ext uri="{FF2B5EF4-FFF2-40B4-BE49-F238E27FC236}">
              <a16:creationId xmlns:a16="http://schemas.microsoft.com/office/drawing/2014/main" id="{3C105A78-F109-405C-A0C7-DAFA2600523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16193</xdr:rowOff>
    </xdr:from>
    <xdr:to>
      <xdr:col>116</xdr:col>
      <xdr:colOff>62864</xdr:colOff>
      <xdr:row>63</xdr:row>
      <xdr:rowOff>105537</xdr:rowOff>
    </xdr:to>
    <xdr:cxnSp macro="">
      <xdr:nvCxnSpPr>
        <xdr:cNvPr id="569" name="直線コネクタ 568">
          <a:extLst>
            <a:ext uri="{FF2B5EF4-FFF2-40B4-BE49-F238E27FC236}">
              <a16:creationId xmlns:a16="http://schemas.microsoft.com/office/drawing/2014/main" id="{0350F5C2-FFB9-4B3A-834F-BEE37E2CDD39}"/>
            </a:ext>
          </a:extLst>
        </xdr:cNvPr>
        <xdr:cNvCxnSpPr/>
      </xdr:nvCxnSpPr>
      <xdr:spPr>
        <a:xfrm flipV="1">
          <a:off x="22160864" y="9617393"/>
          <a:ext cx="0" cy="1289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109364</xdr:rowOff>
    </xdr:from>
    <xdr:ext cx="469744" cy="259045"/>
    <xdr:sp macro="" textlink="">
      <xdr:nvSpPr>
        <xdr:cNvPr id="570" name="【学校施設】&#10;一人当たり面積最小値テキスト">
          <a:extLst>
            <a:ext uri="{FF2B5EF4-FFF2-40B4-BE49-F238E27FC236}">
              <a16:creationId xmlns:a16="http://schemas.microsoft.com/office/drawing/2014/main" id="{BE45E93F-041B-4374-BDF0-A1E008422E36}"/>
            </a:ext>
          </a:extLst>
        </xdr:cNvPr>
        <xdr:cNvSpPr txBox="1"/>
      </xdr:nvSpPr>
      <xdr:spPr>
        <a:xfrm>
          <a:off x="22199600" y="1091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105537</xdr:rowOff>
    </xdr:from>
    <xdr:to>
      <xdr:col>116</xdr:col>
      <xdr:colOff>152400</xdr:colOff>
      <xdr:row>63</xdr:row>
      <xdr:rowOff>105537</xdr:rowOff>
    </xdr:to>
    <xdr:cxnSp macro="">
      <xdr:nvCxnSpPr>
        <xdr:cNvPr id="571" name="直線コネクタ 570">
          <a:extLst>
            <a:ext uri="{FF2B5EF4-FFF2-40B4-BE49-F238E27FC236}">
              <a16:creationId xmlns:a16="http://schemas.microsoft.com/office/drawing/2014/main" id="{8AC6E76B-AB83-4B44-920C-EDC8B0AD01A8}"/>
            </a:ext>
          </a:extLst>
        </xdr:cNvPr>
        <xdr:cNvCxnSpPr/>
      </xdr:nvCxnSpPr>
      <xdr:spPr>
        <a:xfrm>
          <a:off x="22072600" y="1090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134320</xdr:rowOff>
    </xdr:from>
    <xdr:ext cx="469744" cy="259045"/>
    <xdr:sp macro="" textlink="">
      <xdr:nvSpPr>
        <xdr:cNvPr id="572" name="【学校施設】&#10;一人当たり面積最大値テキスト">
          <a:extLst>
            <a:ext uri="{FF2B5EF4-FFF2-40B4-BE49-F238E27FC236}">
              <a16:creationId xmlns:a16="http://schemas.microsoft.com/office/drawing/2014/main" id="{27960A03-AAA2-4B59-A18F-4EE6C8432D92}"/>
            </a:ext>
          </a:extLst>
        </xdr:cNvPr>
        <xdr:cNvSpPr txBox="1"/>
      </xdr:nvSpPr>
      <xdr:spPr>
        <a:xfrm>
          <a:off x="22199600" y="939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16193</xdr:rowOff>
    </xdr:from>
    <xdr:to>
      <xdr:col>116</xdr:col>
      <xdr:colOff>152400</xdr:colOff>
      <xdr:row>56</xdr:row>
      <xdr:rowOff>16193</xdr:rowOff>
    </xdr:to>
    <xdr:cxnSp macro="">
      <xdr:nvCxnSpPr>
        <xdr:cNvPr id="573" name="直線コネクタ 572">
          <a:extLst>
            <a:ext uri="{FF2B5EF4-FFF2-40B4-BE49-F238E27FC236}">
              <a16:creationId xmlns:a16="http://schemas.microsoft.com/office/drawing/2014/main" id="{71CF7A67-EB7A-44E6-A6B2-FCC30D09C140}"/>
            </a:ext>
          </a:extLst>
        </xdr:cNvPr>
        <xdr:cNvCxnSpPr/>
      </xdr:nvCxnSpPr>
      <xdr:spPr>
        <a:xfrm>
          <a:off x="22072600" y="96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167276</xdr:rowOff>
    </xdr:from>
    <xdr:ext cx="469744" cy="259045"/>
    <xdr:sp macro="" textlink="">
      <xdr:nvSpPr>
        <xdr:cNvPr id="574" name="【学校施設】&#10;一人当たり面積平均値テキスト">
          <a:extLst>
            <a:ext uri="{FF2B5EF4-FFF2-40B4-BE49-F238E27FC236}">
              <a16:creationId xmlns:a16="http://schemas.microsoft.com/office/drawing/2014/main" id="{41090202-9D00-4CE3-97AC-DD931D516BC1}"/>
            </a:ext>
          </a:extLst>
        </xdr:cNvPr>
        <xdr:cNvSpPr txBox="1"/>
      </xdr:nvSpPr>
      <xdr:spPr>
        <a:xfrm>
          <a:off x="22199600" y="104542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17399</xdr:rowOff>
    </xdr:from>
    <xdr:to>
      <xdr:col>116</xdr:col>
      <xdr:colOff>114300</xdr:colOff>
      <xdr:row>61</xdr:row>
      <xdr:rowOff>118999</xdr:rowOff>
    </xdr:to>
    <xdr:sp macro="" textlink="">
      <xdr:nvSpPr>
        <xdr:cNvPr id="575" name="フローチャート: 判断 574">
          <a:extLst>
            <a:ext uri="{FF2B5EF4-FFF2-40B4-BE49-F238E27FC236}">
              <a16:creationId xmlns:a16="http://schemas.microsoft.com/office/drawing/2014/main" id="{8E8EC59A-82F3-41A8-AB86-9C3A953A10B8}"/>
            </a:ext>
          </a:extLst>
        </xdr:cNvPr>
        <xdr:cNvSpPr/>
      </xdr:nvSpPr>
      <xdr:spPr>
        <a:xfrm>
          <a:off x="22110700" y="10475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17970</xdr:rowOff>
    </xdr:from>
    <xdr:to>
      <xdr:col>112</xdr:col>
      <xdr:colOff>38100</xdr:colOff>
      <xdr:row>61</xdr:row>
      <xdr:rowOff>119570</xdr:rowOff>
    </xdr:to>
    <xdr:sp macro="" textlink="">
      <xdr:nvSpPr>
        <xdr:cNvPr id="576" name="フローチャート: 判断 575">
          <a:extLst>
            <a:ext uri="{FF2B5EF4-FFF2-40B4-BE49-F238E27FC236}">
              <a16:creationId xmlns:a16="http://schemas.microsoft.com/office/drawing/2014/main" id="{5F5E44A5-16F0-4A4F-958F-F4672D032FF7}"/>
            </a:ext>
          </a:extLst>
        </xdr:cNvPr>
        <xdr:cNvSpPr/>
      </xdr:nvSpPr>
      <xdr:spPr>
        <a:xfrm>
          <a:off x="21272500" y="1047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28067</xdr:rowOff>
    </xdr:from>
    <xdr:to>
      <xdr:col>107</xdr:col>
      <xdr:colOff>101600</xdr:colOff>
      <xdr:row>61</xdr:row>
      <xdr:rowOff>129667</xdr:rowOff>
    </xdr:to>
    <xdr:sp macro="" textlink="">
      <xdr:nvSpPr>
        <xdr:cNvPr id="577" name="フローチャート: 判断 576">
          <a:extLst>
            <a:ext uri="{FF2B5EF4-FFF2-40B4-BE49-F238E27FC236}">
              <a16:creationId xmlns:a16="http://schemas.microsoft.com/office/drawing/2014/main" id="{72B509D7-75DD-4DF2-BF1E-3B0B3EA9A231}"/>
            </a:ext>
          </a:extLst>
        </xdr:cNvPr>
        <xdr:cNvSpPr/>
      </xdr:nvSpPr>
      <xdr:spPr>
        <a:xfrm>
          <a:off x="20383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51308</xdr:rowOff>
    </xdr:from>
    <xdr:to>
      <xdr:col>102</xdr:col>
      <xdr:colOff>165100</xdr:colOff>
      <xdr:row>61</xdr:row>
      <xdr:rowOff>152908</xdr:rowOff>
    </xdr:to>
    <xdr:sp macro="" textlink="">
      <xdr:nvSpPr>
        <xdr:cNvPr id="578" name="フローチャート: 判断 577">
          <a:extLst>
            <a:ext uri="{FF2B5EF4-FFF2-40B4-BE49-F238E27FC236}">
              <a16:creationId xmlns:a16="http://schemas.microsoft.com/office/drawing/2014/main" id="{57D968DA-5A0D-4587-BB29-0F463A1427CD}"/>
            </a:ext>
          </a:extLst>
        </xdr:cNvPr>
        <xdr:cNvSpPr/>
      </xdr:nvSpPr>
      <xdr:spPr>
        <a:xfrm>
          <a:off x="19494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62357</xdr:rowOff>
    </xdr:from>
    <xdr:to>
      <xdr:col>98</xdr:col>
      <xdr:colOff>38100</xdr:colOff>
      <xdr:row>61</xdr:row>
      <xdr:rowOff>163957</xdr:rowOff>
    </xdr:to>
    <xdr:sp macro="" textlink="">
      <xdr:nvSpPr>
        <xdr:cNvPr id="579" name="フローチャート: 判断 578">
          <a:extLst>
            <a:ext uri="{FF2B5EF4-FFF2-40B4-BE49-F238E27FC236}">
              <a16:creationId xmlns:a16="http://schemas.microsoft.com/office/drawing/2014/main" id="{CBBBDFC7-D43A-4641-B71E-D7341833E82F}"/>
            </a:ext>
          </a:extLst>
        </xdr:cNvPr>
        <xdr:cNvSpPr/>
      </xdr:nvSpPr>
      <xdr:spPr>
        <a:xfrm>
          <a:off x="18605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0" name="テキスト ボックス 579">
          <a:extLst>
            <a:ext uri="{FF2B5EF4-FFF2-40B4-BE49-F238E27FC236}">
              <a16:creationId xmlns:a16="http://schemas.microsoft.com/office/drawing/2014/main" id="{9C4040E6-B2EE-4CAF-828E-B481092228B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1" name="テキスト ボックス 580">
          <a:extLst>
            <a:ext uri="{FF2B5EF4-FFF2-40B4-BE49-F238E27FC236}">
              <a16:creationId xmlns:a16="http://schemas.microsoft.com/office/drawing/2014/main" id="{C2D4E417-B6F9-457C-AD6F-E34C4E32989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2" name="テキスト ボックス 581">
          <a:extLst>
            <a:ext uri="{FF2B5EF4-FFF2-40B4-BE49-F238E27FC236}">
              <a16:creationId xmlns:a16="http://schemas.microsoft.com/office/drawing/2014/main" id="{19858C96-ED56-437F-B49C-C93D7151FA3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3" name="テキスト ボックス 582">
          <a:extLst>
            <a:ext uri="{FF2B5EF4-FFF2-40B4-BE49-F238E27FC236}">
              <a16:creationId xmlns:a16="http://schemas.microsoft.com/office/drawing/2014/main" id="{FE264575-2787-4986-821A-61428696A39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4" name="テキスト ボックス 583">
          <a:extLst>
            <a:ext uri="{FF2B5EF4-FFF2-40B4-BE49-F238E27FC236}">
              <a16:creationId xmlns:a16="http://schemas.microsoft.com/office/drawing/2014/main" id="{76765FE1-1D23-497E-888F-AA384149128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97219</xdr:rowOff>
    </xdr:from>
    <xdr:to>
      <xdr:col>116</xdr:col>
      <xdr:colOff>114300</xdr:colOff>
      <xdr:row>61</xdr:row>
      <xdr:rowOff>27369</xdr:rowOff>
    </xdr:to>
    <xdr:sp macro="" textlink="">
      <xdr:nvSpPr>
        <xdr:cNvPr id="585" name="楕円 584">
          <a:extLst>
            <a:ext uri="{FF2B5EF4-FFF2-40B4-BE49-F238E27FC236}">
              <a16:creationId xmlns:a16="http://schemas.microsoft.com/office/drawing/2014/main" id="{4EE15370-BF90-4846-B7BF-9E70CDE9D02A}"/>
            </a:ext>
          </a:extLst>
        </xdr:cNvPr>
        <xdr:cNvSpPr/>
      </xdr:nvSpPr>
      <xdr:spPr>
        <a:xfrm>
          <a:off x="22110700" y="1038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120096</xdr:rowOff>
    </xdr:from>
    <xdr:ext cx="469744" cy="259045"/>
    <xdr:sp macro="" textlink="">
      <xdr:nvSpPr>
        <xdr:cNvPr id="586" name="【学校施設】&#10;一人当たり面積該当値テキスト">
          <a:extLst>
            <a:ext uri="{FF2B5EF4-FFF2-40B4-BE49-F238E27FC236}">
              <a16:creationId xmlns:a16="http://schemas.microsoft.com/office/drawing/2014/main" id="{97CE82B4-E74A-4443-BE2A-F7CDC4147731}"/>
            </a:ext>
          </a:extLst>
        </xdr:cNvPr>
        <xdr:cNvSpPr txBox="1"/>
      </xdr:nvSpPr>
      <xdr:spPr>
        <a:xfrm>
          <a:off x="22199600" y="10235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130175</xdr:rowOff>
    </xdr:from>
    <xdr:to>
      <xdr:col>112</xdr:col>
      <xdr:colOff>38100</xdr:colOff>
      <xdr:row>61</xdr:row>
      <xdr:rowOff>60325</xdr:rowOff>
    </xdr:to>
    <xdr:sp macro="" textlink="">
      <xdr:nvSpPr>
        <xdr:cNvPr id="587" name="楕円 586">
          <a:extLst>
            <a:ext uri="{FF2B5EF4-FFF2-40B4-BE49-F238E27FC236}">
              <a16:creationId xmlns:a16="http://schemas.microsoft.com/office/drawing/2014/main" id="{72B8D8CE-CA8A-4D2F-86F0-03A07EE18ABC}"/>
            </a:ext>
          </a:extLst>
        </xdr:cNvPr>
        <xdr:cNvSpPr/>
      </xdr:nvSpPr>
      <xdr:spPr>
        <a:xfrm>
          <a:off x="212725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148019</xdr:rowOff>
    </xdr:from>
    <xdr:to>
      <xdr:col>116</xdr:col>
      <xdr:colOff>63500</xdr:colOff>
      <xdr:row>61</xdr:row>
      <xdr:rowOff>9525</xdr:rowOff>
    </xdr:to>
    <xdr:cxnSp macro="">
      <xdr:nvCxnSpPr>
        <xdr:cNvPr id="588" name="直線コネクタ 587">
          <a:extLst>
            <a:ext uri="{FF2B5EF4-FFF2-40B4-BE49-F238E27FC236}">
              <a16:creationId xmlns:a16="http://schemas.microsoft.com/office/drawing/2014/main" id="{67CAF052-E204-4642-9D8B-EAC5E91FDCF8}"/>
            </a:ext>
          </a:extLst>
        </xdr:cNvPr>
        <xdr:cNvCxnSpPr/>
      </xdr:nvCxnSpPr>
      <xdr:spPr>
        <a:xfrm flipV="1">
          <a:off x="21323300" y="10435019"/>
          <a:ext cx="838200" cy="3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112840</xdr:rowOff>
    </xdr:from>
    <xdr:to>
      <xdr:col>107</xdr:col>
      <xdr:colOff>101600</xdr:colOff>
      <xdr:row>61</xdr:row>
      <xdr:rowOff>42990</xdr:rowOff>
    </xdr:to>
    <xdr:sp macro="" textlink="">
      <xdr:nvSpPr>
        <xdr:cNvPr id="589" name="楕円 588">
          <a:extLst>
            <a:ext uri="{FF2B5EF4-FFF2-40B4-BE49-F238E27FC236}">
              <a16:creationId xmlns:a16="http://schemas.microsoft.com/office/drawing/2014/main" id="{6CDA0E22-562C-4EB1-8630-90CF8149D0B3}"/>
            </a:ext>
          </a:extLst>
        </xdr:cNvPr>
        <xdr:cNvSpPr/>
      </xdr:nvSpPr>
      <xdr:spPr>
        <a:xfrm>
          <a:off x="20383500" y="103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163640</xdr:rowOff>
    </xdr:from>
    <xdr:to>
      <xdr:col>111</xdr:col>
      <xdr:colOff>177800</xdr:colOff>
      <xdr:row>61</xdr:row>
      <xdr:rowOff>9525</xdr:rowOff>
    </xdr:to>
    <xdr:cxnSp macro="">
      <xdr:nvCxnSpPr>
        <xdr:cNvPr id="590" name="直線コネクタ 589">
          <a:extLst>
            <a:ext uri="{FF2B5EF4-FFF2-40B4-BE49-F238E27FC236}">
              <a16:creationId xmlns:a16="http://schemas.microsoft.com/office/drawing/2014/main" id="{81736C0C-61D2-4901-AAF7-3FDC21DC0E88}"/>
            </a:ext>
          </a:extLst>
        </xdr:cNvPr>
        <xdr:cNvCxnSpPr/>
      </xdr:nvCxnSpPr>
      <xdr:spPr>
        <a:xfrm>
          <a:off x="20434300" y="10450640"/>
          <a:ext cx="8890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121412</xdr:rowOff>
    </xdr:from>
    <xdr:to>
      <xdr:col>102</xdr:col>
      <xdr:colOff>165100</xdr:colOff>
      <xdr:row>61</xdr:row>
      <xdr:rowOff>51562</xdr:rowOff>
    </xdr:to>
    <xdr:sp macro="" textlink="">
      <xdr:nvSpPr>
        <xdr:cNvPr id="591" name="楕円 590">
          <a:extLst>
            <a:ext uri="{FF2B5EF4-FFF2-40B4-BE49-F238E27FC236}">
              <a16:creationId xmlns:a16="http://schemas.microsoft.com/office/drawing/2014/main" id="{A12091AF-158F-47FF-B0DE-D86A4AF65740}"/>
            </a:ext>
          </a:extLst>
        </xdr:cNvPr>
        <xdr:cNvSpPr/>
      </xdr:nvSpPr>
      <xdr:spPr>
        <a:xfrm>
          <a:off x="19494500" y="1040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163640</xdr:rowOff>
    </xdr:from>
    <xdr:to>
      <xdr:col>107</xdr:col>
      <xdr:colOff>50800</xdr:colOff>
      <xdr:row>61</xdr:row>
      <xdr:rowOff>762</xdr:rowOff>
    </xdr:to>
    <xdr:cxnSp macro="">
      <xdr:nvCxnSpPr>
        <xdr:cNvPr id="592" name="直線コネクタ 591">
          <a:extLst>
            <a:ext uri="{FF2B5EF4-FFF2-40B4-BE49-F238E27FC236}">
              <a16:creationId xmlns:a16="http://schemas.microsoft.com/office/drawing/2014/main" id="{4503121F-F0CE-4A02-8270-FACE0EA25F1E}"/>
            </a:ext>
          </a:extLst>
        </xdr:cNvPr>
        <xdr:cNvCxnSpPr/>
      </xdr:nvCxnSpPr>
      <xdr:spPr>
        <a:xfrm flipV="1">
          <a:off x="19545300" y="10450640"/>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110697</xdr:rowOff>
    </xdr:from>
    <xdr:ext cx="469744" cy="259045"/>
    <xdr:sp macro="" textlink="">
      <xdr:nvSpPr>
        <xdr:cNvPr id="593" name="n_1aveValue【学校施設】&#10;一人当たり面積">
          <a:extLst>
            <a:ext uri="{FF2B5EF4-FFF2-40B4-BE49-F238E27FC236}">
              <a16:creationId xmlns:a16="http://schemas.microsoft.com/office/drawing/2014/main" id="{EEF3D55D-B3FC-4659-B081-A68FBE55A891}"/>
            </a:ext>
          </a:extLst>
        </xdr:cNvPr>
        <xdr:cNvSpPr txBox="1"/>
      </xdr:nvSpPr>
      <xdr:spPr>
        <a:xfrm>
          <a:off x="21075727" y="1056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120794</xdr:rowOff>
    </xdr:from>
    <xdr:ext cx="469744" cy="259045"/>
    <xdr:sp macro="" textlink="">
      <xdr:nvSpPr>
        <xdr:cNvPr id="594" name="n_2aveValue【学校施設】&#10;一人当たり面積">
          <a:extLst>
            <a:ext uri="{FF2B5EF4-FFF2-40B4-BE49-F238E27FC236}">
              <a16:creationId xmlns:a16="http://schemas.microsoft.com/office/drawing/2014/main" id="{998075DB-7E6F-4E2C-93BB-A2BE656156C9}"/>
            </a:ext>
          </a:extLst>
        </xdr:cNvPr>
        <xdr:cNvSpPr txBox="1"/>
      </xdr:nvSpPr>
      <xdr:spPr>
        <a:xfrm>
          <a:off x="20199427" y="1057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144035</xdr:rowOff>
    </xdr:from>
    <xdr:ext cx="469744" cy="259045"/>
    <xdr:sp macro="" textlink="">
      <xdr:nvSpPr>
        <xdr:cNvPr id="595" name="n_3aveValue【学校施設】&#10;一人当たり面積">
          <a:extLst>
            <a:ext uri="{FF2B5EF4-FFF2-40B4-BE49-F238E27FC236}">
              <a16:creationId xmlns:a16="http://schemas.microsoft.com/office/drawing/2014/main" id="{46E3C633-A398-416E-AD67-ECEC71A29B3E}"/>
            </a:ext>
          </a:extLst>
        </xdr:cNvPr>
        <xdr:cNvSpPr txBox="1"/>
      </xdr:nvSpPr>
      <xdr:spPr>
        <a:xfrm>
          <a:off x="19310427" y="1060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9034</xdr:rowOff>
    </xdr:from>
    <xdr:ext cx="469744" cy="259045"/>
    <xdr:sp macro="" textlink="">
      <xdr:nvSpPr>
        <xdr:cNvPr id="596" name="n_4aveValue【学校施設】&#10;一人当たり面積">
          <a:extLst>
            <a:ext uri="{FF2B5EF4-FFF2-40B4-BE49-F238E27FC236}">
              <a16:creationId xmlns:a16="http://schemas.microsoft.com/office/drawing/2014/main" id="{3FA098DE-7233-4165-AE1E-E0AAC52F22E0}"/>
            </a:ext>
          </a:extLst>
        </xdr:cNvPr>
        <xdr:cNvSpPr txBox="1"/>
      </xdr:nvSpPr>
      <xdr:spPr>
        <a:xfrm>
          <a:off x="18421427" y="1029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76852</xdr:rowOff>
    </xdr:from>
    <xdr:ext cx="469744" cy="259045"/>
    <xdr:sp macro="" textlink="">
      <xdr:nvSpPr>
        <xdr:cNvPr id="597" name="n_1mainValue【学校施設】&#10;一人当たり面積">
          <a:extLst>
            <a:ext uri="{FF2B5EF4-FFF2-40B4-BE49-F238E27FC236}">
              <a16:creationId xmlns:a16="http://schemas.microsoft.com/office/drawing/2014/main" id="{60048CE7-403E-4785-84A7-A820EECEED87}"/>
            </a:ext>
          </a:extLst>
        </xdr:cNvPr>
        <xdr:cNvSpPr txBox="1"/>
      </xdr:nvSpPr>
      <xdr:spPr>
        <a:xfrm>
          <a:off x="21075727" y="1019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59517</xdr:rowOff>
    </xdr:from>
    <xdr:ext cx="469744" cy="259045"/>
    <xdr:sp macro="" textlink="">
      <xdr:nvSpPr>
        <xdr:cNvPr id="598" name="n_2mainValue【学校施設】&#10;一人当たり面積">
          <a:extLst>
            <a:ext uri="{FF2B5EF4-FFF2-40B4-BE49-F238E27FC236}">
              <a16:creationId xmlns:a16="http://schemas.microsoft.com/office/drawing/2014/main" id="{8A44FCF1-4F9C-453E-A9A6-C54DC66FB03F}"/>
            </a:ext>
          </a:extLst>
        </xdr:cNvPr>
        <xdr:cNvSpPr txBox="1"/>
      </xdr:nvSpPr>
      <xdr:spPr>
        <a:xfrm>
          <a:off x="20199427" y="10175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68089</xdr:rowOff>
    </xdr:from>
    <xdr:ext cx="469744" cy="259045"/>
    <xdr:sp macro="" textlink="">
      <xdr:nvSpPr>
        <xdr:cNvPr id="599" name="n_3mainValue【学校施設】&#10;一人当たり面積">
          <a:extLst>
            <a:ext uri="{FF2B5EF4-FFF2-40B4-BE49-F238E27FC236}">
              <a16:creationId xmlns:a16="http://schemas.microsoft.com/office/drawing/2014/main" id="{9FA7F25E-DB62-40F3-A05D-B8FEF7BE23D0}"/>
            </a:ext>
          </a:extLst>
        </xdr:cNvPr>
        <xdr:cNvSpPr txBox="1"/>
      </xdr:nvSpPr>
      <xdr:spPr>
        <a:xfrm>
          <a:off x="19310427" y="1018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0" name="正方形/長方形 599">
          <a:extLst>
            <a:ext uri="{FF2B5EF4-FFF2-40B4-BE49-F238E27FC236}">
              <a16:creationId xmlns:a16="http://schemas.microsoft.com/office/drawing/2014/main" id="{A3A67974-A656-4039-B2F5-497388ED1FC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1" name="正方形/長方形 600">
          <a:extLst>
            <a:ext uri="{FF2B5EF4-FFF2-40B4-BE49-F238E27FC236}">
              <a16:creationId xmlns:a16="http://schemas.microsoft.com/office/drawing/2014/main" id="{C79B1546-D110-46C0-AD94-C05A9DF675B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2" name="正方形/長方形 601">
          <a:extLst>
            <a:ext uri="{FF2B5EF4-FFF2-40B4-BE49-F238E27FC236}">
              <a16:creationId xmlns:a16="http://schemas.microsoft.com/office/drawing/2014/main" id="{4EF7995D-5800-4364-8969-E817AE0D053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3" name="正方形/長方形 602">
          <a:extLst>
            <a:ext uri="{FF2B5EF4-FFF2-40B4-BE49-F238E27FC236}">
              <a16:creationId xmlns:a16="http://schemas.microsoft.com/office/drawing/2014/main" id="{C3EED462-CC64-4226-86CF-1EC3D9C4686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4" name="正方形/長方形 603">
          <a:extLst>
            <a:ext uri="{FF2B5EF4-FFF2-40B4-BE49-F238E27FC236}">
              <a16:creationId xmlns:a16="http://schemas.microsoft.com/office/drawing/2014/main" id="{416C087E-9919-472D-8B0A-EE62383A13C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5" name="正方形/長方形 604">
          <a:extLst>
            <a:ext uri="{FF2B5EF4-FFF2-40B4-BE49-F238E27FC236}">
              <a16:creationId xmlns:a16="http://schemas.microsoft.com/office/drawing/2014/main" id="{0F4EA629-89EF-4E77-8AA6-08CD6D94DEC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6" name="正方形/長方形 605">
          <a:extLst>
            <a:ext uri="{FF2B5EF4-FFF2-40B4-BE49-F238E27FC236}">
              <a16:creationId xmlns:a16="http://schemas.microsoft.com/office/drawing/2014/main" id="{4512EFEF-1056-4A07-9DF9-39FBDA8852C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7" name="正方形/長方形 606">
          <a:extLst>
            <a:ext uri="{FF2B5EF4-FFF2-40B4-BE49-F238E27FC236}">
              <a16:creationId xmlns:a16="http://schemas.microsoft.com/office/drawing/2014/main" id="{DF2EAF41-D0CE-4BE4-9384-AE973CB35A9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8" name="テキスト ボックス 607">
          <a:extLst>
            <a:ext uri="{FF2B5EF4-FFF2-40B4-BE49-F238E27FC236}">
              <a16:creationId xmlns:a16="http://schemas.microsoft.com/office/drawing/2014/main" id="{5DE5EDD2-E3F9-4C35-8314-DA4BCEF4A76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9" name="直線コネクタ 608">
          <a:extLst>
            <a:ext uri="{FF2B5EF4-FFF2-40B4-BE49-F238E27FC236}">
              <a16:creationId xmlns:a16="http://schemas.microsoft.com/office/drawing/2014/main" id="{84BC0456-0D17-42CC-A731-87DB0D02FB0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10" name="テキスト ボックス 609">
          <a:extLst>
            <a:ext uri="{FF2B5EF4-FFF2-40B4-BE49-F238E27FC236}">
              <a16:creationId xmlns:a16="http://schemas.microsoft.com/office/drawing/2014/main" id="{22D07AF0-8666-4724-A65B-69C04103FE6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1" name="直線コネクタ 610">
          <a:extLst>
            <a:ext uri="{FF2B5EF4-FFF2-40B4-BE49-F238E27FC236}">
              <a16:creationId xmlns:a16="http://schemas.microsoft.com/office/drawing/2014/main" id="{B087C648-9CFE-4FB0-9B5F-663FDD29FBA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12" name="テキスト ボックス 611">
          <a:extLst>
            <a:ext uri="{FF2B5EF4-FFF2-40B4-BE49-F238E27FC236}">
              <a16:creationId xmlns:a16="http://schemas.microsoft.com/office/drawing/2014/main" id="{34E9A8C5-C676-495A-A86F-222F7B8284DC}"/>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3" name="直線コネクタ 612">
          <a:extLst>
            <a:ext uri="{FF2B5EF4-FFF2-40B4-BE49-F238E27FC236}">
              <a16:creationId xmlns:a16="http://schemas.microsoft.com/office/drawing/2014/main" id="{3E72C909-7BB7-48BB-9FC6-4BBD42BF879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4" name="テキスト ボックス 613">
          <a:extLst>
            <a:ext uri="{FF2B5EF4-FFF2-40B4-BE49-F238E27FC236}">
              <a16:creationId xmlns:a16="http://schemas.microsoft.com/office/drawing/2014/main" id="{6B220FA7-D4F1-4850-B67D-A3A8CAE25D3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5" name="直線コネクタ 614">
          <a:extLst>
            <a:ext uri="{FF2B5EF4-FFF2-40B4-BE49-F238E27FC236}">
              <a16:creationId xmlns:a16="http://schemas.microsoft.com/office/drawing/2014/main" id="{B74377B5-DF80-499D-8E57-4902CFABAB8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6" name="テキスト ボックス 615">
          <a:extLst>
            <a:ext uri="{FF2B5EF4-FFF2-40B4-BE49-F238E27FC236}">
              <a16:creationId xmlns:a16="http://schemas.microsoft.com/office/drawing/2014/main" id="{44942BE9-B02B-4FF7-9152-10B606FEA4B8}"/>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7" name="直線コネクタ 616">
          <a:extLst>
            <a:ext uri="{FF2B5EF4-FFF2-40B4-BE49-F238E27FC236}">
              <a16:creationId xmlns:a16="http://schemas.microsoft.com/office/drawing/2014/main" id="{38B924E5-49D9-4FBE-BBB9-1724656DB581}"/>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8" name="テキスト ボックス 617">
          <a:extLst>
            <a:ext uri="{FF2B5EF4-FFF2-40B4-BE49-F238E27FC236}">
              <a16:creationId xmlns:a16="http://schemas.microsoft.com/office/drawing/2014/main" id="{856D9F54-44E8-40F6-88E7-2D0DF48EC508}"/>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9" name="直線コネクタ 618">
          <a:extLst>
            <a:ext uri="{FF2B5EF4-FFF2-40B4-BE49-F238E27FC236}">
              <a16:creationId xmlns:a16="http://schemas.microsoft.com/office/drawing/2014/main" id="{84279BB7-CE38-46CC-8EBB-651C8B9221E4}"/>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20" name="テキスト ボックス 619">
          <a:extLst>
            <a:ext uri="{FF2B5EF4-FFF2-40B4-BE49-F238E27FC236}">
              <a16:creationId xmlns:a16="http://schemas.microsoft.com/office/drawing/2014/main" id="{9DC95E4F-0134-4641-96DC-5C08EC814A6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1" name="直線コネクタ 620">
          <a:extLst>
            <a:ext uri="{FF2B5EF4-FFF2-40B4-BE49-F238E27FC236}">
              <a16:creationId xmlns:a16="http://schemas.microsoft.com/office/drawing/2014/main" id="{2936562B-DCC4-4675-9311-46DF710E5FE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22" name="テキスト ボックス 621">
          <a:extLst>
            <a:ext uri="{FF2B5EF4-FFF2-40B4-BE49-F238E27FC236}">
              <a16:creationId xmlns:a16="http://schemas.microsoft.com/office/drawing/2014/main" id="{5663C160-E89E-498B-882C-DB8E429857B1}"/>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3" name="【児童館】&#10;有形固定資産減価償却率グラフ枠">
          <a:extLst>
            <a:ext uri="{FF2B5EF4-FFF2-40B4-BE49-F238E27FC236}">
              <a16:creationId xmlns:a16="http://schemas.microsoft.com/office/drawing/2014/main" id="{030E1E37-2BE6-4FD9-A46D-1AFD15C7B5C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87630</xdr:rowOff>
    </xdr:from>
    <xdr:to>
      <xdr:col>85</xdr:col>
      <xdr:colOff>126364</xdr:colOff>
      <xdr:row>86</xdr:row>
      <xdr:rowOff>114300</xdr:rowOff>
    </xdr:to>
    <xdr:cxnSp macro="">
      <xdr:nvCxnSpPr>
        <xdr:cNvPr id="624" name="直線コネクタ 623">
          <a:extLst>
            <a:ext uri="{FF2B5EF4-FFF2-40B4-BE49-F238E27FC236}">
              <a16:creationId xmlns:a16="http://schemas.microsoft.com/office/drawing/2014/main" id="{53732F1C-CD94-466D-A235-30AB645D4DBA}"/>
            </a:ext>
          </a:extLst>
        </xdr:cNvPr>
        <xdr:cNvCxnSpPr/>
      </xdr:nvCxnSpPr>
      <xdr:spPr>
        <a:xfrm flipV="1">
          <a:off x="16318864" y="132892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25" name="【児童館】&#10;有形固定資産減価償却率最小値テキスト">
          <a:extLst>
            <a:ext uri="{FF2B5EF4-FFF2-40B4-BE49-F238E27FC236}">
              <a16:creationId xmlns:a16="http://schemas.microsoft.com/office/drawing/2014/main" id="{DCA1DDC8-890A-449E-83E6-3E92D1F413AF}"/>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26" name="直線コネクタ 625">
          <a:extLst>
            <a:ext uri="{FF2B5EF4-FFF2-40B4-BE49-F238E27FC236}">
              <a16:creationId xmlns:a16="http://schemas.microsoft.com/office/drawing/2014/main" id="{73FE6768-5894-4679-8A48-371623ABEB84}"/>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34307</xdr:rowOff>
    </xdr:from>
    <xdr:ext cx="405111" cy="259045"/>
    <xdr:sp macro="" textlink="">
      <xdr:nvSpPr>
        <xdr:cNvPr id="627" name="【児童館】&#10;有形固定資産減価償却率最大値テキスト">
          <a:extLst>
            <a:ext uri="{FF2B5EF4-FFF2-40B4-BE49-F238E27FC236}">
              <a16:creationId xmlns:a16="http://schemas.microsoft.com/office/drawing/2014/main" id="{042353C1-ECE1-4528-A5A3-533036407FC2}"/>
            </a:ext>
          </a:extLst>
        </xdr:cNvPr>
        <xdr:cNvSpPr txBox="1"/>
      </xdr:nvSpPr>
      <xdr:spPr>
        <a:xfrm>
          <a:off x="16357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87630</xdr:rowOff>
    </xdr:from>
    <xdr:to>
      <xdr:col>86</xdr:col>
      <xdr:colOff>25400</xdr:colOff>
      <xdr:row>77</xdr:row>
      <xdr:rowOff>87630</xdr:rowOff>
    </xdr:to>
    <xdr:cxnSp macro="">
      <xdr:nvCxnSpPr>
        <xdr:cNvPr id="628" name="直線コネクタ 627">
          <a:extLst>
            <a:ext uri="{FF2B5EF4-FFF2-40B4-BE49-F238E27FC236}">
              <a16:creationId xmlns:a16="http://schemas.microsoft.com/office/drawing/2014/main" id="{CB76F55B-31AB-4805-8998-CF6F9F376F8A}"/>
            </a:ext>
          </a:extLst>
        </xdr:cNvPr>
        <xdr:cNvCxnSpPr/>
      </xdr:nvCxnSpPr>
      <xdr:spPr>
        <a:xfrm>
          <a:off x="16230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101616</xdr:rowOff>
    </xdr:from>
    <xdr:ext cx="405111" cy="259045"/>
    <xdr:sp macro="" textlink="">
      <xdr:nvSpPr>
        <xdr:cNvPr id="629" name="【児童館】&#10;有形固定資産減価償却率平均値テキスト">
          <a:extLst>
            <a:ext uri="{FF2B5EF4-FFF2-40B4-BE49-F238E27FC236}">
              <a16:creationId xmlns:a16="http://schemas.microsoft.com/office/drawing/2014/main" id="{F4C8700E-9F7C-4D4B-B411-E616F7A426AA}"/>
            </a:ext>
          </a:extLst>
        </xdr:cNvPr>
        <xdr:cNvSpPr txBox="1"/>
      </xdr:nvSpPr>
      <xdr:spPr>
        <a:xfrm>
          <a:off x="16357600" y="1398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630" name="フローチャート: 判断 629">
          <a:extLst>
            <a:ext uri="{FF2B5EF4-FFF2-40B4-BE49-F238E27FC236}">
              <a16:creationId xmlns:a16="http://schemas.microsoft.com/office/drawing/2014/main" id="{388036AB-BE1A-447E-99E4-4C61464463BA}"/>
            </a:ext>
          </a:extLst>
        </xdr:cNvPr>
        <xdr:cNvSpPr/>
      </xdr:nvSpPr>
      <xdr:spPr>
        <a:xfrm>
          <a:off x="16268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31114</xdr:rowOff>
    </xdr:from>
    <xdr:to>
      <xdr:col>81</xdr:col>
      <xdr:colOff>101600</xdr:colOff>
      <xdr:row>82</xdr:row>
      <xdr:rowOff>132714</xdr:rowOff>
    </xdr:to>
    <xdr:sp macro="" textlink="">
      <xdr:nvSpPr>
        <xdr:cNvPr id="631" name="フローチャート: 判断 630">
          <a:extLst>
            <a:ext uri="{FF2B5EF4-FFF2-40B4-BE49-F238E27FC236}">
              <a16:creationId xmlns:a16="http://schemas.microsoft.com/office/drawing/2014/main" id="{62D351E0-B605-440F-B870-1DE60C35D424}"/>
            </a:ext>
          </a:extLst>
        </xdr:cNvPr>
        <xdr:cNvSpPr/>
      </xdr:nvSpPr>
      <xdr:spPr>
        <a:xfrm>
          <a:off x="15430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166370</xdr:rowOff>
    </xdr:from>
    <xdr:to>
      <xdr:col>76</xdr:col>
      <xdr:colOff>165100</xdr:colOff>
      <xdr:row>82</xdr:row>
      <xdr:rowOff>96520</xdr:rowOff>
    </xdr:to>
    <xdr:sp macro="" textlink="">
      <xdr:nvSpPr>
        <xdr:cNvPr id="632" name="フローチャート: 判断 631">
          <a:extLst>
            <a:ext uri="{FF2B5EF4-FFF2-40B4-BE49-F238E27FC236}">
              <a16:creationId xmlns:a16="http://schemas.microsoft.com/office/drawing/2014/main" id="{B66B4A0E-54A6-48BF-9DB0-2CB1DC92807F}"/>
            </a:ext>
          </a:extLst>
        </xdr:cNvPr>
        <xdr:cNvSpPr/>
      </xdr:nvSpPr>
      <xdr:spPr>
        <a:xfrm>
          <a:off x="14541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23495</xdr:rowOff>
    </xdr:from>
    <xdr:to>
      <xdr:col>72</xdr:col>
      <xdr:colOff>38100</xdr:colOff>
      <xdr:row>82</xdr:row>
      <xdr:rowOff>125095</xdr:rowOff>
    </xdr:to>
    <xdr:sp macro="" textlink="">
      <xdr:nvSpPr>
        <xdr:cNvPr id="633" name="フローチャート: 判断 632">
          <a:extLst>
            <a:ext uri="{FF2B5EF4-FFF2-40B4-BE49-F238E27FC236}">
              <a16:creationId xmlns:a16="http://schemas.microsoft.com/office/drawing/2014/main" id="{205D93E8-F89A-4723-8940-63F7372AF811}"/>
            </a:ext>
          </a:extLst>
        </xdr:cNvPr>
        <xdr:cNvSpPr/>
      </xdr:nvSpPr>
      <xdr:spPr>
        <a:xfrm>
          <a:off x="13652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145414</xdr:rowOff>
    </xdr:from>
    <xdr:to>
      <xdr:col>67</xdr:col>
      <xdr:colOff>101600</xdr:colOff>
      <xdr:row>82</xdr:row>
      <xdr:rowOff>75564</xdr:rowOff>
    </xdr:to>
    <xdr:sp macro="" textlink="">
      <xdr:nvSpPr>
        <xdr:cNvPr id="634" name="フローチャート: 判断 633">
          <a:extLst>
            <a:ext uri="{FF2B5EF4-FFF2-40B4-BE49-F238E27FC236}">
              <a16:creationId xmlns:a16="http://schemas.microsoft.com/office/drawing/2014/main" id="{FEC18BC3-2231-4697-A2D3-5E1191106583}"/>
            </a:ext>
          </a:extLst>
        </xdr:cNvPr>
        <xdr:cNvSpPr/>
      </xdr:nvSpPr>
      <xdr:spPr>
        <a:xfrm>
          <a:off x="12763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80F84D1F-EDA6-4748-A064-E9E135B51EB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6" name="テキスト ボックス 635">
          <a:extLst>
            <a:ext uri="{FF2B5EF4-FFF2-40B4-BE49-F238E27FC236}">
              <a16:creationId xmlns:a16="http://schemas.microsoft.com/office/drawing/2014/main" id="{FF7DECC7-5ACB-4D12-A99D-3F72E1FCBE3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7" name="テキスト ボックス 636">
          <a:extLst>
            <a:ext uri="{FF2B5EF4-FFF2-40B4-BE49-F238E27FC236}">
              <a16:creationId xmlns:a16="http://schemas.microsoft.com/office/drawing/2014/main" id="{05D27E89-B22E-4C01-B317-16C7174C191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8" name="テキスト ボックス 637">
          <a:extLst>
            <a:ext uri="{FF2B5EF4-FFF2-40B4-BE49-F238E27FC236}">
              <a16:creationId xmlns:a16="http://schemas.microsoft.com/office/drawing/2014/main" id="{A3F1D062-D7BF-4D96-9A7F-8D64EACF1E4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9" name="テキスト ボックス 638">
          <a:extLst>
            <a:ext uri="{FF2B5EF4-FFF2-40B4-BE49-F238E27FC236}">
              <a16:creationId xmlns:a16="http://schemas.microsoft.com/office/drawing/2014/main" id="{381996BA-3EF4-450F-90A0-DFCA9FDEFAC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107314</xdr:rowOff>
    </xdr:from>
    <xdr:to>
      <xdr:col>85</xdr:col>
      <xdr:colOff>177800</xdr:colOff>
      <xdr:row>83</xdr:row>
      <xdr:rowOff>37464</xdr:rowOff>
    </xdr:to>
    <xdr:sp macro="" textlink="">
      <xdr:nvSpPr>
        <xdr:cNvPr id="640" name="楕円 639">
          <a:extLst>
            <a:ext uri="{FF2B5EF4-FFF2-40B4-BE49-F238E27FC236}">
              <a16:creationId xmlns:a16="http://schemas.microsoft.com/office/drawing/2014/main" id="{70CE82DB-77ED-4A53-B162-CAC738E18F8B}"/>
            </a:ext>
          </a:extLst>
        </xdr:cNvPr>
        <xdr:cNvSpPr/>
      </xdr:nvSpPr>
      <xdr:spPr>
        <a:xfrm>
          <a:off x="16268700" y="141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85741</xdr:rowOff>
    </xdr:from>
    <xdr:ext cx="405111" cy="259045"/>
    <xdr:sp macro="" textlink="">
      <xdr:nvSpPr>
        <xdr:cNvPr id="641" name="【児童館】&#10;有形固定資産減価償却率該当値テキスト">
          <a:extLst>
            <a:ext uri="{FF2B5EF4-FFF2-40B4-BE49-F238E27FC236}">
              <a16:creationId xmlns:a16="http://schemas.microsoft.com/office/drawing/2014/main" id="{6A348E2F-C412-4CC4-876E-0A8BA6637F29}"/>
            </a:ext>
          </a:extLst>
        </xdr:cNvPr>
        <xdr:cNvSpPr txBox="1"/>
      </xdr:nvSpPr>
      <xdr:spPr>
        <a:xfrm>
          <a:off x="16357600"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48261</xdr:rowOff>
    </xdr:from>
    <xdr:to>
      <xdr:col>81</xdr:col>
      <xdr:colOff>101600</xdr:colOff>
      <xdr:row>82</xdr:row>
      <xdr:rowOff>149861</xdr:rowOff>
    </xdr:to>
    <xdr:sp macro="" textlink="">
      <xdr:nvSpPr>
        <xdr:cNvPr id="642" name="楕円 641">
          <a:extLst>
            <a:ext uri="{FF2B5EF4-FFF2-40B4-BE49-F238E27FC236}">
              <a16:creationId xmlns:a16="http://schemas.microsoft.com/office/drawing/2014/main" id="{5BEC8237-7D85-4BE4-BE4C-C3DADA2184E9}"/>
            </a:ext>
          </a:extLst>
        </xdr:cNvPr>
        <xdr:cNvSpPr/>
      </xdr:nvSpPr>
      <xdr:spPr>
        <a:xfrm>
          <a:off x="154305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99061</xdr:rowOff>
    </xdr:from>
    <xdr:to>
      <xdr:col>85</xdr:col>
      <xdr:colOff>127000</xdr:colOff>
      <xdr:row>82</xdr:row>
      <xdr:rowOff>158114</xdr:rowOff>
    </xdr:to>
    <xdr:cxnSp macro="">
      <xdr:nvCxnSpPr>
        <xdr:cNvPr id="643" name="直線コネクタ 642">
          <a:extLst>
            <a:ext uri="{FF2B5EF4-FFF2-40B4-BE49-F238E27FC236}">
              <a16:creationId xmlns:a16="http://schemas.microsoft.com/office/drawing/2014/main" id="{B0ECC7E1-028A-47F0-8C21-2656C524B863}"/>
            </a:ext>
          </a:extLst>
        </xdr:cNvPr>
        <xdr:cNvCxnSpPr/>
      </xdr:nvCxnSpPr>
      <xdr:spPr>
        <a:xfrm>
          <a:off x="15481300" y="14157961"/>
          <a:ext cx="8382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162561</xdr:rowOff>
    </xdr:from>
    <xdr:to>
      <xdr:col>76</xdr:col>
      <xdr:colOff>165100</xdr:colOff>
      <xdr:row>82</xdr:row>
      <xdr:rowOff>92711</xdr:rowOff>
    </xdr:to>
    <xdr:sp macro="" textlink="">
      <xdr:nvSpPr>
        <xdr:cNvPr id="644" name="楕円 643">
          <a:extLst>
            <a:ext uri="{FF2B5EF4-FFF2-40B4-BE49-F238E27FC236}">
              <a16:creationId xmlns:a16="http://schemas.microsoft.com/office/drawing/2014/main" id="{067A5246-4C7F-4988-838B-58A4FDA95E1B}"/>
            </a:ext>
          </a:extLst>
        </xdr:cNvPr>
        <xdr:cNvSpPr/>
      </xdr:nvSpPr>
      <xdr:spPr>
        <a:xfrm>
          <a:off x="14541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41911</xdr:rowOff>
    </xdr:from>
    <xdr:to>
      <xdr:col>81</xdr:col>
      <xdr:colOff>50800</xdr:colOff>
      <xdr:row>82</xdr:row>
      <xdr:rowOff>99061</xdr:rowOff>
    </xdr:to>
    <xdr:cxnSp macro="">
      <xdr:nvCxnSpPr>
        <xdr:cNvPr id="645" name="直線コネクタ 644">
          <a:extLst>
            <a:ext uri="{FF2B5EF4-FFF2-40B4-BE49-F238E27FC236}">
              <a16:creationId xmlns:a16="http://schemas.microsoft.com/office/drawing/2014/main" id="{A8B91254-D365-415B-A67C-92FD62C0B7FB}"/>
            </a:ext>
          </a:extLst>
        </xdr:cNvPr>
        <xdr:cNvCxnSpPr/>
      </xdr:nvCxnSpPr>
      <xdr:spPr>
        <a:xfrm>
          <a:off x="14592300" y="141008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107314</xdr:rowOff>
    </xdr:from>
    <xdr:to>
      <xdr:col>72</xdr:col>
      <xdr:colOff>38100</xdr:colOff>
      <xdr:row>82</xdr:row>
      <xdr:rowOff>37464</xdr:rowOff>
    </xdr:to>
    <xdr:sp macro="" textlink="">
      <xdr:nvSpPr>
        <xdr:cNvPr id="646" name="楕円 645">
          <a:extLst>
            <a:ext uri="{FF2B5EF4-FFF2-40B4-BE49-F238E27FC236}">
              <a16:creationId xmlns:a16="http://schemas.microsoft.com/office/drawing/2014/main" id="{4FDD1D90-E3A3-4311-BF81-689E50E3AD74}"/>
            </a:ext>
          </a:extLst>
        </xdr:cNvPr>
        <xdr:cNvSpPr/>
      </xdr:nvSpPr>
      <xdr:spPr>
        <a:xfrm>
          <a:off x="13652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158114</xdr:rowOff>
    </xdr:from>
    <xdr:to>
      <xdr:col>76</xdr:col>
      <xdr:colOff>114300</xdr:colOff>
      <xdr:row>82</xdr:row>
      <xdr:rowOff>41911</xdr:rowOff>
    </xdr:to>
    <xdr:cxnSp macro="">
      <xdr:nvCxnSpPr>
        <xdr:cNvPr id="647" name="直線コネクタ 646">
          <a:extLst>
            <a:ext uri="{FF2B5EF4-FFF2-40B4-BE49-F238E27FC236}">
              <a16:creationId xmlns:a16="http://schemas.microsoft.com/office/drawing/2014/main" id="{BDA9DCD9-206B-4C3A-9EA0-0115FB305DC5}"/>
            </a:ext>
          </a:extLst>
        </xdr:cNvPr>
        <xdr:cNvCxnSpPr/>
      </xdr:nvCxnSpPr>
      <xdr:spPr>
        <a:xfrm>
          <a:off x="13703300" y="14045564"/>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149241</xdr:rowOff>
    </xdr:from>
    <xdr:ext cx="405111" cy="259045"/>
    <xdr:sp macro="" textlink="">
      <xdr:nvSpPr>
        <xdr:cNvPr id="648" name="n_1aveValue【児童館】&#10;有形固定資産減価償却率">
          <a:extLst>
            <a:ext uri="{FF2B5EF4-FFF2-40B4-BE49-F238E27FC236}">
              <a16:creationId xmlns:a16="http://schemas.microsoft.com/office/drawing/2014/main" id="{8278F027-F2AC-4551-BB5C-7130EEB6F9A5}"/>
            </a:ext>
          </a:extLst>
        </xdr:cNvPr>
        <xdr:cNvSpPr txBox="1"/>
      </xdr:nvSpPr>
      <xdr:spPr>
        <a:xfrm>
          <a:off x="152660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87647</xdr:rowOff>
    </xdr:from>
    <xdr:ext cx="405111" cy="259045"/>
    <xdr:sp macro="" textlink="">
      <xdr:nvSpPr>
        <xdr:cNvPr id="649" name="n_2aveValue【児童館】&#10;有形固定資産減価償却率">
          <a:extLst>
            <a:ext uri="{FF2B5EF4-FFF2-40B4-BE49-F238E27FC236}">
              <a16:creationId xmlns:a16="http://schemas.microsoft.com/office/drawing/2014/main" id="{CFE413D0-C685-467B-8204-5373CF3D24BC}"/>
            </a:ext>
          </a:extLst>
        </xdr:cNvPr>
        <xdr:cNvSpPr txBox="1"/>
      </xdr:nvSpPr>
      <xdr:spPr>
        <a:xfrm>
          <a:off x="14389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116222</xdr:rowOff>
    </xdr:from>
    <xdr:ext cx="405111" cy="259045"/>
    <xdr:sp macro="" textlink="">
      <xdr:nvSpPr>
        <xdr:cNvPr id="650" name="n_3aveValue【児童館】&#10;有形固定資産減価償却率">
          <a:extLst>
            <a:ext uri="{FF2B5EF4-FFF2-40B4-BE49-F238E27FC236}">
              <a16:creationId xmlns:a16="http://schemas.microsoft.com/office/drawing/2014/main" id="{DEF8A9E2-E94A-4975-9A20-F3617DC468C9}"/>
            </a:ext>
          </a:extLst>
        </xdr:cNvPr>
        <xdr:cNvSpPr txBox="1"/>
      </xdr:nvSpPr>
      <xdr:spPr>
        <a:xfrm>
          <a:off x="13500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92091</xdr:rowOff>
    </xdr:from>
    <xdr:ext cx="405111" cy="259045"/>
    <xdr:sp macro="" textlink="">
      <xdr:nvSpPr>
        <xdr:cNvPr id="651" name="n_4aveValue【児童館】&#10;有形固定資産減価償却率">
          <a:extLst>
            <a:ext uri="{FF2B5EF4-FFF2-40B4-BE49-F238E27FC236}">
              <a16:creationId xmlns:a16="http://schemas.microsoft.com/office/drawing/2014/main" id="{8DE79A00-A46F-4A3D-A1A5-B3B03406EBE3}"/>
            </a:ext>
          </a:extLst>
        </xdr:cNvPr>
        <xdr:cNvSpPr txBox="1"/>
      </xdr:nvSpPr>
      <xdr:spPr>
        <a:xfrm>
          <a:off x="12611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140988</xdr:rowOff>
    </xdr:from>
    <xdr:ext cx="405111" cy="259045"/>
    <xdr:sp macro="" textlink="">
      <xdr:nvSpPr>
        <xdr:cNvPr id="652" name="n_1mainValue【児童館】&#10;有形固定資産減価償却率">
          <a:extLst>
            <a:ext uri="{FF2B5EF4-FFF2-40B4-BE49-F238E27FC236}">
              <a16:creationId xmlns:a16="http://schemas.microsoft.com/office/drawing/2014/main" id="{81A33B75-C717-4ED2-B679-7BC77FA83B34}"/>
            </a:ext>
          </a:extLst>
        </xdr:cNvPr>
        <xdr:cNvSpPr txBox="1"/>
      </xdr:nvSpPr>
      <xdr:spPr>
        <a:xfrm>
          <a:off x="15266044" y="1419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109238</xdr:rowOff>
    </xdr:from>
    <xdr:ext cx="405111" cy="259045"/>
    <xdr:sp macro="" textlink="">
      <xdr:nvSpPr>
        <xdr:cNvPr id="653" name="n_2mainValue【児童館】&#10;有形固定資産減価償却率">
          <a:extLst>
            <a:ext uri="{FF2B5EF4-FFF2-40B4-BE49-F238E27FC236}">
              <a16:creationId xmlns:a16="http://schemas.microsoft.com/office/drawing/2014/main" id="{8D723819-14C7-4648-8B93-08B909663207}"/>
            </a:ext>
          </a:extLst>
        </xdr:cNvPr>
        <xdr:cNvSpPr txBox="1"/>
      </xdr:nvSpPr>
      <xdr:spPr>
        <a:xfrm>
          <a:off x="143897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53991</xdr:rowOff>
    </xdr:from>
    <xdr:ext cx="405111" cy="259045"/>
    <xdr:sp macro="" textlink="">
      <xdr:nvSpPr>
        <xdr:cNvPr id="654" name="n_3mainValue【児童館】&#10;有形固定資産減価償却率">
          <a:extLst>
            <a:ext uri="{FF2B5EF4-FFF2-40B4-BE49-F238E27FC236}">
              <a16:creationId xmlns:a16="http://schemas.microsoft.com/office/drawing/2014/main" id="{E5BE1C1F-F6D3-42DE-81A0-8FE78BACC98C}"/>
            </a:ext>
          </a:extLst>
        </xdr:cNvPr>
        <xdr:cNvSpPr txBox="1"/>
      </xdr:nvSpPr>
      <xdr:spPr>
        <a:xfrm>
          <a:off x="13500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5" name="正方形/長方形 654">
          <a:extLst>
            <a:ext uri="{FF2B5EF4-FFF2-40B4-BE49-F238E27FC236}">
              <a16:creationId xmlns:a16="http://schemas.microsoft.com/office/drawing/2014/main" id="{4AD24427-1B53-4C05-8FAD-466A40FBD76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6" name="正方形/長方形 655">
          <a:extLst>
            <a:ext uri="{FF2B5EF4-FFF2-40B4-BE49-F238E27FC236}">
              <a16:creationId xmlns:a16="http://schemas.microsoft.com/office/drawing/2014/main" id="{43A67069-869D-4382-8254-E5F7D44154F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7" name="正方形/長方形 656">
          <a:extLst>
            <a:ext uri="{FF2B5EF4-FFF2-40B4-BE49-F238E27FC236}">
              <a16:creationId xmlns:a16="http://schemas.microsoft.com/office/drawing/2014/main" id="{32E4ADDA-8C2E-44CB-8E6E-216467F4698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8" name="正方形/長方形 657">
          <a:extLst>
            <a:ext uri="{FF2B5EF4-FFF2-40B4-BE49-F238E27FC236}">
              <a16:creationId xmlns:a16="http://schemas.microsoft.com/office/drawing/2014/main" id="{BEFD3464-9420-4281-870F-3511F1FC455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9" name="正方形/長方形 658">
          <a:extLst>
            <a:ext uri="{FF2B5EF4-FFF2-40B4-BE49-F238E27FC236}">
              <a16:creationId xmlns:a16="http://schemas.microsoft.com/office/drawing/2014/main" id="{26EADD3F-5E09-4897-9695-629DB62F2EF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0" name="正方形/長方形 659">
          <a:extLst>
            <a:ext uri="{FF2B5EF4-FFF2-40B4-BE49-F238E27FC236}">
              <a16:creationId xmlns:a16="http://schemas.microsoft.com/office/drawing/2014/main" id="{4EFF3153-095E-4E4B-8EB3-0B28A44BDB5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1" name="正方形/長方形 660">
          <a:extLst>
            <a:ext uri="{FF2B5EF4-FFF2-40B4-BE49-F238E27FC236}">
              <a16:creationId xmlns:a16="http://schemas.microsoft.com/office/drawing/2014/main" id="{A986F533-2CFE-4848-B8F7-5985D014AA3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2" name="正方形/長方形 661">
          <a:extLst>
            <a:ext uri="{FF2B5EF4-FFF2-40B4-BE49-F238E27FC236}">
              <a16:creationId xmlns:a16="http://schemas.microsoft.com/office/drawing/2014/main" id="{D67297E8-44A4-4D20-9402-88E2A812CB5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3" name="テキスト ボックス 662">
          <a:extLst>
            <a:ext uri="{FF2B5EF4-FFF2-40B4-BE49-F238E27FC236}">
              <a16:creationId xmlns:a16="http://schemas.microsoft.com/office/drawing/2014/main" id="{823C361D-51B6-4CDD-B147-55EB94BAD40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4" name="直線コネクタ 663">
          <a:extLst>
            <a:ext uri="{FF2B5EF4-FFF2-40B4-BE49-F238E27FC236}">
              <a16:creationId xmlns:a16="http://schemas.microsoft.com/office/drawing/2014/main" id="{E42C62AA-DE0E-41A1-B991-C6E56CA18DF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65" name="直線コネクタ 664">
          <a:extLst>
            <a:ext uri="{FF2B5EF4-FFF2-40B4-BE49-F238E27FC236}">
              <a16:creationId xmlns:a16="http://schemas.microsoft.com/office/drawing/2014/main" id="{C0258951-9C62-429F-A7CE-AD301B0008C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66" name="テキスト ボックス 665">
          <a:extLst>
            <a:ext uri="{FF2B5EF4-FFF2-40B4-BE49-F238E27FC236}">
              <a16:creationId xmlns:a16="http://schemas.microsoft.com/office/drawing/2014/main" id="{B8A9FAE8-58C5-4AB9-8DA2-7E87B52659F5}"/>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7" name="直線コネクタ 666">
          <a:extLst>
            <a:ext uri="{FF2B5EF4-FFF2-40B4-BE49-F238E27FC236}">
              <a16:creationId xmlns:a16="http://schemas.microsoft.com/office/drawing/2014/main" id="{F1DB8BDA-6383-4FE5-911A-20AAA5C84DF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8" name="テキスト ボックス 667">
          <a:extLst>
            <a:ext uri="{FF2B5EF4-FFF2-40B4-BE49-F238E27FC236}">
              <a16:creationId xmlns:a16="http://schemas.microsoft.com/office/drawing/2014/main" id="{A6669C1C-5123-44CF-8ED6-E492402135B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69" name="直線コネクタ 668">
          <a:extLst>
            <a:ext uri="{FF2B5EF4-FFF2-40B4-BE49-F238E27FC236}">
              <a16:creationId xmlns:a16="http://schemas.microsoft.com/office/drawing/2014/main" id="{B8398DF4-CC09-4BF1-A3A3-CEAC0C7FA08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70" name="テキスト ボックス 669">
          <a:extLst>
            <a:ext uri="{FF2B5EF4-FFF2-40B4-BE49-F238E27FC236}">
              <a16:creationId xmlns:a16="http://schemas.microsoft.com/office/drawing/2014/main" id="{4DE87744-CFE5-42BB-BAEF-1BC498F8D092}"/>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1" name="直線コネクタ 670">
          <a:extLst>
            <a:ext uri="{FF2B5EF4-FFF2-40B4-BE49-F238E27FC236}">
              <a16:creationId xmlns:a16="http://schemas.microsoft.com/office/drawing/2014/main" id="{44B764FB-26A9-4734-A902-7B350A207FA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2" name="テキスト ボックス 671">
          <a:extLst>
            <a:ext uri="{FF2B5EF4-FFF2-40B4-BE49-F238E27FC236}">
              <a16:creationId xmlns:a16="http://schemas.microsoft.com/office/drawing/2014/main" id="{47BACB9F-6E91-4BED-AAC8-3626BDB7DA1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3" name="【児童館】&#10;一人当たり面積グラフ枠">
          <a:extLst>
            <a:ext uri="{FF2B5EF4-FFF2-40B4-BE49-F238E27FC236}">
              <a16:creationId xmlns:a16="http://schemas.microsoft.com/office/drawing/2014/main" id="{8085D1FD-8AB3-4AD2-8F00-A8FE8B50E40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84</xdr:row>
      <xdr:rowOff>169545</xdr:rowOff>
    </xdr:to>
    <xdr:cxnSp macro="">
      <xdr:nvCxnSpPr>
        <xdr:cNvPr id="674" name="直線コネクタ 673">
          <a:extLst>
            <a:ext uri="{FF2B5EF4-FFF2-40B4-BE49-F238E27FC236}">
              <a16:creationId xmlns:a16="http://schemas.microsoft.com/office/drawing/2014/main" id="{C76B585E-FF89-4311-8D5E-ED20AB343F01}"/>
            </a:ext>
          </a:extLst>
        </xdr:cNvPr>
        <xdr:cNvCxnSpPr/>
      </xdr:nvCxnSpPr>
      <xdr:spPr>
        <a:xfrm flipV="1">
          <a:off x="22160864" y="1338262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1922</xdr:rowOff>
    </xdr:from>
    <xdr:ext cx="469744" cy="259045"/>
    <xdr:sp macro="" textlink="">
      <xdr:nvSpPr>
        <xdr:cNvPr id="675" name="【児童館】&#10;一人当たり面積最小値テキスト">
          <a:extLst>
            <a:ext uri="{FF2B5EF4-FFF2-40B4-BE49-F238E27FC236}">
              <a16:creationId xmlns:a16="http://schemas.microsoft.com/office/drawing/2014/main" id="{BFA8B098-2D02-4C9E-B7D5-699333C6CD8A}"/>
            </a:ext>
          </a:extLst>
        </xdr:cNvPr>
        <xdr:cNvSpPr txBox="1"/>
      </xdr:nvSpPr>
      <xdr:spPr>
        <a:xfrm>
          <a:off x="22199600" y="1457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169545</xdr:rowOff>
    </xdr:from>
    <xdr:to>
      <xdr:col>116</xdr:col>
      <xdr:colOff>152400</xdr:colOff>
      <xdr:row>84</xdr:row>
      <xdr:rowOff>169545</xdr:rowOff>
    </xdr:to>
    <xdr:cxnSp macro="">
      <xdr:nvCxnSpPr>
        <xdr:cNvPr id="676" name="直線コネクタ 675">
          <a:extLst>
            <a:ext uri="{FF2B5EF4-FFF2-40B4-BE49-F238E27FC236}">
              <a16:creationId xmlns:a16="http://schemas.microsoft.com/office/drawing/2014/main" id="{0F643308-54E4-4572-B853-CDC90A487702}"/>
            </a:ext>
          </a:extLst>
        </xdr:cNvPr>
        <xdr:cNvCxnSpPr/>
      </xdr:nvCxnSpPr>
      <xdr:spPr>
        <a:xfrm>
          <a:off x="22072600" y="1457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677" name="【児童館】&#10;一人当たり面積最大値テキスト">
          <a:extLst>
            <a:ext uri="{FF2B5EF4-FFF2-40B4-BE49-F238E27FC236}">
              <a16:creationId xmlns:a16="http://schemas.microsoft.com/office/drawing/2014/main" id="{E2F5D3D8-AEE8-42D6-BFE1-D7EDF163C7E4}"/>
            </a:ext>
          </a:extLst>
        </xdr:cNvPr>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678" name="直線コネクタ 677">
          <a:extLst>
            <a:ext uri="{FF2B5EF4-FFF2-40B4-BE49-F238E27FC236}">
              <a16:creationId xmlns:a16="http://schemas.microsoft.com/office/drawing/2014/main" id="{12F91F52-3008-45E5-98C0-8F102383CD37}"/>
            </a:ext>
          </a:extLst>
        </xdr:cNvPr>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61613</xdr:rowOff>
    </xdr:from>
    <xdr:ext cx="469744" cy="259045"/>
    <xdr:sp macro="" textlink="">
      <xdr:nvSpPr>
        <xdr:cNvPr id="679" name="【児童館】&#10;一人当たり面積平均値テキスト">
          <a:extLst>
            <a:ext uri="{FF2B5EF4-FFF2-40B4-BE49-F238E27FC236}">
              <a16:creationId xmlns:a16="http://schemas.microsoft.com/office/drawing/2014/main" id="{3A5906EA-1BB9-423E-A06C-FEE40C17267B}"/>
            </a:ext>
          </a:extLst>
        </xdr:cNvPr>
        <xdr:cNvSpPr txBox="1"/>
      </xdr:nvSpPr>
      <xdr:spPr>
        <a:xfrm>
          <a:off x="22199600" y="13949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38736</xdr:rowOff>
    </xdr:from>
    <xdr:to>
      <xdr:col>116</xdr:col>
      <xdr:colOff>114300</xdr:colOff>
      <xdr:row>82</xdr:row>
      <xdr:rowOff>140336</xdr:rowOff>
    </xdr:to>
    <xdr:sp macro="" textlink="">
      <xdr:nvSpPr>
        <xdr:cNvPr id="680" name="フローチャート: 判断 679">
          <a:extLst>
            <a:ext uri="{FF2B5EF4-FFF2-40B4-BE49-F238E27FC236}">
              <a16:creationId xmlns:a16="http://schemas.microsoft.com/office/drawing/2014/main" id="{38DCBA00-7618-4C90-A75E-2D6FEB2ABBDF}"/>
            </a:ext>
          </a:extLst>
        </xdr:cNvPr>
        <xdr:cNvSpPr/>
      </xdr:nvSpPr>
      <xdr:spPr>
        <a:xfrm>
          <a:off x="221107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33020</xdr:rowOff>
    </xdr:from>
    <xdr:to>
      <xdr:col>112</xdr:col>
      <xdr:colOff>38100</xdr:colOff>
      <xdr:row>82</xdr:row>
      <xdr:rowOff>134620</xdr:rowOff>
    </xdr:to>
    <xdr:sp macro="" textlink="">
      <xdr:nvSpPr>
        <xdr:cNvPr id="681" name="フローチャート: 判断 680">
          <a:extLst>
            <a:ext uri="{FF2B5EF4-FFF2-40B4-BE49-F238E27FC236}">
              <a16:creationId xmlns:a16="http://schemas.microsoft.com/office/drawing/2014/main" id="{8D962B45-88F7-4C3A-8445-F84852587EC7}"/>
            </a:ext>
          </a:extLst>
        </xdr:cNvPr>
        <xdr:cNvSpPr/>
      </xdr:nvSpPr>
      <xdr:spPr>
        <a:xfrm>
          <a:off x="21272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50164</xdr:rowOff>
    </xdr:from>
    <xdr:to>
      <xdr:col>107</xdr:col>
      <xdr:colOff>101600</xdr:colOff>
      <xdr:row>82</xdr:row>
      <xdr:rowOff>151764</xdr:rowOff>
    </xdr:to>
    <xdr:sp macro="" textlink="">
      <xdr:nvSpPr>
        <xdr:cNvPr id="682" name="フローチャート: 判断 681">
          <a:extLst>
            <a:ext uri="{FF2B5EF4-FFF2-40B4-BE49-F238E27FC236}">
              <a16:creationId xmlns:a16="http://schemas.microsoft.com/office/drawing/2014/main" id="{B1C1113F-8386-4997-9E7A-8A20FD432541}"/>
            </a:ext>
          </a:extLst>
        </xdr:cNvPr>
        <xdr:cNvSpPr/>
      </xdr:nvSpPr>
      <xdr:spPr>
        <a:xfrm>
          <a:off x="20383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10161</xdr:rowOff>
    </xdr:from>
    <xdr:to>
      <xdr:col>102</xdr:col>
      <xdr:colOff>165100</xdr:colOff>
      <xdr:row>82</xdr:row>
      <xdr:rowOff>111761</xdr:rowOff>
    </xdr:to>
    <xdr:sp macro="" textlink="">
      <xdr:nvSpPr>
        <xdr:cNvPr id="683" name="フローチャート: 判断 682">
          <a:extLst>
            <a:ext uri="{FF2B5EF4-FFF2-40B4-BE49-F238E27FC236}">
              <a16:creationId xmlns:a16="http://schemas.microsoft.com/office/drawing/2014/main" id="{68A82452-D0BE-4696-AC8B-391F87279BBD}"/>
            </a:ext>
          </a:extLst>
        </xdr:cNvPr>
        <xdr:cNvSpPr/>
      </xdr:nvSpPr>
      <xdr:spPr>
        <a:xfrm>
          <a:off x="19494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164464</xdr:rowOff>
    </xdr:from>
    <xdr:to>
      <xdr:col>98</xdr:col>
      <xdr:colOff>38100</xdr:colOff>
      <xdr:row>82</xdr:row>
      <xdr:rowOff>94614</xdr:rowOff>
    </xdr:to>
    <xdr:sp macro="" textlink="">
      <xdr:nvSpPr>
        <xdr:cNvPr id="684" name="フローチャート: 判断 683">
          <a:extLst>
            <a:ext uri="{FF2B5EF4-FFF2-40B4-BE49-F238E27FC236}">
              <a16:creationId xmlns:a16="http://schemas.microsoft.com/office/drawing/2014/main" id="{8AF91CB7-0CD9-4286-AA28-C0AB158614F1}"/>
            </a:ext>
          </a:extLst>
        </xdr:cNvPr>
        <xdr:cNvSpPr/>
      </xdr:nvSpPr>
      <xdr:spPr>
        <a:xfrm>
          <a:off x="18605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942D6A42-F10A-4D37-8E5F-22AF8F4C680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A7165614-3723-44C8-B15F-AF569B146A0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F817265C-2AAC-4D28-AB14-61EC875CA49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8" name="テキスト ボックス 687">
          <a:extLst>
            <a:ext uri="{FF2B5EF4-FFF2-40B4-BE49-F238E27FC236}">
              <a16:creationId xmlns:a16="http://schemas.microsoft.com/office/drawing/2014/main" id="{38A6EC01-5783-43F5-BE56-F144423E394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9" name="テキスト ボックス 688">
          <a:extLst>
            <a:ext uri="{FF2B5EF4-FFF2-40B4-BE49-F238E27FC236}">
              <a16:creationId xmlns:a16="http://schemas.microsoft.com/office/drawing/2014/main" id="{6387F3EE-DFB3-4741-8A76-74AAA646A60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164464</xdr:rowOff>
    </xdr:from>
    <xdr:to>
      <xdr:col>116</xdr:col>
      <xdr:colOff>114300</xdr:colOff>
      <xdr:row>83</xdr:row>
      <xdr:rowOff>94614</xdr:rowOff>
    </xdr:to>
    <xdr:sp macro="" textlink="">
      <xdr:nvSpPr>
        <xdr:cNvPr id="690" name="楕円 689">
          <a:extLst>
            <a:ext uri="{FF2B5EF4-FFF2-40B4-BE49-F238E27FC236}">
              <a16:creationId xmlns:a16="http://schemas.microsoft.com/office/drawing/2014/main" id="{BB7BE60F-EB3A-4F47-B7EF-AA997BB57841}"/>
            </a:ext>
          </a:extLst>
        </xdr:cNvPr>
        <xdr:cNvSpPr/>
      </xdr:nvSpPr>
      <xdr:spPr>
        <a:xfrm>
          <a:off x="221107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142891</xdr:rowOff>
    </xdr:from>
    <xdr:ext cx="469744" cy="259045"/>
    <xdr:sp macro="" textlink="">
      <xdr:nvSpPr>
        <xdr:cNvPr id="691" name="【児童館】&#10;一人当たり面積該当値テキスト">
          <a:extLst>
            <a:ext uri="{FF2B5EF4-FFF2-40B4-BE49-F238E27FC236}">
              <a16:creationId xmlns:a16="http://schemas.microsoft.com/office/drawing/2014/main" id="{CA0C6ED3-DFC8-4016-8B6F-3F0FD7E14547}"/>
            </a:ext>
          </a:extLst>
        </xdr:cNvPr>
        <xdr:cNvSpPr txBox="1"/>
      </xdr:nvSpPr>
      <xdr:spPr>
        <a:xfrm>
          <a:off x="22199600" y="1420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164464</xdr:rowOff>
    </xdr:from>
    <xdr:to>
      <xdr:col>112</xdr:col>
      <xdr:colOff>38100</xdr:colOff>
      <xdr:row>83</xdr:row>
      <xdr:rowOff>94614</xdr:rowOff>
    </xdr:to>
    <xdr:sp macro="" textlink="">
      <xdr:nvSpPr>
        <xdr:cNvPr id="692" name="楕円 691">
          <a:extLst>
            <a:ext uri="{FF2B5EF4-FFF2-40B4-BE49-F238E27FC236}">
              <a16:creationId xmlns:a16="http://schemas.microsoft.com/office/drawing/2014/main" id="{5307D638-EB26-4B72-91D3-74E04A0DA269}"/>
            </a:ext>
          </a:extLst>
        </xdr:cNvPr>
        <xdr:cNvSpPr/>
      </xdr:nvSpPr>
      <xdr:spPr>
        <a:xfrm>
          <a:off x="212725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43814</xdr:rowOff>
    </xdr:from>
    <xdr:to>
      <xdr:col>116</xdr:col>
      <xdr:colOff>63500</xdr:colOff>
      <xdr:row>83</xdr:row>
      <xdr:rowOff>43814</xdr:rowOff>
    </xdr:to>
    <xdr:cxnSp macro="">
      <xdr:nvCxnSpPr>
        <xdr:cNvPr id="693" name="直線コネクタ 692">
          <a:extLst>
            <a:ext uri="{FF2B5EF4-FFF2-40B4-BE49-F238E27FC236}">
              <a16:creationId xmlns:a16="http://schemas.microsoft.com/office/drawing/2014/main" id="{1671873C-274D-434F-BD54-3F9EE692EBBD}"/>
            </a:ext>
          </a:extLst>
        </xdr:cNvPr>
        <xdr:cNvCxnSpPr/>
      </xdr:nvCxnSpPr>
      <xdr:spPr>
        <a:xfrm>
          <a:off x="21323300" y="142741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170180</xdr:rowOff>
    </xdr:from>
    <xdr:to>
      <xdr:col>107</xdr:col>
      <xdr:colOff>101600</xdr:colOff>
      <xdr:row>83</xdr:row>
      <xdr:rowOff>100330</xdr:rowOff>
    </xdr:to>
    <xdr:sp macro="" textlink="">
      <xdr:nvSpPr>
        <xdr:cNvPr id="694" name="楕円 693">
          <a:extLst>
            <a:ext uri="{FF2B5EF4-FFF2-40B4-BE49-F238E27FC236}">
              <a16:creationId xmlns:a16="http://schemas.microsoft.com/office/drawing/2014/main" id="{DC63FF51-94A5-4FCB-A1E9-67FFF7DBEC2A}"/>
            </a:ext>
          </a:extLst>
        </xdr:cNvPr>
        <xdr:cNvSpPr/>
      </xdr:nvSpPr>
      <xdr:spPr>
        <a:xfrm>
          <a:off x="20383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43814</xdr:rowOff>
    </xdr:from>
    <xdr:to>
      <xdr:col>111</xdr:col>
      <xdr:colOff>177800</xdr:colOff>
      <xdr:row>83</xdr:row>
      <xdr:rowOff>49530</xdr:rowOff>
    </xdr:to>
    <xdr:cxnSp macro="">
      <xdr:nvCxnSpPr>
        <xdr:cNvPr id="695" name="直線コネクタ 694">
          <a:extLst>
            <a:ext uri="{FF2B5EF4-FFF2-40B4-BE49-F238E27FC236}">
              <a16:creationId xmlns:a16="http://schemas.microsoft.com/office/drawing/2014/main" id="{D82657D2-5077-4859-AE6A-EBD9F024F754}"/>
            </a:ext>
          </a:extLst>
        </xdr:cNvPr>
        <xdr:cNvCxnSpPr/>
      </xdr:nvCxnSpPr>
      <xdr:spPr>
        <a:xfrm flipV="1">
          <a:off x="20434300" y="142741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xdr:rowOff>
    </xdr:from>
    <xdr:to>
      <xdr:col>102</xdr:col>
      <xdr:colOff>165100</xdr:colOff>
      <xdr:row>83</xdr:row>
      <xdr:rowOff>106045</xdr:rowOff>
    </xdr:to>
    <xdr:sp macro="" textlink="">
      <xdr:nvSpPr>
        <xdr:cNvPr id="696" name="楕円 695">
          <a:extLst>
            <a:ext uri="{FF2B5EF4-FFF2-40B4-BE49-F238E27FC236}">
              <a16:creationId xmlns:a16="http://schemas.microsoft.com/office/drawing/2014/main" id="{673C0817-2870-4588-AF73-4A8016B56C66}"/>
            </a:ext>
          </a:extLst>
        </xdr:cNvPr>
        <xdr:cNvSpPr/>
      </xdr:nvSpPr>
      <xdr:spPr>
        <a:xfrm>
          <a:off x="19494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49530</xdr:rowOff>
    </xdr:from>
    <xdr:to>
      <xdr:col>107</xdr:col>
      <xdr:colOff>50800</xdr:colOff>
      <xdr:row>83</xdr:row>
      <xdr:rowOff>55245</xdr:rowOff>
    </xdr:to>
    <xdr:cxnSp macro="">
      <xdr:nvCxnSpPr>
        <xdr:cNvPr id="697" name="直線コネクタ 696">
          <a:extLst>
            <a:ext uri="{FF2B5EF4-FFF2-40B4-BE49-F238E27FC236}">
              <a16:creationId xmlns:a16="http://schemas.microsoft.com/office/drawing/2014/main" id="{06E74A33-0F2D-41B1-9C3B-268280A34618}"/>
            </a:ext>
          </a:extLst>
        </xdr:cNvPr>
        <xdr:cNvCxnSpPr/>
      </xdr:nvCxnSpPr>
      <xdr:spPr>
        <a:xfrm flipV="1">
          <a:off x="19545300" y="142798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151147</xdr:rowOff>
    </xdr:from>
    <xdr:ext cx="469744" cy="259045"/>
    <xdr:sp macro="" textlink="">
      <xdr:nvSpPr>
        <xdr:cNvPr id="698" name="n_1aveValue【児童館】&#10;一人当たり面積">
          <a:extLst>
            <a:ext uri="{FF2B5EF4-FFF2-40B4-BE49-F238E27FC236}">
              <a16:creationId xmlns:a16="http://schemas.microsoft.com/office/drawing/2014/main" id="{902B9269-97C4-4624-A098-12BA0CE828FC}"/>
            </a:ext>
          </a:extLst>
        </xdr:cNvPr>
        <xdr:cNvSpPr txBox="1"/>
      </xdr:nvSpPr>
      <xdr:spPr>
        <a:xfrm>
          <a:off x="21075727" y="138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168291</xdr:rowOff>
    </xdr:from>
    <xdr:ext cx="469744" cy="259045"/>
    <xdr:sp macro="" textlink="">
      <xdr:nvSpPr>
        <xdr:cNvPr id="699" name="n_2aveValue【児童館】&#10;一人当たり面積">
          <a:extLst>
            <a:ext uri="{FF2B5EF4-FFF2-40B4-BE49-F238E27FC236}">
              <a16:creationId xmlns:a16="http://schemas.microsoft.com/office/drawing/2014/main" id="{0B50DCF2-E6AB-489D-921C-5AD002E53DF6}"/>
            </a:ext>
          </a:extLst>
        </xdr:cNvPr>
        <xdr:cNvSpPr txBox="1"/>
      </xdr:nvSpPr>
      <xdr:spPr>
        <a:xfrm>
          <a:off x="20199427" y="1388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128288</xdr:rowOff>
    </xdr:from>
    <xdr:ext cx="469744" cy="259045"/>
    <xdr:sp macro="" textlink="">
      <xdr:nvSpPr>
        <xdr:cNvPr id="700" name="n_3aveValue【児童館】&#10;一人当たり面積">
          <a:extLst>
            <a:ext uri="{FF2B5EF4-FFF2-40B4-BE49-F238E27FC236}">
              <a16:creationId xmlns:a16="http://schemas.microsoft.com/office/drawing/2014/main" id="{ECC8A941-5BF7-4118-8E73-01B1CAC3D3FC}"/>
            </a:ext>
          </a:extLst>
        </xdr:cNvPr>
        <xdr:cNvSpPr txBox="1"/>
      </xdr:nvSpPr>
      <xdr:spPr>
        <a:xfrm>
          <a:off x="19310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111141</xdr:rowOff>
    </xdr:from>
    <xdr:ext cx="469744" cy="259045"/>
    <xdr:sp macro="" textlink="">
      <xdr:nvSpPr>
        <xdr:cNvPr id="701" name="n_4aveValue【児童館】&#10;一人当たり面積">
          <a:extLst>
            <a:ext uri="{FF2B5EF4-FFF2-40B4-BE49-F238E27FC236}">
              <a16:creationId xmlns:a16="http://schemas.microsoft.com/office/drawing/2014/main" id="{08EB406A-37F0-4F1F-83CF-5DBB5F8D972D}"/>
            </a:ext>
          </a:extLst>
        </xdr:cNvPr>
        <xdr:cNvSpPr txBox="1"/>
      </xdr:nvSpPr>
      <xdr:spPr>
        <a:xfrm>
          <a:off x="18421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85741</xdr:rowOff>
    </xdr:from>
    <xdr:ext cx="469744" cy="259045"/>
    <xdr:sp macro="" textlink="">
      <xdr:nvSpPr>
        <xdr:cNvPr id="702" name="n_1mainValue【児童館】&#10;一人当たり面積">
          <a:extLst>
            <a:ext uri="{FF2B5EF4-FFF2-40B4-BE49-F238E27FC236}">
              <a16:creationId xmlns:a16="http://schemas.microsoft.com/office/drawing/2014/main" id="{5DD565F1-1A6F-4608-8B33-9F2FEDEBDAE3}"/>
            </a:ext>
          </a:extLst>
        </xdr:cNvPr>
        <xdr:cNvSpPr txBox="1"/>
      </xdr:nvSpPr>
      <xdr:spPr>
        <a:xfrm>
          <a:off x="21075727" y="1431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91457</xdr:rowOff>
    </xdr:from>
    <xdr:ext cx="469744" cy="259045"/>
    <xdr:sp macro="" textlink="">
      <xdr:nvSpPr>
        <xdr:cNvPr id="703" name="n_2mainValue【児童館】&#10;一人当たり面積">
          <a:extLst>
            <a:ext uri="{FF2B5EF4-FFF2-40B4-BE49-F238E27FC236}">
              <a16:creationId xmlns:a16="http://schemas.microsoft.com/office/drawing/2014/main" id="{1348868A-8C69-41E7-9C8C-075CA57C9FCF}"/>
            </a:ext>
          </a:extLst>
        </xdr:cNvPr>
        <xdr:cNvSpPr txBox="1"/>
      </xdr:nvSpPr>
      <xdr:spPr>
        <a:xfrm>
          <a:off x="201994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97172</xdr:rowOff>
    </xdr:from>
    <xdr:ext cx="469744" cy="259045"/>
    <xdr:sp macro="" textlink="">
      <xdr:nvSpPr>
        <xdr:cNvPr id="704" name="n_3mainValue【児童館】&#10;一人当たり面積">
          <a:extLst>
            <a:ext uri="{FF2B5EF4-FFF2-40B4-BE49-F238E27FC236}">
              <a16:creationId xmlns:a16="http://schemas.microsoft.com/office/drawing/2014/main" id="{747633DF-D92A-4622-9727-E0BBE30A1884}"/>
            </a:ext>
          </a:extLst>
        </xdr:cNvPr>
        <xdr:cNvSpPr txBox="1"/>
      </xdr:nvSpPr>
      <xdr:spPr>
        <a:xfrm>
          <a:off x="193104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5" name="正方形/長方形 704">
          <a:extLst>
            <a:ext uri="{FF2B5EF4-FFF2-40B4-BE49-F238E27FC236}">
              <a16:creationId xmlns:a16="http://schemas.microsoft.com/office/drawing/2014/main" id="{BE7FB0E7-6EBF-4E94-9AE3-2FF21C61648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6" name="正方形/長方形 705">
          <a:extLst>
            <a:ext uri="{FF2B5EF4-FFF2-40B4-BE49-F238E27FC236}">
              <a16:creationId xmlns:a16="http://schemas.microsoft.com/office/drawing/2014/main" id="{37EFE8E2-E6F3-49CF-B934-F1704F19907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7" name="正方形/長方形 706">
          <a:extLst>
            <a:ext uri="{FF2B5EF4-FFF2-40B4-BE49-F238E27FC236}">
              <a16:creationId xmlns:a16="http://schemas.microsoft.com/office/drawing/2014/main" id="{ACC41F03-4AEB-4893-931D-D06F1C74B0D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8" name="正方形/長方形 707">
          <a:extLst>
            <a:ext uri="{FF2B5EF4-FFF2-40B4-BE49-F238E27FC236}">
              <a16:creationId xmlns:a16="http://schemas.microsoft.com/office/drawing/2014/main" id="{EA4B13C8-0430-43A1-A96A-4FFF079E998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9" name="正方形/長方形 708">
          <a:extLst>
            <a:ext uri="{FF2B5EF4-FFF2-40B4-BE49-F238E27FC236}">
              <a16:creationId xmlns:a16="http://schemas.microsoft.com/office/drawing/2014/main" id="{FF263829-F259-4832-B295-347F4EC72D7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0" name="正方形/長方形 709">
          <a:extLst>
            <a:ext uri="{FF2B5EF4-FFF2-40B4-BE49-F238E27FC236}">
              <a16:creationId xmlns:a16="http://schemas.microsoft.com/office/drawing/2014/main" id="{61E340F2-A7F7-400D-A7BB-03F0F12B216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1" name="正方形/長方形 710">
          <a:extLst>
            <a:ext uri="{FF2B5EF4-FFF2-40B4-BE49-F238E27FC236}">
              <a16:creationId xmlns:a16="http://schemas.microsoft.com/office/drawing/2014/main" id="{AF9E133E-50A9-4DF6-8B99-26053E271BB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2" name="正方形/長方形 711">
          <a:extLst>
            <a:ext uri="{FF2B5EF4-FFF2-40B4-BE49-F238E27FC236}">
              <a16:creationId xmlns:a16="http://schemas.microsoft.com/office/drawing/2014/main" id="{8F2F9E9D-509B-4885-884B-9FE7F8C3C78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3" name="テキスト ボックス 712">
          <a:extLst>
            <a:ext uri="{FF2B5EF4-FFF2-40B4-BE49-F238E27FC236}">
              <a16:creationId xmlns:a16="http://schemas.microsoft.com/office/drawing/2014/main" id="{A265FCB7-846C-43B9-9A99-2FCF27720B9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4" name="直線コネクタ 713">
          <a:extLst>
            <a:ext uri="{FF2B5EF4-FFF2-40B4-BE49-F238E27FC236}">
              <a16:creationId xmlns:a16="http://schemas.microsoft.com/office/drawing/2014/main" id="{5369F4F3-37BD-4B35-9367-6EACF814633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5" name="テキスト ボックス 714">
          <a:extLst>
            <a:ext uri="{FF2B5EF4-FFF2-40B4-BE49-F238E27FC236}">
              <a16:creationId xmlns:a16="http://schemas.microsoft.com/office/drawing/2014/main" id="{6E739031-FC32-4820-9138-CE4CF4456CD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6" name="直線コネクタ 715">
          <a:extLst>
            <a:ext uri="{FF2B5EF4-FFF2-40B4-BE49-F238E27FC236}">
              <a16:creationId xmlns:a16="http://schemas.microsoft.com/office/drawing/2014/main" id="{26AC4E02-2EE3-43F1-A1A9-614FA873492D}"/>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7" name="テキスト ボックス 716">
          <a:extLst>
            <a:ext uri="{FF2B5EF4-FFF2-40B4-BE49-F238E27FC236}">
              <a16:creationId xmlns:a16="http://schemas.microsoft.com/office/drawing/2014/main" id="{A0538839-EA72-46B9-BB10-2F0AD29AD39D}"/>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8" name="直線コネクタ 717">
          <a:extLst>
            <a:ext uri="{FF2B5EF4-FFF2-40B4-BE49-F238E27FC236}">
              <a16:creationId xmlns:a16="http://schemas.microsoft.com/office/drawing/2014/main" id="{0575ED1D-0542-42C9-8777-0F896BCB3D84}"/>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9" name="テキスト ボックス 718">
          <a:extLst>
            <a:ext uri="{FF2B5EF4-FFF2-40B4-BE49-F238E27FC236}">
              <a16:creationId xmlns:a16="http://schemas.microsoft.com/office/drawing/2014/main" id="{9F44DC3D-C566-4377-AC36-2A14579147E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20" name="直線コネクタ 719">
          <a:extLst>
            <a:ext uri="{FF2B5EF4-FFF2-40B4-BE49-F238E27FC236}">
              <a16:creationId xmlns:a16="http://schemas.microsoft.com/office/drawing/2014/main" id="{C91CAD9A-8348-42EF-8A38-458E39487A7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21" name="テキスト ボックス 720">
          <a:extLst>
            <a:ext uri="{FF2B5EF4-FFF2-40B4-BE49-F238E27FC236}">
              <a16:creationId xmlns:a16="http://schemas.microsoft.com/office/drawing/2014/main" id="{6592FA45-57B3-4749-8794-FBE6808A62B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22" name="直線コネクタ 721">
          <a:extLst>
            <a:ext uri="{FF2B5EF4-FFF2-40B4-BE49-F238E27FC236}">
              <a16:creationId xmlns:a16="http://schemas.microsoft.com/office/drawing/2014/main" id="{E0DEC474-3FEF-4EEB-92FB-81DBD64B408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23" name="テキスト ボックス 722">
          <a:extLst>
            <a:ext uri="{FF2B5EF4-FFF2-40B4-BE49-F238E27FC236}">
              <a16:creationId xmlns:a16="http://schemas.microsoft.com/office/drawing/2014/main" id="{C084EA3F-A836-400E-A73B-51BB6F99FDB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24" name="直線コネクタ 723">
          <a:extLst>
            <a:ext uri="{FF2B5EF4-FFF2-40B4-BE49-F238E27FC236}">
              <a16:creationId xmlns:a16="http://schemas.microsoft.com/office/drawing/2014/main" id="{8AE123C5-3B59-4B10-8BBA-0B42C680079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25" name="テキスト ボックス 724">
          <a:extLst>
            <a:ext uri="{FF2B5EF4-FFF2-40B4-BE49-F238E27FC236}">
              <a16:creationId xmlns:a16="http://schemas.microsoft.com/office/drawing/2014/main" id="{C903DE0F-717A-4883-86BC-4D8E41C884CB}"/>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6" name="直線コネクタ 725">
          <a:extLst>
            <a:ext uri="{FF2B5EF4-FFF2-40B4-BE49-F238E27FC236}">
              <a16:creationId xmlns:a16="http://schemas.microsoft.com/office/drawing/2014/main" id="{2D8A5819-1173-4AB5-B523-989F5DCBF01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7" name="テキスト ボックス 726">
          <a:extLst>
            <a:ext uri="{FF2B5EF4-FFF2-40B4-BE49-F238E27FC236}">
              <a16:creationId xmlns:a16="http://schemas.microsoft.com/office/drawing/2014/main" id="{EB9A738D-ACFD-48EC-A9F2-7C654864B3B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8" name="【公民館】&#10;有形固定資産減価償却率グラフ枠">
          <a:extLst>
            <a:ext uri="{FF2B5EF4-FFF2-40B4-BE49-F238E27FC236}">
              <a16:creationId xmlns:a16="http://schemas.microsoft.com/office/drawing/2014/main" id="{68BCBF05-7F7E-4A35-A8D2-645FD3617C3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152400</xdr:rowOff>
    </xdr:to>
    <xdr:cxnSp macro="">
      <xdr:nvCxnSpPr>
        <xdr:cNvPr id="729" name="直線コネクタ 728">
          <a:extLst>
            <a:ext uri="{FF2B5EF4-FFF2-40B4-BE49-F238E27FC236}">
              <a16:creationId xmlns:a16="http://schemas.microsoft.com/office/drawing/2014/main" id="{F8C3BB36-6253-466D-826A-92C2793B1891}"/>
            </a:ext>
          </a:extLst>
        </xdr:cNvPr>
        <xdr:cNvCxnSpPr/>
      </xdr:nvCxnSpPr>
      <xdr:spPr>
        <a:xfrm flipV="1">
          <a:off x="16318864"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30" name="【公民館】&#10;有形固定資産減価償却率最小値テキスト">
          <a:extLst>
            <a:ext uri="{FF2B5EF4-FFF2-40B4-BE49-F238E27FC236}">
              <a16:creationId xmlns:a16="http://schemas.microsoft.com/office/drawing/2014/main" id="{B006459A-4020-4D66-BDA8-9B4E50039BD4}"/>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31" name="直線コネクタ 730">
          <a:extLst>
            <a:ext uri="{FF2B5EF4-FFF2-40B4-BE49-F238E27FC236}">
              <a16:creationId xmlns:a16="http://schemas.microsoft.com/office/drawing/2014/main" id="{94CBC851-2328-4E5E-AAFD-D170D62AF60A}"/>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732" name="【公民館】&#10;有形固定資産減価償却率最大値テキスト">
          <a:extLst>
            <a:ext uri="{FF2B5EF4-FFF2-40B4-BE49-F238E27FC236}">
              <a16:creationId xmlns:a16="http://schemas.microsoft.com/office/drawing/2014/main" id="{059EA476-FD79-4D05-820E-79977EFB1FC1}"/>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733" name="直線コネクタ 732">
          <a:extLst>
            <a:ext uri="{FF2B5EF4-FFF2-40B4-BE49-F238E27FC236}">
              <a16:creationId xmlns:a16="http://schemas.microsoft.com/office/drawing/2014/main" id="{9C2B6BAD-65A2-4225-A3B6-83E46D1D499D}"/>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109238</xdr:rowOff>
    </xdr:from>
    <xdr:ext cx="405111" cy="259045"/>
    <xdr:sp macro="" textlink="">
      <xdr:nvSpPr>
        <xdr:cNvPr id="734" name="【公民館】&#10;有形固定資産減価償却率平均値テキスト">
          <a:extLst>
            <a:ext uri="{FF2B5EF4-FFF2-40B4-BE49-F238E27FC236}">
              <a16:creationId xmlns:a16="http://schemas.microsoft.com/office/drawing/2014/main" id="{8A354BB1-A2C7-4196-8C7C-5176205AE902}"/>
            </a:ext>
          </a:extLst>
        </xdr:cNvPr>
        <xdr:cNvSpPr txBox="1"/>
      </xdr:nvSpPr>
      <xdr:spPr>
        <a:xfrm>
          <a:off x="16357600" y="17940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735" name="フローチャート: 判断 734">
          <a:extLst>
            <a:ext uri="{FF2B5EF4-FFF2-40B4-BE49-F238E27FC236}">
              <a16:creationId xmlns:a16="http://schemas.microsoft.com/office/drawing/2014/main" id="{47964725-C024-473E-B770-EFD70D35190B}"/>
            </a:ext>
          </a:extLst>
        </xdr:cNvPr>
        <xdr:cNvSpPr/>
      </xdr:nvSpPr>
      <xdr:spPr>
        <a:xfrm>
          <a:off x="16268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65405</xdr:rowOff>
    </xdr:from>
    <xdr:to>
      <xdr:col>81</xdr:col>
      <xdr:colOff>101600</xdr:colOff>
      <xdr:row>105</xdr:row>
      <xdr:rowOff>167005</xdr:rowOff>
    </xdr:to>
    <xdr:sp macro="" textlink="">
      <xdr:nvSpPr>
        <xdr:cNvPr id="736" name="フローチャート: 判断 735">
          <a:extLst>
            <a:ext uri="{FF2B5EF4-FFF2-40B4-BE49-F238E27FC236}">
              <a16:creationId xmlns:a16="http://schemas.microsoft.com/office/drawing/2014/main" id="{0F3C3E5B-BECB-4D3B-8858-2165C8E1560A}"/>
            </a:ext>
          </a:extLst>
        </xdr:cNvPr>
        <xdr:cNvSpPr/>
      </xdr:nvSpPr>
      <xdr:spPr>
        <a:xfrm>
          <a:off x="15430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50164</xdr:rowOff>
    </xdr:from>
    <xdr:to>
      <xdr:col>76</xdr:col>
      <xdr:colOff>165100</xdr:colOff>
      <xdr:row>105</xdr:row>
      <xdr:rowOff>151764</xdr:rowOff>
    </xdr:to>
    <xdr:sp macro="" textlink="">
      <xdr:nvSpPr>
        <xdr:cNvPr id="737" name="フローチャート: 判断 736">
          <a:extLst>
            <a:ext uri="{FF2B5EF4-FFF2-40B4-BE49-F238E27FC236}">
              <a16:creationId xmlns:a16="http://schemas.microsoft.com/office/drawing/2014/main" id="{E933D4AD-45FD-4994-802F-C165B1982195}"/>
            </a:ext>
          </a:extLst>
        </xdr:cNvPr>
        <xdr:cNvSpPr/>
      </xdr:nvSpPr>
      <xdr:spPr>
        <a:xfrm>
          <a:off x="14541500" y="1805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154939</xdr:rowOff>
    </xdr:from>
    <xdr:to>
      <xdr:col>72</xdr:col>
      <xdr:colOff>38100</xdr:colOff>
      <xdr:row>105</xdr:row>
      <xdr:rowOff>85089</xdr:rowOff>
    </xdr:to>
    <xdr:sp macro="" textlink="">
      <xdr:nvSpPr>
        <xdr:cNvPr id="738" name="フローチャート: 判断 737">
          <a:extLst>
            <a:ext uri="{FF2B5EF4-FFF2-40B4-BE49-F238E27FC236}">
              <a16:creationId xmlns:a16="http://schemas.microsoft.com/office/drawing/2014/main" id="{2BCC22A8-C081-4ADC-8866-FDEF7099473C}"/>
            </a:ext>
          </a:extLst>
        </xdr:cNvPr>
        <xdr:cNvSpPr/>
      </xdr:nvSpPr>
      <xdr:spPr>
        <a:xfrm>
          <a:off x="13652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739" name="フローチャート: 判断 738">
          <a:extLst>
            <a:ext uri="{FF2B5EF4-FFF2-40B4-BE49-F238E27FC236}">
              <a16:creationId xmlns:a16="http://schemas.microsoft.com/office/drawing/2014/main" id="{AC20CEC1-405E-4FBE-AE19-26E9425C338D}"/>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6DAEFF9B-63F7-4111-AE36-13278ABCDFC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36999952-B07E-4B29-A752-4BF5F415848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5E46E7E9-5BF1-45DC-83C5-F0ABDC34396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75D5D141-B8D3-4124-9371-317E9B4B0A6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4C7013CF-59E2-4DD1-86E0-50B779716B0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745" name="楕円 744">
          <a:extLst>
            <a:ext uri="{FF2B5EF4-FFF2-40B4-BE49-F238E27FC236}">
              <a16:creationId xmlns:a16="http://schemas.microsoft.com/office/drawing/2014/main" id="{A0D26884-E69C-4CC6-A2A7-27CA852209CC}"/>
            </a:ext>
          </a:extLst>
        </xdr:cNvPr>
        <xdr:cNvSpPr/>
      </xdr:nvSpPr>
      <xdr:spPr>
        <a:xfrm>
          <a:off x="16268700" y="1808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64788</xdr:rowOff>
    </xdr:from>
    <xdr:ext cx="405111" cy="259045"/>
    <xdr:sp macro="" textlink="">
      <xdr:nvSpPr>
        <xdr:cNvPr id="746" name="【公民館】&#10;有形固定資産減価償却率該当値テキスト">
          <a:extLst>
            <a:ext uri="{FF2B5EF4-FFF2-40B4-BE49-F238E27FC236}">
              <a16:creationId xmlns:a16="http://schemas.microsoft.com/office/drawing/2014/main" id="{05A2B046-0144-4F9B-AB51-A7A7BEEA2CED}"/>
            </a:ext>
          </a:extLst>
        </xdr:cNvPr>
        <xdr:cNvSpPr txBox="1"/>
      </xdr:nvSpPr>
      <xdr:spPr>
        <a:xfrm>
          <a:off x="16357600" y="1806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42545</xdr:rowOff>
    </xdr:from>
    <xdr:to>
      <xdr:col>81</xdr:col>
      <xdr:colOff>101600</xdr:colOff>
      <xdr:row>105</xdr:row>
      <xdr:rowOff>144145</xdr:rowOff>
    </xdr:to>
    <xdr:sp macro="" textlink="">
      <xdr:nvSpPr>
        <xdr:cNvPr id="747" name="楕円 746">
          <a:extLst>
            <a:ext uri="{FF2B5EF4-FFF2-40B4-BE49-F238E27FC236}">
              <a16:creationId xmlns:a16="http://schemas.microsoft.com/office/drawing/2014/main" id="{8F702EA8-C917-4D0C-859B-2B0D462B92FC}"/>
            </a:ext>
          </a:extLst>
        </xdr:cNvPr>
        <xdr:cNvSpPr/>
      </xdr:nvSpPr>
      <xdr:spPr>
        <a:xfrm>
          <a:off x="15430500" y="180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93345</xdr:rowOff>
    </xdr:from>
    <xdr:to>
      <xdr:col>85</xdr:col>
      <xdr:colOff>127000</xdr:colOff>
      <xdr:row>105</xdr:row>
      <xdr:rowOff>137161</xdr:rowOff>
    </xdr:to>
    <xdr:cxnSp macro="">
      <xdr:nvCxnSpPr>
        <xdr:cNvPr id="748" name="直線コネクタ 747">
          <a:extLst>
            <a:ext uri="{FF2B5EF4-FFF2-40B4-BE49-F238E27FC236}">
              <a16:creationId xmlns:a16="http://schemas.microsoft.com/office/drawing/2014/main" id="{1A49C223-B513-40D7-9EF1-0E29D83666E8}"/>
            </a:ext>
          </a:extLst>
        </xdr:cNvPr>
        <xdr:cNvCxnSpPr/>
      </xdr:nvCxnSpPr>
      <xdr:spPr>
        <a:xfrm>
          <a:off x="15481300" y="18095595"/>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168275</xdr:rowOff>
    </xdr:from>
    <xdr:to>
      <xdr:col>76</xdr:col>
      <xdr:colOff>165100</xdr:colOff>
      <xdr:row>105</xdr:row>
      <xdr:rowOff>98425</xdr:rowOff>
    </xdr:to>
    <xdr:sp macro="" textlink="">
      <xdr:nvSpPr>
        <xdr:cNvPr id="749" name="楕円 748">
          <a:extLst>
            <a:ext uri="{FF2B5EF4-FFF2-40B4-BE49-F238E27FC236}">
              <a16:creationId xmlns:a16="http://schemas.microsoft.com/office/drawing/2014/main" id="{57292F02-07D6-46DE-BC42-9E8CD68AE0B5}"/>
            </a:ext>
          </a:extLst>
        </xdr:cNvPr>
        <xdr:cNvSpPr/>
      </xdr:nvSpPr>
      <xdr:spPr>
        <a:xfrm>
          <a:off x="1454150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47625</xdr:rowOff>
    </xdr:from>
    <xdr:to>
      <xdr:col>81</xdr:col>
      <xdr:colOff>50800</xdr:colOff>
      <xdr:row>105</xdr:row>
      <xdr:rowOff>93345</xdr:rowOff>
    </xdr:to>
    <xdr:cxnSp macro="">
      <xdr:nvCxnSpPr>
        <xdr:cNvPr id="750" name="直線コネクタ 749">
          <a:extLst>
            <a:ext uri="{FF2B5EF4-FFF2-40B4-BE49-F238E27FC236}">
              <a16:creationId xmlns:a16="http://schemas.microsoft.com/office/drawing/2014/main" id="{26026F4C-F71A-4A26-8EC8-E725C712CD69}"/>
            </a:ext>
          </a:extLst>
        </xdr:cNvPr>
        <xdr:cNvCxnSpPr/>
      </xdr:nvCxnSpPr>
      <xdr:spPr>
        <a:xfrm>
          <a:off x="14592300" y="180498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51" name="楕円 750">
          <a:extLst>
            <a:ext uri="{FF2B5EF4-FFF2-40B4-BE49-F238E27FC236}">
              <a16:creationId xmlns:a16="http://schemas.microsoft.com/office/drawing/2014/main" id="{4DCE635E-B7C7-4385-AF1F-2A68284292CB}"/>
            </a:ext>
          </a:extLst>
        </xdr:cNvPr>
        <xdr:cNvSpPr/>
      </xdr:nvSpPr>
      <xdr:spPr>
        <a:xfrm>
          <a:off x="1365250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0</xdr:rowOff>
    </xdr:from>
    <xdr:to>
      <xdr:col>76</xdr:col>
      <xdr:colOff>114300</xdr:colOff>
      <xdr:row>105</xdr:row>
      <xdr:rowOff>47625</xdr:rowOff>
    </xdr:to>
    <xdr:cxnSp macro="">
      <xdr:nvCxnSpPr>
        <xdr:cNvPr id="752" name="直線コネクタ 751">
          <a:extLst>
            <a:ext uri="{FF2B5EF4-FFF2-40B4-BE49-F238E27FC236}">
              <a16:creationId xmlns:a16="http://schemas.microsoft.com/office/drawing/2014/main" id="{C2705B0B-50A2-4282-AB4A-D8F92A0972A5}"/>
            </a:ext>
          </a:extLst>
        </xdr:cNvPr>
        <xdr:cNvCxnSpPr/>
      </xdr:nvCxnSpPr>
      <xdr:spPr>
        <a:xfrm>
          <a:off x="13703300" y="180022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158132</xdr:rowOff>
    </xdr:from>
    <xdr:ext cx="405111" cy="259045"/>
    <xdr:sp macro="" textlink="">
      <xdr:nvSpPr>
        <xdr:cNvPr id="753" name="n_1aveValue【公民館】&#10;有形固定資産減価償却率">
          <a:extLst>
            <a:ext uri="{FF2B5EF4-FFF2-40B4-BE49-F238E27FC236}">
              <a16:creationId xmlns:a16="http://schemas.microsoft.com/office/drawing/2014/main" id="{1462E52A-1F73-41DF-9803-D729EE90F99F}"/>
            </a:ext>
          </a:extLst>
        </xdr:cNvPr>
        <xdr:cNvSpPr txBox="1"/>
      </xdr:nvSpPr>
      <xdr:spPr>
        <a:xfrm>
          <a:off x="152660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142891</xdr:rowOff>
    </xdr:from>
    <xdr:ext cx="405111" cy="259045"/>
    <xdr:sp macro="" textlink="">
      <xdr:nvSpPr>
        <xdr:cNvPr id="754" name="n_2aveValue【公民館】&#10;有形固定資産減価償却率">
          <a:extLst>
            <a:ext uri="{FF2B5EF4-FFF2-40B4-BE49-F238E27FC236}">
              <a16:creationId xmlns:a16="http://schemas.microsoft.com/office/drawing/2014/main" id="{77596C3B-B960-49FA-A456-747EB706A480}"/>
            </a:ext>
          </a:extLst>
        </xdr:cNvPr>
        <xdr:cNvSpPr txBox="1"/>
      </xdr:nvSpPr>
      <xdr:spPr>
        <a:xfrm>
          <a:off x="14389744" y="1814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76216</xdr:rowOff>
    </xdr:from>
    <xdr:ext cx="405111" cy="259045"/>
    <xdr:sp macro="" textlink="">
      <xdr:nvSpPr>
        <xdr:cNvPr id="755" name="n_3aveValue【公民館】&#10;有形固定資産減価償却率">
          <a:extLst>
            <a:ext uri="{FF2B5EF4-FFF2-40B4-BE49-F238E27FC236}">
              <a16:creationId xmlns:a16="http://schemas.microsoft.com/office/drawing/2014/main" id="{9744908B-023E-431E-9C54-2B821B2E8DA6}"/>
            </a:ext>
          </a:extLst>
        </xdr:cNvPr>
        <xdr:cNvSpPr txBox="1"/>
      </xdr:nvSpPr>
      <xdr:spPr>
        <a:xfrm>
          <a:off x="13500744" y="1807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756" name="n_4aveValue【公民館】&#10;有形固定資産減価償却率">
          <a:extLst>
            <a:ext uri="{FF2B5EF4-FFF2-40B4-BE49-F238E27FC236}">
              <a16:creationId xmlns:a16="http://schemas.microsoft.com/office/drawing/2014/main" id="{95C47DA5-F3AD-4852-8D04-3F8523A318BC}"/>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160672</xdr:rowOff>
    </xdr:from>
    <xdr:ext cx="405111" cy="259045"/>
    <xdr:sp macro="" textlink="">
      <xdr:nvSpPr>
        <xdr:cNvPr id="757" name="n_1mainValue【公民館】&#10;有形固定資産減価償却率">
          <a:extLst>
            <a:ext uri="{FF2B5EF4-FFF2-40B4-BE49-F238E27FC236}">
              <a16:creationId xmlns:a16="http://schemas.microsoft.com/office/drawing/2014/main" id="{F6F479D9-E4C6-46C6-B09A-A5C2C110E6A8}"/>
            </a:ext>
          </a:extLst>
        </xdr:cNvPr>
        <xdr:cNvSpPr txBox="1"/>
      </xdr:nvSpPr>
      <xdr:spPr>
        <a:xfrm>
          <a:off x="15266044" y="1782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114952</xdr:rowOff>
    </xdr:from>
    <xdr:ext cx="405111" cy="259045"/>
    <xdr:sp macro="" textlink="">
      <xdr:nvSpPr>
        <xdr:cNvPr id="758" name="n_2mainValue【公民館】&#10;有形固定資産減価償却率">
          <a:extLst>
            <a:ext uri="{FF2B5EF4-FFF2-40B4-BE49-F238E27FC236}">
              <a16:creationId xmlns:a16="http://schemas.microsoft.com/office/drawing/2014/main" id="{DE1C8921-1469-48D7-8E71-53BC19E8CCDD}"/>
            </a:ext>
          </a:extLst>
        </xdr:cNvPr>
        <xdr:cNvSpPr txBox="1"/>
      </xdr:nvSpPr>
      <xdr:spPr>
        <a:xfrm>
          <a:off x="14389744" y="1777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759" name="n_3mainValue【公民館】&#10;有形固定資産減価償却率">
          <a:extLst>
            <a:ext uri="{FF2B5EF4-FFF2-40B4-BE49-F238E27FC236}">
              <a16:creationId xmlns:a16="http://schemas.microsoft.com/office/drawing/2014/main" id="{B28697DB-A9DF-446B-B02C-E6E6200FDCBF}"/>
            </a:ext>
          </a:extLst>
        </xdr:cNvPr>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0" name="正方形/長方形 759">
          <a:extLst>
            <a:ext uri="{FF2B5EF4-FFF2-40B4-BE49-F238E27FC236}">
              <a16:creationId xmlns:a16="http://schemas.microsoft.com/office/drawing/2014/main" id="{2522D792-5489-4A44-BAFC-B98CF144C7D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1" name="正方形/長方形 760">
          <a:extLst>
            <a:ext uri="{FF2B5EF4-FFF2-40B4-BE49-F238E27FC236}">
              <a16:creationId xmlns:a16="http://schemas.microsoft.com/office/drawing/2014/main" id="{758F1D00-D4EB-4ECF-A266-C3B39FF423B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62" name="正方形/長方形 761">
          <a:extLst>
            <a:ext uri="{FF2B5EF4-FFF2-40B4-BE49-F238E27FC236}">
              <a16:creationId xmlns:a16="http://schemas.microsoft.com/office/drawing/2014/main" id="{CDF158C5-7A60-44BA-B1B3-79B9D2F5BA6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3" name="正方形/長方形 762">
          <a:extLst>
            <a:ext uri="{FF2B5EF4-FFF2-40B4-BE49-F238E27FC236}">
              <a16:creationId xmlns:a16="http://schemas.microsoft.com/office/drawing/2014/main" id="{234E6B24-50B9-478F-BF81-04E994BEF47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4" name="正方形/長方形 763">
          <a:extLst>
            <a:ext uri="{FF2B5EF4-FFF2-40B4-BE49-F238E27FC236}">
              <a16:creationId xmlns:a16="http://schemas.microsoft.com/office/drawing/2014/main" id="{4A354459-935F-4531-9FF3-C820B03BF7D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5" name="正方形/長方形 764">
          <a:extLst>
            <a:ext uri="{FF2B5EF4-FFF2-40B4-BE49-F238E27FC236}">
              <a16:creationId xmlns:a16="http://schemas.microsoft.com/office/drawing/2014/main" id="{4148D667-90AC-405B-B031-45DAA301724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6" name="正方形/長方形 765">
          <a:extLst>
            <a:ext uri="{FF2B5EF4-FFF2-40B4-BE49-F238E27FC236}">
              <a16:creationId xmlns:a16="http://schemas.microsoft.com/office/drawing/2014/main" id="{4BF69AC9-3963-4697-965A-78EDAF4C64B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7" name="正方形/長方形 766">
          <a:extLst>
            <a:ext uri="{FF2B5EF4-FFF2-40B4-BE49-F238E27FC236}">
              <a16:creationId xmlns:a16="http://schemas.microsoft.com/office/drawing/2014/main" id="{7B8B60E9-9DA2-4561-92CF-10E1D00057E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8" name="テキスト ボックス 767">
          <a:extLst>
            <a:ext uri="{FF2B5EF4-FFF2-40B4-BE49-F238E27FC236}">
              <a16:creationId xmlns:a16="http://schemas.microsoft.com/office/drawing/2014/main" id="{2C0A8585-95C8-4998-87F0-F13846B1B75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9" name="直線コネクタ 768">
          <a:extLst>
            <a:ext uri="{FF2B5EF4-FFF2-40B4-BE49-F238E27FC236}">
              <a16:creationId xmlns:a16="http://schemas.microsoft.com/office/drawing/2014/main" id="{3B80FDE4-5A2C-4A1B-BC0F-6A922F7859C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70" name="直線コネクタ 769">
          <a:extLst>
            <a:ext uri="{FF2B5EF4-FFF2-40B4-BE49-F238E27FC236}">
              <a16:creationId xmlns:a16="http://schemas.microsoft.com/office/drawing/2014/main" id="{73B8B50F-2739-466C-B05F-3AE44E983CF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71" name="テキスト ボックス 770">
          <a:extLst>
            <a:ext uri="{FF2B5EF4-FFF2-40B4-BE49-F238E27FC236}">
              <a16:creationId xmlns:a16="http://schemas.microsoft.com/office/drawing/2014/main" id="{D5CF3577-ADE3-40F2-970F-717C21BCEB0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72" name="直線コネクタ 771">
          <a:extLst>
            <a:ext uri="{FF2B5EF4-FFF2-40B4-BE49-F238E27FC236}">
              <a16:creationId xmlns:a16="http://schemas.microsoft.com/office/drawing/2014/main" id="{C619A0C2-879E-46F6-9B4D-325C519AEBAE}"/>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73" name="テキスト ボックス 772">
          <a:extLst>
            <a:ext uri="{FF2B5EF4-FFF2-40B4-BE49-F238E27FC236}">
              <a16:creationId xmlns:a16="http://schemas.microsoft.com/office/drawing/2014/main" id="{D67B8DB0-2A76-443E-860B-94F407BD2626}"/>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74" name="直線コネクタ 773">
          <a:extLst>
            <a:ext uri="{FF2B5EF4-FFF2-40B4-BE49-F238E27FC236}">
              <a16:creationId xmlns:a16="http://schemas.microsoft.com/office/drawing/2014/main" id="{4DB45795-0614-4D03-A65E-1F20ED6FD66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75" name="テキスト ボックス 774">
          <a:extLst>
            <a:ext uri="{FF2B5EF4-FFF2-40B4-BE49-F238E27FC236}">
              <a16:creationId xmlns:a16="http://schemas.microsoft.com/office/drawing/2014/main" id="{8F53BA3B-9141-4A70-A339-FF6CB95ACB1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76" name="直線コネクタ 775">
          <a:extLst>
            <a:ext uri="{FF2B5EF4-FFF2-40B4-BE49-F238E27FC236}">
              <a16:creationId xmlns:a16="http://schemas.microsoft.com/office/drawing/2014/main" id="{74846C89-C7B0-4F55-ADD1-FFB16D68CE2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77" name="テキスト ボックス 776">
          <a:extLst>
            <a:ext uri="{FF2B5EF4-FFF2-40B4-BE49-F238E27FC236}">
              <a16:creationId xmlns:a16="http://schemas.microsoft.com/office/drawing/2014/main" id="{4DAB3506-138D-4C07-A2DE-BC7B3F92BB1B}"/>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78" name="直線コネクタ 777">
          <a:extLst>
            <a:ext uri="{FF2B5EF4-FFF2-40B4-BE49-F238E27FC236}">
              <a16:creationId xmlns:a16="http://schemas.microsoft.com/office/drawing/2014/main" id="{0818C351-1DBD-42FA-B633-D5B5B70D11F8}"/>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79" name="テキスト ボックス 778">
          <a:extLst>
            <a:ext uri="{FF2B5EF4-FFF2-40B4-BE49-F238E27FC236}">
              <a16:creationId xmlns:a16="http://schemas.microsoft.com/office/drawing/2014/main" id="{9E89406D-AAF6-4871-9B0F-986A0A75803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80" name="直線コネクタ 779">
          <a:extLst>
            <a:ext uri="{FF2B5EF4-FFF2-40B4-BE49-F238E27FC236}">
              <a16:creationId xmlns:a16="http://schemas.microsoft.com/office/drawing/2014/main" id="{EA472107-22B6-491B-9B54-3031906206F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81" name="テキスト ボックス 780">
          <a:extLst>
            <a:ext uri="{FF2B5EF4-FFF2-40B4-BE49-F238E27FC236}">
              <a16:creationId xmlns:a16="http://schemas.microsoft.com/office/drawing/2014/main" id="{55DC5755-17EF-4E18-9D01-641DE54524BD}"/>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2" name="直線コネクタ 781">
          <a:extLst>
            <a:ext uri="{FF2B5EF4-FFF2-40B4-BE49-F238E27FC236}">
              <a16:creationId xmlns:a16="http://schemas.microsoft.com/office/drawing/2014/main" id="{D72631A4-1105-49BD-AB23-D372FE93B01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3" name="テキスト ボックス 782">
          <a:extLst>
            <a:ext uri="{FF2B5EF4-FFF2-40B4-BE49-F238E27FC236}">
              <a16:creationId xmlns:a16="http://schemas.microsoft.com/office/drawing/2014/main" id="{A8CC620F-9DBF-4EE8-97E4-EE7A36AD0CA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4" name="【公民館】&#10;一人当たり面積グラフ枠">
          <a:extLst>
            <a:ext uri="{FF2B5EF4-FFF2-40B4-BE49-F238E27FC236}">
              <a16:creationId xmlns:a16="http://schemas.microsoft.com/office/drawing/2014/main" id="{E1436002-9A7D-4A0C-980E-1D0ED5D61BA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68689</xdr:rowOff>
    </xdr:from>
    <xdr:to>
      <xdr:col>116</xdr:col>
      <xdr:colOff>62864</xdr:colOff>
      <xdr:row>109</xdr:row>
      <xdr:rowOff>31133</xdr:rowOff>
    </xdr:to>
    <xdr:cxnSp macro="">
      <xdr:nvCxnSpPr>
        <xdr:cNvPr id="785" name="直線コネクタ 784">
          <a:extLst>
            <a:ext uri="{FF2B5EF4-FFF2-40B4-BE49-F238E27FC236}">
              <a16:creationId xmlns:a16="http://schemas.microsoft.com/office/drawing/2014/main" id="{FFF10CBD-A895-412F-A56B-780FA63758B5}"/>
            </a:ext>
          </a:extLst>
        </xdr:cNvPr>
        <xdr:cNvCxnSpPr/>
      </xdr:nvCxnSpPr>
      <xdr:spPr>
        <a:xfrm flipV="1">
          <a:off x="22160864" y="1721368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34960</xdr:rowOff>
    </xdr:from>
    <xdr:ext cx="469744" cy="259045"/>
    <xdr:sp macro="" textlink="">
      <xdr:nvSpPr>
        <xdr:cNvPr id="786" name="【公民館】&#10;一人当たり面積最小値テキスト">
          <a:extLst>
            <a:ext uri="{FF2B5EF4-FFF2-40B4-BE49-F238E27FC236}">
              <a16:creationId xmlns:a16="http://schemas.microsoft.com/office/drawing/2014/main" id="{2751F8D2-9B13-42E5-B33F-082685EBADCE}"/>
            </a:ext>
          </a:extLst>
        </xdr:cNvPr>
        <xdr:cNvSpPr txBox="1"/>
      </xdr:nvSpPr>
      <xdr:spPr>
        <a:xfrm>
          <a:off x="22199600" y="1872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31133</xdr:rowOff>
    </xdr:from>
    <xdr:to>
      <xdr:col>116</xdr:col>
      <xdr:colOff>152400</xdr:colOff>
      <xdr:row>109</xdr:row>
      <xdr:rowOff>31133</xdr:rowOff>
    </xdr:to>
    <xdr:cxnSp macro="">
      <xdr:nvCxnSpPr>
        <xdr:cNvPr id="787" name="直線コネクタ 786">
          <a:extLst>
            <a:ext uri="{FF2B5EF4-FFF2-40B4-BE49-F238E27FC236}">
              <a16:creationId xmlns:a16="http://schemas.microsoft.com/office/drawing/2014/main" id="{E8A1DAF9-91FD-4C89-AEB0-379537CC66CA}"/>
            </a:ext>
          </a:extLst>
        </xdr:cNvPr>
        <xdr:cNvCxnSpPr/>
      </xdr:nvCxnSpPr>
      <xdr:spPr>
        <a:xfrm>
          <a:off x="22072600" y="18719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15366</xdr:rowOff>
    </xdr:from>
    <xdr:ext cx="469744" cy="259045"/>
    <xdr:sp macro="" textlink="">
      <xdr:nvSpPr>
        <xdr:cNvPr id="788" name="【公民館】&#10;一人当たり面積最大値テキスト">
          <a:extLst>
            <a:ext uri="{FF2B5EF4-FFF2-40B4-BE49-F238E27FC236}">
              <a16:creationId xmlns:a16="http://schemas.microsoft.com/office/drawing/2014/main" id="{8D7A1189-76F9-4098-9A13-44FFD7F219E9}"/>
            </a:ext>
          </a:extLst>
        </xdr:cNvPr>
        <xdr:cNvSpPr txBox="1"/>
      </xdr:nvSpPr>
      <xdr:spPr>
        <a:xfrm>
          <a:off x="22199600" y="169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68689</xdr:rowOff>
    </xdr:from>
    <xdr:to>
      <xdr:col>116</xdr:col>
      <xdr:colOff>152400</xdr:colOff>
      <xdr:row>100</xdr:row>
      <xdr:rowOff>68689</xdr:rowOff>
    </xdr:to>
    <xdr:cxnSp macro="">
      <xdr:nvCxnSpPr>
        <xdr:cNvPr id="789" name="直線コネクタ 788">
          <a:extLst>
            <a:ext uri="{FF2B5EF4-FFF2-40B4-BE49-F238E27FC236}">
              <a16:creationId xmlns:a16="http://schemas.microsoft.com/office/drawing/2014/main" id="{F4D1A13C-2E2F-4C59-8BF0-CFFA2D5B460D}"/>
            </a:ext>
          </a:extLst>
        </xdr:cNvPr>
        <xdr:cNvCxnSpPr/>
      </xdr:nvCxnSpPr>
      <xdr:spPr>
        <a:xfrm>
          <a:off x="22072600" y="17213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155066</xdr:rowOff>
    </xdr:from>
    <xdr:ext cx="469744" cy="259045"/>
    <xdr:sp macro="" textlink="">
      <xdr:nvSpPr>
        <xdr:cNvPr id="790" name="【公民館】&#10;一人当たり面積平均値テキスト">
          <a:extLst>
            <a:ext uri="{FF2B5EF4-FFF2-40B4-BE49-F238E27FC236}">
              <a16:creationId xmlns:a16="http://schemas.microsoft.com/office/drawing/2014/main" id="{0540923F-DF3D-46F4-8690-27DC225AF338}"/>
            </a:ext>
          </a:extLst>
        </xdr:cNvPr>
        <xdr:cNvSpPr txBox="1"/>
      </xdr:nvSpPr>
      <xdr:spPr>
        <a:xfrm>
          <a:off x="22199600" y="18328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132189</xdr:rowOff>
    </xdr:from>
    <xdr:to>
      <xdr:col>116</xdr:col>
      <xdr:colOff>114300</xdr:colOff>
      <xdr:row>108</xdr:row>
      <xdr:rowOff>62339</xdr:rowOff>
    </xdr:to>
    <xdr:sp macro="" textlink="">
      <xdr:nvSpPr>
        <xdr:cNvPr id="791" name="フローチャート: 判断 790">
          <a:extLst>
            <a:ext uri="{FF2B5EF4-FFF2-40B4-BE49-F238E27FC236}">
              <a16:creationId xmlns:a16="http://schemas.microsoft.com/office/drawing/2014/main" id="{6728CC36-BBE8-4054-BB78-094C4799532C}"/>
            </a:ext>
          </a:extLst>
        </xdr:cNvPr>
        <xdr:cNvSpPr/>
      </xdr:nvSpPr>
      <xdr:spPr>
        <a:xfrm>
          <a:off x="22110700" y="1847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142312</xdr:rowOff>
    </xdr:from>
    <xdr:to>
      <xdr:col>112</xdr:col>
      <xdr:colOff>38100</xdr:colOff>
      <xdr:row>108</xdr:row>
      <xdr:rowOff>72462</xdr:rowOff>
    </xdr:to>
    <xdr:sp macro="" textlink="">
      <xdr:nvSpPr>
        <xdr:cNvPr id="792" name="フローチャート: 判断 791">
          <a:extLst>
            <a:ext uri="{FF2B5EF4-FFF2-40B4-BE49-F238E27FC236}">
              <a16:creationId xmlns:a16="http://schemas.microsoft.com/office/drawing/2014/main" id="{47ABA2E1-16DD-4BE7-9D4B-287DBF5EFEB2}"/>
            </a:ext>
          </a:extLst>
        </xdr:cNvPr>
        <xdr:cNvSpPr/>
      </xdr:nvSpPr>
      <xdr:spPr>
        <a:xfrm>
          <a:off x="21272500" y="184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160927</xdr:rowOff>
    </xdr:from>
    <xdr:to>
      <xdr:col>107</xdr:col>
      <xdr:colOff>101600</xdr:colOff>
      <xdr:row>108</xdr:row>
      <xdr:rowOff>91077</xdr:rowOff>
    </xdr:to>
    <xdr:sp macro="" textlink="">
      <xdr:nvSpPr>
        <xdr:cNvPr id="793" name="フローチャート: 判断 792">
          <a:extLst>
            <a:ext uri="{FF2B5EF4-FFF2-40B4-BE49-F238E27FC236}">
              <a16:creationId xmlns:a16="http://schemas.microsoft.com/office/drawing/2014/main" id="{FFE05297-DCBF-4C85-95CF-69BFEF26071C}"/>
            </a:ext>
          </a:extLst>
        </xdr:cNvPr>
        <xdr:cNvSpPr/>
      </xdr:nvSpPr>
      <xdr:spPr>
        <a:xfrm>
          <a:off x="20383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2866</xdr:rowOff>
    </xdr:from>
    <xdr:to>
      <xdr:col>102</xdr:col>
      <xdr:colOff>165100</xdr:colOff>
      <xdr:row>108</xdr:row>
      <xdr:rowOff>104466</xdr:rowOff>
    </xdr:to>
    <xdr:sp macro="" textlink="">
      <xdr:nvSpPr>
        <xdr:cNvPr id="794" name="フローチャート: 判断 793">
          <a:extLst>
            <a:ext uri="{FF2B5EF4-FFF2-40B4-BE49-F238E27FC236}">
              <a16:creationId xmlns:a16="http://schemas.microsoft.com/office/drawing/2014/main" id="{0BC254C8-7B3D-42A8-9C8D-A1C8C9AF3EF6}"/>
            </a:ext>
          </a:extLst>
        </xdr:cNvPr>
        <xdr:cNvSpPr/>
      </xdr:nvSpPr>
      <xdr:spPr>
        <a:xfrm>
          <a:off x="19494500" y="1851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254</xdr:rowOff>
    </xdr:from>
    <xdr:to>
      <xdr:col>98</xdr:col>
      <xdr:colOff>38100</xdr:colOff>
      <xdr:row>108</xdr:row>
      <xdr:rowOff>101854</xdr:rowOff>
    </xdr:to>
    <xdr:sp macro="" textlink="">
      <xdr:nvSpPr>
        <xdr:cNvPr id="795" name="フローチャート: 判断 794">
          <a:extLst>
            <a:ext uri="{FF2B5EF4-FFF2-40B4-BE49-F238E27FC236}">
              <a16:creationId xmlns:a16="http://schemas.microsoft.com/office/drawing/2014/main" id="{5CA67271-FF78-4896-A9CA-5CF0F9BF30EA}"/>
            </a:ext>
          </a:extLst>
        </xdr:cNvPr>
        <xdr:cNvSpPr/>
      </xdr:nvSpPr>
      <xdr:spPr>
        <a:xfrm>
          <a:off x="18605500" y="1851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6" name="テキスト ボックス 795">
          <a:extLst>
            <a:ext uri="{FF2B5EF4-FFF2-40B4-BE49-F238E27FC236}">
              <a16:creationId xmlns:a16="http://schemas.microsoft.com/office/drawing/2014/main" id="{13393727-8055-4E47-8A52-2EBFE3DDAC1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7" name="テキスト ボックス 796">
          <a:extLst>
            <a:ext uri="{FF2B5EF4-FFF2-40B4-BE49-F238E27FC236}">
              <a16:creationId xmlns:a16="http://schemas.microsoft.com/office/drawing/2014/main" id="{DADDF22F-6DF3-4C6B-A873-1A80626DDED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8" name="テキスト ボックス 797">
          <a:extLst>
            <a:ext uri="{FF2B5EF4-FFF2-40B4-BE49-F238E27FC236}">
              <a16:creationId xmlns:a16="http://schemas.microsoft.com/office/drawing/2014/main" id="{9C3B4CD9-3613-4A63-BF18-0F62FF69F8F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9" name="テキスト ボックス 798">
          <a:extLst>
            <a:ext uri="{FF2B5EF4-FFF2-40B4-BE49-F238E27FC236}">
              <a16:creationId xmlns:a16="http://schemas.microsoft.com/office/drawing/2014/main" id="{E4F4498E-3470-438B-992D-62E098CED3D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0" name="テキスト ボックス 799">
          <a:extLst>
            <a:ext uri="{FF2B5EF4-FFF2-40B4-BE49-F238E27FC236}">
              <a16:creationId xmlns:a16="http://schemas.microsoft.com/office/drawing/2014/main" id="{987BA883-759B-4F4D-9CAB-353A74C698D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98879</xdr:rowOff>
    </xdr:from>
    <xdr:to>
      <xdr:col>116</xdr:col>
      <xdr:colOff>114300</xdr:colOff>
      <xdr:row>109</xdr:row>
      <xdr:rowOff>29029</xdr:rowOff>
    </xdr:to>
    <xdr:sp macro="" textlink="">
      <xdr:nvSpPr>
        <xdr:cNvPr id="801" name="楕円 800">
          <a:extLst>
            <a:ext uri="{FF2B5EF4-FFF2-40B4-BE49-F238E27FC236}">
              <a16:creationId xmlns:a16="http://schemas.microsoft.com/office/drawing/2014/main" id="{68DD7DBB-AF0E-4203-9B1F-CB6117178B1F}"/>
            </a:ext>
          </a:extLst>
        </xdr:cNvPr>
        <xdr:cNvSpPr/>
      </xdr:nvSpPr>
      <xdr:spPr>
        <a:xfrm>
          <a:off x="22110700" y="1861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13806</xdr:rowOff>
    </xdr:from>
    <xdr:ext cx="469744" cy="259045"/>
    <xdr:sp macro="" textlink="">
      <xdr:nvSpPr>
        <xdr:cNvPr id="802" name="【公民館】&#10;一人当たり面積該当値テキスト">
          <a:extLst>
            <a:ext uri="{FF2B5EF4-FFF2-40B4-BE49-F238E27FC236}">
              <a16:creationId xmlns:a16="http://schemas.microsoft.com/office/drawing/2014/main" id="{E6805E55-3AA9-4C8A-B76B-158C748281AA}"/>
            </a:ext>
          </a:extLst>
        </xdr:cNvPr>
        <xdr:cNvSpPr txBox="1"/>
      </xdr:nvSpPr>
      <xdr:spPr>
        <a:xfrm>
          <a:off x="22199600" y="18530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99532</xdr:rowOff>
    </xdr:from>
    <xdr:to>
      <xdr:col>112</xdr:col>
      <xdr:colOff>38100</xdr:colOff>
      <xdr:row>109</xdr:row>
      <xdr:rowOff>29682</xdr:rowOff>
    </xdr:to>
    <xdr:sp macro="" textlink="">
      <xdr:nvSpPr>
        <xdr:cNvPr id="803" name="楕円 802">
          <a:extLst>
            <a:ext uri="{FF2B5EF4-FFF2-40B4-BE49-F238E27FC236}">
              <a16:creationId xmlns:a16="http://schemas.microsoft.com/office/drawing/2014/main" id="{58E0FBEC-5A08-40F3-B400-F645F5E62CCB}"/>
            </a:ext>
          </a:extLst>
        </xdr:cNvPr>
        <xdr:cNvSpPr/>
      </xdr:nvSpPr>
      <xdr:spPr>
        <a:xfrm>
          <a:off x="21272500" y="1861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149679</xdr:rowOff>
    </xdr:from>
    <xdr:to>
      <xdr:col>116</xdr:col>
      <xdr:colOff>63500</xdr:colOff>
      <xdr:row>108</xdr:row>
      <xdr:rowOff>150332</xdr:rowOff>
    </xdr:to>
    <xdr:cxnSp macro="">
      <xdr:nvCxnSpPr>
        <xdr:cNvPr id="804" name="直線コネクタ 803">
          <a:extLst>
            <a:ext uri="{FF2B5EF4-FFF2-40B4-BE49-F238E27FC236}">
              <a16:creationId xmlns:a16="http://schemas.microsoft.com/office/drawing/2014/main" id="{24BA7B81-37E3-4AE1-9890-9C43468C9A55}"/>
            </a:ext>
          </a:extLst>
        </xdr:cNvPr>
        <xdr:cNvCxnSpPr/>
      </xdr:nvCxnSpPr>
      <xdr:spPr>
        <a:xfrm flipV="1">
          <a:off x="21323300" y="18666279"/>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100512</xdr:rowOff>
    </xdr:from>
    <xdr:to>
      <xdr:col>107</xdr:col>
      <xdr:colOff>101600</xdr:colOff>
      <xdr:row>109</xdr:row>
      <xdr:rowOff>30662</xdr:rowOff>
    </xdr:to>
    <xdr:sp macro="" textlink="">
      <xdr:nvSpPr>
        <xdr:cNvPr id="805" name="楕円 804">
          <a:extLst>
            <a:ext uri="{FF2B5EF4-FFF2-40B4-BE49-F238E27FC236}">
              <a16:creationId xmlns:a16="http://schemas.microsoft.com/office/drawing/2014/main" id="{D59CD91F-0AC7-47ED-B76B-6471CA0F056D}"/>
            </a:ext>
          </a:extLst>
        </xdr:cNvPr>
        <xdr:cNvSpPr/>
      </xdr:nvSpPr>
      <xdr:spPr>
        <a:xfrm>
          <a:off x="20383500" y="1861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150332</xdr:rowOff>
    </xdr:from>
    <xdr:to>
      <xdr:col>111</xdr:col>
      <xdr:colOff>177800</xdr:colOff>
      <xdr:row>108</xdr:row>
      <xdr:rowOff>151312</xdr:rowOff>
    </xdr:to>
    <xdr:cxnSp macro="">
      <xdr:nvCxnSpPr>
        <xdr:cNvPr id="806" name="直線コネクタ 805">
          <a:extLst>
            <a:ext uri="{FF2B5EF4-FFF2-40B4-BE49-F238E27FC236}">
              <a16:creationId xmlns:a16="http://schemas.microsoft.com/office/drawing/2014/main" id="{8166790E-D6D5-4BE6-A230-E35796800543}"/>
            </a:ext>
          </a:extLst>
        </xdr:cNvPr>
        <xdr:cNvCxnSpPr/>
      </xdr:nvCxnSpPr>
      <xdr:spPr>
        <a:xfrm flipV="1">
          <a:off x="20434300" y="18666932"/>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101164</xdr:rowOff>
    </xdr:from>
    <xdr:to>
      <xdr:col>102</xdr:col>
      <xdr:colOff>165100</xdr:colOff>
      <xdr:row>109</xdr:row>
      <xdr:rowOff>31314</xdr:rowOff>
    </xdr:to>
    <xdr:sp macro="" textlink="">
      <xdr:nvSpPr>
        <xdr:cNvPr id="807" name="楕円 806">
          <a:extLst>
            <a:ext uri="{FF2B5EF4-FFF2-40B4-BE49-F238E27FC236}">
              <a16:creationId xmlns:a16="http://schemas.microsoft.com/office/drawing/2014/main" id="{FB306998-AA5B-4CDD-82E5-3E23D5B2B008}"/>
            </a:ext>
          </a:extLst>
        </xdr:cNvPr>
        <xdr:cNvSpPr/>
      </xdr:nvSpPr>
      <xdr:spPr>
        <a:xfrm>
          <a:off x="19494500" y="1861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151312</xdr:rowOff>
    </xdr:from>
    <xdr:to>
      <xdr:col>107</xdr:col>
      <xdr:colOff>50800</xdr:colOff>
      <xdr:row>108</xdr:row>
      <xdr:rowOff>151964</xdr:rowOff>
    </xdr:to>
    <xdr:cxnSp macro="">
      <xdr:nvCxnSpPr>
        <xdr:cNvPr id="808" name="直線コネクタ 807">
          <a:extLst>
            <a:ext uri="{FF2B5EF4-FFF2-40B4-BE49-F238E27FC236}">
              <a16:creationId xmlns:a16="http://schemas.microsoft.com/office/drawing/2014/main" id="{DC76C841-22F4-416C-B2CB-5202F3D09B10}"/>
            </a:ext>
          </a:extLst>
        </xdr:cNvPr>
        <xdr:cNvCxnSpPr/>
      </xdr:nvCxnSpPr>
      <xdr:spPr>
        <a:xfrm flipV="1">
          <a:off x="19545300" y="18667912"/>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88989</xdr:rowOff>
    </xdr:from>
    <xdr:ext cx="469744" cy="259045"/>
    <xdr:sp macro="" textlink="">
      <xdr:nvSpPr>
        <xdr:cNvPr id="809" name="n_1aveValue【公民館】&#10;一人当たり面積">
          <a:extLst>
            <a:ext uri="{FF2B5EF4-FFF2-40B4-BE49-F238E27FC236}">
              <a16:creationId xmlns:a16="http://schemas.microsoft.com/office/drawing/2014/main" id="{57EFC38D-26D4-4D0D-9067-9D9E3B3D68A3}"/>
            </a:ext>
          </a:extLst>
        </xdr:cNvPr>
        <xdr:cNvSpPr txBox="1"/>
      </xdr:nvSpPr>
      <xdr:spPr>
        <a:xfrm>
          <a:off x="21075727" y="1826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107604</xdr:rowOff>
    </xdr:from>
    <xdr:ext cx="469744" cy="259045"/>
    <xdr:sp macro="" textlink="">
      <xdr:nvSpPr>
        <xdr:cNvPr id="810" name="n_2aveValue【公民館】&#10;一人当たり面積">
          <a:extLst>
            <a:ext uri="{FF2B5EF4-FFF2-40B4-BE49-F238E27FC236}">
              <a16:creationId xmlns:a16="http://schemas.microsoft.com/office/drawing/2014/main" id="{B5033F69-FD7D-47E8-A815-BD36DF4A210E}"/>
            </a:ext>
          </a:extLst>
        </xdr:cNvPr>
        <xdr:cNvSpPr txBox="1"/>
      </xdr:nvSpPr>
      <xdr:spPr>
        <a:xfrm>
          <a:off x="20199427" y="182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120993</xdr:rowOff>
    </xdr:from>
    <xdr:ext cx="469744" cy="259045"/>
    <xdr:sp macro="" textlink="">
      <xdr:nvSpPr>
        <xdr:cNvPr id="811" name="n_3aveValue【公民館】&#10;一人当たり面積">
          <a:extLst>
            <a:ext uri="{FF2B5EF4-FFF2-40B4-BE49-F238E27FC236}">
              <a16:creationId xmlns:a16="http://schemas.microsoft.com/office/drawing/2014/main" id="{B44DB934-47F9-4EE5-B301-46F43955607A}"/>
            </a:ext>
          </a:extLst>
        </xdr:cNvPr>
        <xdr:cNvSpPr txBox="1"/>
      </xdr:nvSpPr>
      <xdr:spPr>
        <a:xfrm>
          <a:off x="19310427" y="1829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118381</xdr:rowOff>
    </xdr:from>
    <xdr:ext cx="469744" cy="259045"/>
    <xdr:sp macro="" textlink="">
      <xdr:nvSpPr>
        <xdr:cNvPr id="812" name="n_4aveValue【公民館】&#10;一人当たり面積">
          <a:extLst>
            <a:ext uri="{FF2B5EF4-FFF2-40B4-BE49-F238E27FC236}">
              <a16:creationId xmlns:a16="http://schemas.microsoft.com/office/drawing/2014/main" id="{C150B7AC-EDD5-46EF-9DCC-804E4974956A}"/>
            </a:ext>
          </a:extLst>
        </xdr:cNvPr>
        <xdr:cNvSpPr txBox="1"/>
      </xdr:nvSpPr>
      <xdr:spPr>
        <a:xfrm>
          <a:off x="18421427" y="1829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20809</xdr:rowOff>
    </xdr:from>
    <xdr:ext cx="469744" cy="259045"/>
    <xdr:sp macro="" textlink="">
      <xdr:nvSpPr>
        <xdr:cNvPr id="813" name="n_1mainValue【公民館】&#10;一人当たり面積">
          <a:extLst>
            <a:ext uri="{FF2B5EF4-FFF2-40B4-BE49-F238E27FC236}">
              <a16:creationId xmlns:a16="http://schemas.microsoft.com/office/drawing/2014/main" id="{EE753BB3-E3FA-4AB5-8FBD-6E8B072005B2}"/>
            </a:ext>
          </a:extLst>
        </xdr:cNvPr>
        <xdr:cNvSpPr txBox="1"/>
      </xdr:nvSpPr>
      <xdr:spPr>
        <a:xfrm>
          <a:off x="21075727" y="1870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21789</xdr:rowOff>
    </xdr:from>
    <xdr:ext cx="469744" cy="259045"/>
    <xdr:sp macro="" textlink="">
      <xdr:nvSpPr>
        <xdr:cNvPr id="814" name="n_2mainValue【公民館】&#10;一人当たり面積">
          <a:extLst>
            <a:ext uri="{FF2B5EF4-FFF2-40B4-BE49-F238E27FC236}">
              <a16:creationId xmlns:a16="http://schemas.microsoft.com/office/drawing/2014/main" id="{F0986883-DCC0-4AEB-B1BE-4B9DFE9E29E7}"/>
            </a:ext>
          </a:extLst>
        </xdr:cNvPr>
        <xdr:cNvSpPr txBox="1"/>
      </xdr:nvSpPr>
      <xdr:spPr>
        <a:xfrm>
          <a:off x="20199427" y="1870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22441</xdr:rowOff>
    </xdr:from>
    <xdr:ext cx="469744" cy="259045"/>
    <xdr:sp macro="" textlink="">
      <xdr:nvSpPr>
        <xdr:cNvPr id="815" name="n_3mainValue【公民館】&#10;一人当たり面積">
          <a:extLst>
            <a:ext uri="{FF2B5EF4-FFF2-40B4-BE49-F238E27FC236}">
              <a16:creationId xmlns:a16="http://schemas.microsoft.com/office/drawing/2014/main" id="{3788AEDD-D56C-4F19-B269-6D433B8B20F3}"/>
            </a:ext>
          </a:extLst>
        </xdr:cNvPr>
        <xdr:cNvSpPr txBox="1"/>
      </xdr:nvSpPr>
      <xdr:spPr>
        <a:xfrm>
          <a:off x="19310427" y="1871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6" name="正方形/長方形 815">
          <a:extLst>
            <a:ext uri="{FF2B5EF4-FFF2-40B4-BE49-F238E27FC236}">
              <a16:creationId xmlns:a16="http://schemas.microsoft.com/office/drawing/2014/main" id="{1AE9B779-EB95-44FD-9F49-D9C6B21F7F3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7" name="正方形/長方形 816">
          <a:extLst>
            <a:ext uri="{FF2B5EF4-FFF2-40B4-BE49-F238E27FC236}">
              <a16:creationId xmlns:a16="http://schemas.microsoft.com/office/drawing/2014/main" id="{27A04273-760F-48E8-B399-B92EDF9D335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8" name="テキスト ボックス 817">
          <a:extLst>
            <a:ext uri="{FF2B5EF4-FFF2-40B4-BE49-F238E27FC236}">
              <a16:creationId xmlns:a16="http://schemas.microsoft.com/office/drawing/2014/main" id="{1219C23F-A028-47D5-876C-E14BD39EFC7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有形固定資産減価償却率が道路、公民館を除く他の項目全てで上回っている。全国平均としても比較しても同様であり、施設の老朽化が進んでいることから、今後一層適切な維持管理を行う必要があると考えられる。併せて個別施設計画に基づき順次改修・整備を行っていくことも必要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F3CA400-B223-46A3-A3C7-73E644EB857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4251AF9-D4B8-4885-AD27-131BC50A464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DCE692C-4A3B-4080-9ADA-F88E7C80153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D889787-63AA-4294-A39C-C8AEAA833C0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FB02CE0-B9F1-41F7-874A-B236C108911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07029D7-C1B9-41F1-BB55-BC1F0E6CFC6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231F20B-B0EA-4016-B696-8582AB8FC5F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880944C-B2CE-4277-B9FC-5C2509506A5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4DCA69-B1C9-4483-B010-10B34C29B09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A9DCF75-718E-4819-A3C6-D74E5915732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48F2098-C8E8-492E-87DB-C62211E3568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C8B8C8-6E1D-4B7C-A2C2-68833ABDCB0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32325E2-F313-4CB8-BDD4-8B13C6ED532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48C4EF4-436A-4567-9171-B82D121A7A1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4180015-D973-4E8E-8741-FF7806D397B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2DF366D-DD63-4D99-A440-0DC31E3CAB6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A9BBD1B-93F6-4730-9C61-626D68BB464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6776243-ADDB-4DED-9917-B9E3AB6DA8B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15900D6-C3EC-4750-92F5-431955D527E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E803C54-AF06-4B09-869D-DE9FD8543B4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9E51E34-786E-442F-AC55-6D23B820353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9B85AF2-E66E-4E17-B92C-90D7370743A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7CAC5E2-CCB2-4A04-BA92-AA9DE1F6C50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5AE65F5-EB0D-4D31-B582-BBD021B0EF2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7C6C3B8-6F15-4B93-BA29-819E3379BFD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9906D43-6F2C-4C8F-8695-B0E8A53045D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249BEE4-B9D9-4C44-977B-7879F827D76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E9E0EF8-D283-424B-9ACD-4F61C61CEF3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BFDBE0D-DA39-46C9-BAE2-48C8B5692F9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C07A7E9-8A93-42FE-995C-E5D5FB91D83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83B9DE8-8557-41BC-AA81-78D93806BEE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450CC55-A933-4579-9CEC-B39428A985C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304490D-7BA2-47C6-AF44-26B559AE684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07A5471-D966-4CDE-81A5-040CB757515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D4AB987-133A-434B-8B6D-BB937DE1D55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45B4937-7BFE-4265-8A19-B27C03D517F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36C2526-E3B9-4522-9597-6224DDDE32F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764BAB3-682B-4923-82E6-F19FA515FA8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B058488-4E84-4519-A528-9B8E1F189EC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541FE03-12CC-4924-9112-D1E98EB441D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233555C-2DAC-4501-B38F-2D3A5926D0C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7BEE4BC-DB2F-43A7-9BFC-989A9B53F19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E3BE630-8FD8-45F6-B4F7-666E7B9FCA1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1DFE3AB-40B0-4946-86EA-7924EF9EFDA7}"/>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81DEBC1-83BE-426C-906B-A03441D4A41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AC55E48-E447-4AEF-BF19-D12582F5A18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11E71F-9AC8-47E0-AFB8-ACCF5E882C76}"/>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24258BB-12D4-44D0-9DF2-F51D55E3213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28F7429-17FA-4E5A-96E8-F4404BE7293F}"/>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FFC0BB4-57D2-4975-80BF-B8DF66471901}"/>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F401E76-0BB1-424C-8DE7-F4DC6FC982F1}"/>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B1159AD-808A-4AEE-B82C-A9C94EFC6D4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38C57AF-7C6E-4BBD-8C53-E687BE9C49F3}"/>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54C1118-F44E-4DC6-8006-2D0D5259FDB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B458B0E-70CF-45F5-A7D1-BF717B3BE36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4CAC83B-CB98-45EA-959A-C1E12E8933C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134983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C2C11B87-49FC-4394-863E-7BF143A39342}"/>
            </a:ext>
          </a:extLst>
        </xdr:cNvPr>
        <xdr:cNvCxnSpPr/>
      </xdr:nvCxnSpPr>
      <xdr:spPr>
        <a:xfrm flipV="1">
          <a:off x="4634865" y="579283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78F60A89-5D5E-4B12-8352-C7B01F4C9B7F}"/>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F1A8CF42-5C51-4769-8CD9-8EBD71D971D1}"/>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81660</xdr:rowOff>
    </xdr:from>
    <xdr:ext cx="340478" cy="259045"/>
    <xdr:sp macro="" textlink="">
      <xdr:nvSpPr>
        <xdr:cNvPr id="61" name="【図書館】&#10;有形固定資産減価償却率最大値テキスト">
          <a:extLst>
            <a:ext uri="{FF2B5EF4-FFF2-40B4-BE49-F238E27FC236}">
              <a16:creationId xmlns:a16="http://schemas.microsoft.com/office/drawing/2014/main" id="{9C3107FE-B293-4C50-8F40-FF22B4C82625}"/>
            </a:ext>
          </a:extLst>
        </xdr:cNvPr>
        <xdr:cNvSpPr txBox="1"/>
      </xdr:nvSpPr>
      <xdr:spPr>
        <a:xfrm>
          <a:off x="4673600" y="556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134983</xdr:rowOff>
    </xdr:from>
    <xdr:to>
      <xdr:col>24</xdr:col>
      <xdr:colOff>152400</xdr:colOff>
      <xdr:row>33</xdr:row>
      <xdr:rowOff>134983</xdr:rowOff>
    </xdr:to>
    <xdr:cxnSp macro="">
      <xdr:nvCxnSpPr>
        <xdr:cNvPr id="62" name="直線コネクタ 61">
          <a:extLst>
            <a:ext uri="{FF2B5EF4-FFF2-40B4-BE49-F238E27FC236}">
              <a16:creationId xmlns:a16="http://schemas.microsoft.com/office/drawing/2014/main" id="{E945F33F-094D-4676-B1EB-C63A7CCE6DD9}"/>
            </a:ext>
          </a:extLst>
        </xdr:cNvPr>
        <xdr:cNvCxnSpPr/>
      </xdr:nvCxnSpPr>
      <xdr:spPr>
        <a:xfrm>
          <a:off x="4546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110326</xdr:rowOff>
    </xdr:from>
    <xdr:ext cx="405111" cy="259045"/>
    <xdr:sp macro="" textlink="">
      <xdr:nvSpPr>
        <xdr:cNvPr id="63" name="【図書館】&#10;有形固定資産減価償却率平均値テキスト">
          <a:extLst>
            <a:ext uri="{FF2B5EF4-FFF2-40B4-BE49-F238E27FC236}">
              <a16:creationId xmlns:a16="http://schemas.microsoft.com/office/drawing/2014/main" id="{0AB23B64-C099-4DEA-954B-FD6A3468F4E5}"/>
            </a:ext>
          </a:extLst>
        </xdr:cNvPr>
        <xdr:cNvSpPr txBox="1"/>
      </xdr:nvSpPr>
      <xdr:spPr>
        <a:xfrm>
          <a:off x="4673600" y="645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87449</xdr:rowOff>
    </xdr:from>
    <xdr:to>
      <xdr:col>24</xdr:col>
      <xdr:colOff>114300</xdr:colOff>
      <xdr:row>39</xdr:row>
      <xdr:rowOff>17599</xdr:rowOff>
    </xdr:to>
    <xdr:sp macro="" textlink="">
      <xdr:nvSpPr>
        <xdr:cNvPr id="64" name="フローチャート: 判断 63">
          <a:extLst>
            <a:ext uri="{FF2B5EF4-FFF2-40B4-BE49-F238E27FC236}">
              <a16:creationId xmlns:a16="http://schemas.microsoft.com/office/drawing/2014/main" id="{B591BF0B-9C40-4A60-85D0-DBD880AB3344}"/>
            </a:ext>
          </a:extLst>
        </xdr:cNvPr>
        <xdr:cNvSpPr/>
      </xdr:nvSpPr>
      <xdr:spPr>
        <a:xfrm>
          <a:off x="45847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53158</xdr:rowOff>
    </xdr:from>
    <xdr:to>
      <xdr:col>20</xdr:col>
      <xdr:colOff>38100</xdr:colOff>
      <xdr:row>37</xdr:row>
      <xdr:rowOff>154758</xdr:rowOff>
    </xdr:to>
    <xdr:sp macro="" textlink="">
      <xdr:nvSpPr>
        <xdr:cNvPr id="65" name="フローチャート: 判断 64">
          <a:extLst>
            <a:ext uri="{FF2B5EF4-FFF2-40B4-BE49-F238E27FC236}">
              <a16:creationId xmlns:a16="http://schemas.microsoft.com/office/drawing/2014/main" id="{367FFEBD-31A9-4CEE-B846-ABF66F0316A9}"/>
            </a:ext>
          </a:extLst>
        </xdr:cNvPr>
        <xdr:cNvSpPr/>
      </xdr:nvSpPr>
      <xdr:spPr>
        <a:xfrm>
          <a:off x="3746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13970</xdr:rowOff>
    </xdr:from>
    <xdr:to>
      <xdr:col>15</xdr:col>
      <xdr:colOff>101600</xdr:colOff>
      <xdr:row>37</xdr:row>
      <xdr:rowOff>115570</xdr:rowOff>
    </xdr:to>
    <xdr:sp macro="" textlink="">
      <xdr:nvSpPr>
        <xdr:cNvPr id="66" name="フローチャート: 判断 65">
          <a:extLst>
            <a:ext uri="{FF2B5EF4-FFF2-40B4-BE49-F238E27FC236}">
              <a16:creationId xmlns:a16="http://schemas.microsoft.com/office/drawing/2014/main" id="{54BE456B-527C-43C2-8311-8EB5FFC98610}"/>
            </a:ext>
          </a:extLst>
        </xdr:cNvPr>
        <xdr:cNvSpPr/>
      </xdr:nvSpPr>
      <xdr:spPr>
        <a:xfrm>
          <a:off x="2857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46627</xdr:rowOff>
    </xdr:from>
    <xdr:to>
      <xdr:col>10</xdr:col>
      <xdr:colOff>165100</xdr:colOff>
      <xdr:row>37</xdr:row>
      <xdr:rowOff>148227</xdr:rowOff>
    </xdr:to>
    <xdr:sp macro="" textlink="">
      <xdr:nvSpPr>
        <xdr:cNvPr id="67" name="フローチャート: 判断 66">
          <a:extLst>
            <a:ext uri="{FF2B5EF4-FFF2-40B4-BE49-F238E27FC236}">
              <a16:creationId xmlns:a16="http://schemas.microsoft.com/office/drawing/2014/main" id="{076FE5D2-BBA0-4472-A46B-447C2D232675}"/>
            </a:ext>
          </a:extLst>
        </xdr:cNvPr>
        <xdr:cNvSpPr/>
      </xdr:nvSpPr>
      <xdr:spPr>
        <a:xfrm>
          <a:off x="19685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61323</xdr:rowOff>
    </xdr:from>
    <xdr:to>
      <xdr:col>6</xdr:col>
      <xdr:colOff>38100</xdr:colOff>
      <xdr:row>37</xdr:row>
      <xdr:rowOff>162923</xdr:rowOff>
    </xdr:to>
    <xdr:sp macro="" textlink="">
      <xdr:nvSpPr>
        <xdr:cNvPr id="68" name="フローチャート: 判断 67">
          <a:extLst>
            <a:ext uri="{FF2B5EF4-FFF2-40B4-BE49-F238E27FC236}">
              <a16:creationId xmlns:a16="http://schemas.microsoft.com/office/drawing/2014/main" id="{BADB950C-35C7-4825-B26A-5D981448F9F7}"/>
            </a:ext>
          </a:extLst>
        </xdr:cNvPr>
        <xdr:cNvSpPr/>
      </xdr:nvSpPr>
      <xdr:spPr>
        <a:xfrm>
          <a:off x="1079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275046B-97E9-4F8B-9556-99EC73C91C5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9782270-139C-4F08-AB30-FFA8D1BB8CE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A42D8B3-9DF3-470A-9472-7A5B90D3358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0BF4110-6336-4879-B1ED-FD6B8CBDA22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244A0E5-7241-46D5-9437-F1F0E06F475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159294</xdr:rowOff>
    </xdr:from>
    <xdr:to>
      <xdr:col>24</xdr:col>
      <xdr:colOff>114300</xdr:colOff>
      <xdr:row>40</xdr:row>
      <xdr:rowOff>89444</xdr:rowOff>
    </xdr:to>
    <xdr:sp macro="" textlink="">
      <xdr:nvSpPr>
        <xdr:cNvPr id="74" name="楕円 73">
          <a:extLst>
            <a:ext uri="{FF2B5EF4-FFF2-40B4-BE49-F238E27FC236}">
              <a16:creationId xmlns:a16="http://schemas.microsoft.com/office/drawing/2014/main" id="{97CB9CCB-BA4E-41B0-A901-8ABF9F1F0372}"/>
            </a:ext>
          </a:extLst>
        </xdr:cNvPr>
        <xdr:cNvSpPr/>
      </xdr:nvSpPr>
      <xdr:spPr>
        <a:xfrm>
          <a:off x="4584700" y="684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137721</xdr:rowOff>
    </xdr:from>
    <xdr:ext cx="405111" cy="259045"/>
    <xdr:sp macro="" textlink="">
      <xdr:nvSpPr>
        <xdr:cNvPr id="75" name="【図書館】&#10;有形固定資産減価償却率該当値テキスト">
          <a:extLst>
            <a:ext uri="{FF2B5EF4-FFF2-40B4-BE49-F238E27FC236}">
              <a16:creationId xmlns:a16="http://schemas.microsoft.com/office/drawing/2014/main" id="{2DA2FC13-6C0F-45F4-BDBA-71C5F8911438}"/>
            </a:ext>
          </a:extLst>
        </xdr:cNvPr>
        <xdr:cNvSpPr txBox="1"/>
      </xdr:nvSpPr>
      <xdr:spPr>
        <a:xfrm>
          <a:off x="4673600" y="682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93980</xdr:rowOff>
    </xdr:from>
    <xdr:to>
      <xdr:col>20</xdr:col>
      <xdr:colOff>38100</xdr:colOff>
      <xdr:row>40</xdr:row>
      <xdr:rowOff>24130</xdr:rowOff>
    </xdr:to>
    <xdr:sp macro="" textlink="">
      <xdr:nvSpPr>
        <xdr:cNvPr id="76" name="楕円 75">
          <a:extLst>
            <a:ext uri="{FF2B5EF4-FFF2-40B4-BE49-F238E27FC236}">
              <a16:creationId xmlns:a16="http://schemas.microsoft.com/office/drawing/2014/main" id="{E0FAB931-E742-4458-B3CF-302298C7830F}"/>
            </a:ext>
          </a:extLst>
        </xdr:cNvPr>
        <xdr:cNvSpPr/>
      </xdr:nvSpPr>
      <xdr:spPr>
        <a:xfrm>
          <a:off x="3746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144780</xdr:rowOff>
    </xdr:from>
    <xdr:to>
      <xdr:col>24</xdr:col>
      <xdr:colOff>63500</xdr:colOff>
      <xdr:row>40</xdr:row>
      <xdr:rowOff>38644</xdr:rowOff>
    </xdr:to>
    <xdr:cxnSp macro="">
      <xdr:nvCxnSpPr>
        <xdr:cNvPr id="77" name="直線コネクタ 76">
          <a:extLst>
            <a:ext uri="{FF2B5EF4-FFF2-40B4-BE49-F238E27FC236}">
              <a16:creationId xmlns:a16="http://schemas.microsoft.com/office/drawing/2014/main" id="{012D632F-37F3-4D15-99E3-0CDAB165151D}"/>
            </a:ext>
          </a:extLst>
        </xdr:cNvPr>
        <xdr:cNvCxnSpPr/>
      </xdr:nvCxnSpPr>
      <xdr:spPr>
        <a:xfrm>
          <a:off x="3797300" y="6831330"/>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25400</xdr:rowOff>
    </xdr:from>
    <xdr:to>
      <xdr:col>15</xdr:col>
      <xdr:colOff>101600</xdr:colOff>
      <xdr:row>39</xdr:row>
      <xdr:rowOff>127000</xdr:rowOff>
    </xdr:to>
    <xdr:sp macro="" textlink="">
      <xdr:nvSpPr>
        <xdr:cNvPr id="78" name="楕円 77">
          <a:extLst>
            <a:ext uri="{FF2B5EF4-FFF2-40B4-BE49-F238E27FC236}">
              <a16:creationId xmlns:a16="http://schemas.microsoft.com/office/drawing/2014/main" id="{0677CCE1-7678-47C2-B121-775CFD69CB0C}"/>
            </a:ext>
          </a:extLst>
        </xdr:cNvPr>
        <xdr:cNvSpPr/>
      </xdr:nvSpPr>
      <xdr:spPr>
        <a:xfrm>
          <a:off x="2857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76200</xdr:rowOff>
    </xdr:from>
    <xdr:to>
      <xdr:col>19</xdr:col>
      <xdr:colOff>177800</xdr:colOff>
      <xdr:row>39</xdr:row>
      <xdr:rowOff>144780</xdr:rowOff>
    </xdr:to>
    <xdr:cxnSp macro="">
      <xdr:nvCxnSpPr>
        <xdr:cNvPr id="79" name="直線コネクタ 78">
          <a:extLst>
            <a:ext uri="{FF2B5EF4-FFF2-40B4-BE49-F238E27FC236}">
              <a16:creationId xmlns:a16="http://schemas.microsoft.com/office/drawing/2014/main" id="{4AD06B75-CE19-47BD-931F-4416E08E1C47}"/>
            </a:ext>
          </a:extLst>
        </xdr:cNvPr>
        <xdr:cNvCxnSpPr/>
      </xdr:nvCxnSpPr>
      <xdr:spPr>
        <a:xfrm>
          <a:off x="2908300" y="67627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128270</xdr:rowOff>
    </xdr:from>
    <xdr:to>
      <xdr:col>10</xdr:col>
      <xdr:colOff>165100</xdr:colOff>
      <xdr:row>39</xdr:row>
      <xdr:rowOff>58420</xdr:rowOff>
    </xdr:to>
    <xdr:sp macro="" textlink="">
      <xdr:nvSpPr>
        <xdr:cNvPr id="80" name="楕円 79">
          <a:extLst>
            <a:ext uri="{FF2B5EF4-FFF2-40B4-BE49-F238E27FC236}">
              <a16:creationId xmlns:a16="http://schemas.microsoft.com/office/drawing/2014/main" id="{64F6A76A-ECF2-49BA-A7E1-2B108A495D61}"/>
            </a:ext>
          </a:extLst>
        </xdr:cNvPr>
        <xdr:cNvSpPr/>
      </xdr:nvSpPr>
      <xdr:spPr>
        <a:xfrm>
          <a:off x="1968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7620</xdr:rowOff>
    </xdr:from>
    <xdr:to>
      <xdr:col>15</xdr:col>
      <xdr:colOff>50800</xdr:colOff>
      <xdr:row>39</xdr:row>
      <xdr:rowOff>76200</xdr:rowOff>
    </xdr:to>
    <xdr:cxnSp macro="">
      <xdr:nvCxnSpPr>
        <xdr:cNvPr id="81" name="直線コネクタ 80">
          <a:extLst>
            <a:ext uri="{FF2B5EF4-FFF2-40B4-BE49-F238E27FC236}">
              <a16:creationId xmlns:a16="http://schemas.microsoft.com/office/drawing/2014/main" id="{6AD5D59E-9520-4E7E-8A8F-FE8F4C3FCDBC}"/>
            </a:ext>
          </a:extLst>
        </xdr:cNvPr>
        <xdr:cNvCxnSpPr/>
      </xdr:nvCxnSpPr>
      <xdr:spPr>
        <a:xfrm>
          <a:off x="2019300" y="66941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171285</xdr:rowOff>
    </xdr:from>
    <xdr:ext cx="405111" cy="259045"/>
    <xdr:sp macro="" textlink="">
      <xdr:nvSpPr>
        <xdr:cNvPr id="82" name="n_1aveValue【図書館】&#10;有形固定資産減価償却率">
          <a:extLst>
            <a:ext uri="{FF2B5EF4-FFF2-40B4-BE49-F238E27FC236}">
              <a16:creationId xmlns:a16="http://schemas.microsoft.com/office/drawing/2014/main" id="{698563F1-DC0F-49AF-8DAE-8049F7D522C1}"/>
            </a:ext>
          </a:extLst>
        </xdr:cNvPr>
        <xdr:cNvSpPr txBox="1"/>
      </xdr:nvSpPr>
      <xdr:spPr>
        <a:xfrm>
          <a:off x="3582044" y="617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132097</xdr:rowOff>
    </xdr:from>
    <xdr:ext cx="405111" cy="259045"/>
    <xdr:sp macro="" textlink="">
      <xdr:nvSpPr>
        <xdr:cNvPr id="83" name="n_2aveValue【図書館】&#10;有形固定資産減価償却率">
          <a:extLst>
            <a:ext uri="{FF2B5EF4-FFF2-40B4-BE49-F238E27FC236}">
              <a16:creationId xmlns:a16="http://schemas.microsoft.com/office/drawing/2014/main" id="{B158FFFD-1880-470D-83A7-47D70A91452E}"/>
            </a:ext>
          </a:extLst>
        </xdr:cNvPr>
        <xdr:cNvSpPr txBox="1"/>
      </xdr:nvSpPr>
      <xdr:spPr>
        <a:xfrm>
          <a:off x="2705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164754</xdr:rowOff>
    </xdr:from>
    <xdr:ext cx="405111" cy="259045"/>
    <xdr:sp macro="" textlink="">
      <xdr:nvSpPr>
        <xdr:cNvPr id="84" name="n_3aveValue【図書館】&#10;有形固定資産減価償却率">
          <a:extLst>
            <a:ext uri="{FF2B5EF4-FFF2-40B4-BE49-F238E27FC236}">
              <a16:creationId xmlns:a16="http://schemas.microsoft.com/office/drawing/2014/main" id="{1EE348A4-ABE1-4C9B-84E9-03E7F3058F16}"/>
            </a:ext>
          </a:extLst>
        </xdr:cNvPr>
        <xdr:cNvSpPr txBox="1"/>
      </xdr:nvSpPr>
      <xdr:spPr>
        <a:xfrm>
          <a:off x="1816744" y="616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8000</xdr:rowOff>
    </xdr:from>
    <xdr:ext cx="405111" cy="259045"/>
    <xdr:sp macro="" textlink="">
      <xdr:nvSpPr>
        <xdr:cNvPr id="85" name="n_4aveValue【図書館】&#10;有形固定資産減価償却率">
          <a:extLst>
            <a:ext uri="{FF2B5EF4-FFF2-40B4-BE49-F238E27FC236}">
              <a16:creationId xmlns:a16="http://schemas.microsoft.com/office/drawing/2014/main" id="{C5F92868-EAFC-47B2-B5B6-3FEC6CD5290D}"/>
            </a:ext>
          </a:extLst>
        </xdr:cNvPr>
        <xdr:cNvSpPr txBox="1"/>
      </xdr:nvSpPr>
      <xdr:spPr>
        <a:xfrm>
          <a:off x="927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15257</xdr:rowOff>
    </xdr:from>
    <xdr:ext cx="405111" cy="259045"/>
    <xdr:sp macro="" textlink="">
      <xdr:nvSpPr>
        <xdr:cNvPr id="86" name="n_1mainValue【図書館】&#10;有形固定資産減価償却率">
          <a:extLst>
            <a:ext uri="{FF2B5EF4-FFF2-40B4-BE49-F238E27FC236}">
              <a16:creationId xmlns:a16="http://schemas.microsoft.com/office/drawing/2014/main" id="{C79FFCFC-4A6E-4E64-93A9-5AB674A21042}"/>
            </a:ext>
          </a:extLst>
        </xdr:cNvPr>
        <xdr:cNvSpPr txBox="1"/>
      </xdr:nvSpPr>
      <xdr:spPr>
        <a:xfrm>
          <a:off x="35820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118127</xdr:rowOff>
    </xdr:from>
    <xdr:ext cx="405111" cy="259045"/>
    <xdr:sp macro="" textlink="">
      <xdr:nvSpPr>
        <xdr:cNvPr id="87" name="n_2mainValue【図書館】&#10;有形固定資産減価償却率">
          <a:extLst>
            <a:ext uri="{FF2B5EF4-FFF2-40B4-BE49-F238E27FC236}">
              <a16:creationId xmlns:a16="http://schemas.microsoft.com/office/drawing/2014/main" id="{BA6865F4-A633-449E-BD3B-73CD68F444A0}"/>
            </a:ext>
          </a:extLst>
        </xdr:cNvPr>
        <xdr:cNvSpPr txBox="1"/>
      </xdr:nvSpPr>
      <xdr:spPr>
        <a:xfrm>
          <a:off x="2705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49547</xdr:rowOff>
    </xdr:from>
    <xdr:ext cx="405111" cy="259045"/>
    <xdr:sp macro="" textlink="">
      <xdr:nvSpPr>
        <xdr:cNvPr id="88" name="n_3mainValue【図書館】&#10;有形固定資産減価償却率">
          <a:extLst>
            <a:ext uri="{FF2B5EF4-FFF2-40B4-BE49-F238E27FC236}">
              <a16:creationId xmlns:a16="http://schemas.microsoft.com/office/drawing/2014/main" id="{97A2555B-058E-4917-8001-3FCC7F6856A3}"/>
            </a:ext>
          </a:extLst>
        </xdr:cNvPr>
        <xdr:cNvSpPr txBox="1"/>
      </xdr:nvSpPr>
      <xdr:spPr>
        <a:xfrm>
          <a:off x="1816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38964B6B-5B3A-462E-B953-692E2ECED86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558366C4-BA64-4DF0-A054-C10EA871DFA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14160012-3E70-4045-A45E-1D3A9902F85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A804B4E-600B-429B-B61F-839F9B67702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1E74576-7EC9-4DF3-9AE1-72C01B65F5B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E2C89DB6-BBA8-43AC-BC75-9E5F2C0CE0B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AFEDAF1-0A1C-42C1-A69B-D665BB5EBBF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B0B4CA2-60AC-4A49-9565-F9617784614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4F86D5C1-D95E-493C-BB0E-0C81C1B337DA}"/>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212C6DF-085A-4DAA-AB49-B09447840CA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324A01D3-B54F-4A82-9C0B-03A87285ABB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6D860885-D0F8-43FE-B2D2-16392694CEA9}"/>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9F46F7E1-5058-40A3-858D-958513BBDB8C}"/>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a:extLst>
            <a:ext uri="{FF2B5EF4-FFF2-40B4-BE49-F238E27FC236}">
              <a16:creationId xmlns:a16="http://schemas.microsoft.com/office/drawing/2014/main" id="{20AF6714-37B6-419D-8229-08ED3244429C}"/>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A78B912C-7FC0-456F-982D-37472B67AD94}"/>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a:extLst>
            <a:ext uri="{FF2B5EF4-FFF2-40B4-BE49-F238E27FC236}">
              <a16:creationId xmlns:a16="http://schemas.microsoft.com/office/drawing/2014/main" id="{DC59F49F-F601-451E-8A4B-8AC2FC812E58}"/>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319B1DEF-9E3C-4563-95F2-EC44850C9EB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a:extLst>
            <a:ext uri="{FF2B5EF4-FFF2-40B4-BE49-F238E27FC236}">
              <a16:creationId xmlns:a16="http://schemas.microsoft.com/office/drawing/2014/main" id="{4A7A15CD-4580-42F1-98E4-4E466A68E69A}"/>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4265E221-4A58-4E38-86B1-EBF28A82B152}"/>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8" name="テキスト ボックス 107">
          <a:extLst>
            <a:ext uri="{FF2B5EF4-FFF2-40B4-BE49-F238E27FC236}">
              <a16:creationId xmlns:a16="http://schemas.microsoft.com/office/drawing/2014/main" id="{DAE12C42-E887-45D2-A1C7-21736C72F53D}"/>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40265782-E56F-4D04-A4E7-925C0F829C8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0" name="テキスト ボックス 109">
          <a:extLst>
            <a:ext uri="{FF2B5EF4-FFF2-40B4-BE49-F238E27FC236}">
              <a16:creationId xmlns:a16="http://schemas.microsoft.com/office/drawing/2014/main" id="{533D56FA-90E8-4CBB-A1AD-0C6EFB49D626}"/>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C8BC5A8-90F0-467B-84DC-3B36A591196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731160BE-26BD-449C-B597-DACAE749F41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6E2E10BA-C9D5-45E1-9B5B-4A1EE7194E3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42</xdr:row>
      <xdr:rowOff>7620</xdr:rowOff>
    </xdr:to>
    <xdr:cxnSp macro="">
      <xdr:nvCxnSpPr>
        <xdr:cNvPr id="114" name="直線コネクタ 113">
          <a:extLst>
            <a:ext uri="{FF2B5EF4-FFF2-40B4-BE49-F238E27FC236}">
              <a16:creationId xmlns:a16="http://schemas.microsoft.com/office/drawing/2014/main" id="{03EB4360-7728-4755-9FD3-F0335CE97B2A}"/>
            </a:ext>
          </a:extLst>
        </xdr:cNvPr>
        <xdr:cNvCxnSpPr/>
      </xdr:nvCxnSpPr>
      <xdr:spPr>
        <a:xfrm flipV="1">
          <a:off x="10476865" y="56769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5" name="【図書館】&#10;一人当たり面積最小値テキスト">
          <a:extLst>
            <a:ext uri="{FF2B5EF4-FFF2-40B4-BE49-F238E27FC236}">
              <a16:creationId xmlns:a16="http://schemas.microsoft.com/office/drawing/2014/main" id="{7DEA8DA0-0284-400D-ABC2-85CD7888FDFE}"/>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6" name="直線コネクタ 115">
          <a:extLst>
            <a:ext uri="{FF2B5EF4-FFF2-40B4-BE49-F238E27FC236}">
              <a16:creationId xmlns:a16="http://schemas.microsoft.com/office/drawing/2014/main" id="{28FCED2E-5881-4F58-B23A-0123F3726E28}"/>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7" name="【図書館】&#10;一人当たり面積最大値テキスト">
          <a:extLst>
            <a:ext uri="{FF2B5EF4-FFF2-40B4-BE49-F238E27FC236}">
              <a16:creationId xmlns:a16="http://schemas.microsoft.com/office/drawing/2014/main" id="{9B6999E9-320C-4921-8C20-9CEA606E7009}"/>
            </a:ext>
          </a:extLst>
        </xdr:cNvPr>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8" name="直線コネクタ 117">
          <a:extLst>
            <a:ext uri="{FF2B5EF4-FFF2-40B4-BE49-F238E27FC236}">
              <a16:creationId xmlns:a16="http://schemas.microsoft.com/office/drawing/2014/main" id="{58C86BD3-3609-466C-BF44-09DF78C37C71}"/>
            </a:ext>
          </a:extLst>
        </xdr:cNvPr>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90368</xdr:rowOff>
    </xdr:from>
    <xdr:ext cx="469744" cy="259045"/>
    <xdr:sp macro="" textlink="">
      <xdr:nvSpPr>
        <xdr:cNvPr id="119" name="【図書館】&#10;一人当たり面積平均値テキスト">
          <a:extLst>
            <a:ext uri="{FF2B5EF4-FFF2-40B4-BE49-F238E27FC236}">
              <a16:creationId xmlns:a16="http://schemas.microsoft.com/office/drawing/2014/main" id="{E2B787A4-F437-49FE-BFAB-22594DA2F93A}"/>
            </a:ext>
          </a:extLst>
        </xdr:cNvPr>
        <xdr:cNvSpPr txBox="1"/>
      </xdr:nvSpPr>
      <xdr:spPr>
        <a:xfrm>
          <a:off x="10515600" y="6776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111941</xdr:rowOff>
    </xdr:from>
    <xdr:to>
      <xdr:col>55</xdr:col>
      <xdr:colOff>50800</xdr:colOff>
      <xdr:row>40</xdr:row>
      <xdr:rowOff>42091</xdr:rowOff>
    </xdr:to>
    <xdr:sp macro="" textlink="">
      <xdr:nvSpPr>
        <xdr:cNvPr id="120" name="フローチャート: 判断 119">
          <a:extLst>
            <a:ext uri="{FF2B5EF4-FFF2-40B4-BE49-F238E27FC236}">
              <a16:creationId xmlns:a16="http://schemas.microsoft.com/office/drawing/2014/main" id="{50835CDE-18EC-43FC-AF03-07CA67A23AC9}"/>
            </a:ext>
          </a:extLst>
        </xdr:cNvPr>
        <xdr:cNvSpPr/>
      </xdr:nvSpPr>
      <xdr:spPr>
        <a:xfrm>
          <a:off x="104267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20501</xdr:rowOff>
    </xdr:from>
    <xdr:to>
      <xdr:col>50</xdr:col>
      <xdr:colOff>165100</xdr:colOff>
      <xdr:row>39</xdr:row>
      <xdr:rowOff>122101</xdr:rowOff>
    </xdr:to>
    <xdr:sp macro="" textlink="">
      <xdr:nvSpPr>
        <xdr:cNvPr id="121" name="フローチャート: 判断 120">
          <a:extLst>
            <a:ext uri="{FF2B5EF4-FFF2-40B4-BE49-F238E27FC236}">
              <a16:creationId xmlns:a16="http://schemas.microsoft.com/office/drawing/2014/main" id="{B880DBEB-F7C9-4D43-A43D-951CBF6D87EE}"/>
            </a:ext>
          </a:extLst>
        </xdr:cNvPr>
        <xdr:cNvSpPr/>
      </xdr:nvSpPr>
      <xdr:spPr>
        <a:xfrm>
          <a:off x="95885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169091</xdr:rowOff>
    </xdr:from>
    <xdr:to>
      <xdr:col>46</xdr:col>
      <xdr:colOff>38100</xdr:colOff>
      <xdr:row>39</xdr:row>
      <xdr:rowOff>99241</xdr:rowOff>
    </xdr:to>
    <xdr:sp macro="" textlink="">
      <xdr:nvSpPr>
        <xdr:cNvPr id="122" name="フローチャート: 判断 121">
          <a:extLst>
            <a:ext uri="{FF2B5EF4-FFF2-40B4-BE49-F238E27FC236}">
              <a16:creationId xmlns:a16="http://schemas.microsoft.com/office/drawing/2014/main" id="{A22F39FA-7485-4CC2-A7B1-0AFEAA25DBD1}"/>
            </a:ext>
          </a:extLst>
        </xdr:cNvPr>
        <xdr:cNvSpPr/>
      </xdr:nvSpPr>
      <xdr:spPr>
        <a:xfrm>
          <a:off x="8699500" y="668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33565</xdr:rowOff>
    </xdr:from>
    <xdr:to>
      <xdr:col>41</xdr:col>
      <xdr:colOff>101600</xdr:colOff>
      <xdr:row>39</xdr:row>
      <xdr:rowOff>135165</xdr:rowOff>
    </xdr:to>
    <xdr:sp macro="" textlink="">
      <xdr:nvSpPr>
        <xdr:cNvPr id="123" name="フローチャート: 判断 122">
          <a:extLst>
            <a:ext uri="{FF2B5EF4-FFF2-40B4-BE49-F238E27FC236}">
              <a16:creationId xmlns:a16="http://schemas.microsoft.com/office/drawing/2014/main" id="{33A5ACAF-F49F-4837-9B28-5E6519C22BF9}"/>
            </a:ext>
          </a:extLst>
        </xdr:cNvPr>
        <xdr:cNvSpPr/>
      </xdr:nvSpPr>
      <xdr:spPr>
        <a:xfrm>
          <a:off x="7810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111941</xdr:rowOff>
    </xdr:from>
    <xdr:to>
      <xdr:col>36</xdr:col>
      <xdr:colOff>165100</xdr:colOff>
      <xdr:row>40</xdr:row>
      <xdr:rowOff>42091</xdr:rowOff>
    </xdr:to>
    <xdr:sp macro="" textlink="">
      <xdr:nvSpPr>
        <xdr:cNvPr id="124" name="フローチャート: 判断 123">
          <a:extLst>
            <a:ext uri="{FF2B5EF4-FFF2-40B4-BE49-F238E27FC236}">
              <a16:creationId xmlns:a16="http://schemas.microsoft.com/office/drawing/2014/main" id="{DB02FD2B-C0C7-4209-AAD6-61964C8D9D77}"/>
            </a:ext>
          </a:extLst>
        </xdr:cNvPr>
        <xdr:cNvSpPr/>
      </xdr:nvSpPr>
      <xdr:spPr>
        <a:xfrm>
          <a:off x="69215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122D7E2-BAD1-4158-AFCE-A3EC735C3FA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8D4DDE4-2DC9-4286-A39C-CF834A3B126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54C2B7C-CBC2-475C-86BA-583F0DCAA7C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AAE11A8-AA71-42F3-AB52-973FF097B0C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EE0B100-7DF0-4B5B-8794-6EECAC01396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23767</xdr:rowOff>
    </xdr:from>
    <xdr:to>
      <xdr:col>55</xdr:col>
      <xdr:colOff>50800</xdr:colOff>
      <xdr:row>37</xdr:row>
      <xdr:rowOff>125367</xdr:rowOff>
    </xdr:to>
    <xdr:sp macro="" textlink="">
      <xdr:nvSpPr>
        <xdr:cNvPr id="130" name="楕円 129">
          <a:extLst>
            <a:ext uri="{FF2B5EF4-FFF2-40B4-BE49-F238E27FC236}">
              <a16:creationId xmlns:a16="http://schemas.microsoft.com/office/drawing/2014/main" id="{430E4BD1-FBC6-445E-9D5C-2252758F1673}"/>
            </a:ext>
          </a:extLst>
        </xdr:cNvPr>
        <xdr:cNvSpPr/>
      </xdr:nvSpPr>
      <xdr:spPr>
        <a:xfrm>
          <a:off x="10426700" y="636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46644</xdr:rowOff>
    </xdr:from>
    <xdr:ext cx="469744" cy="259045"/>
    <xdr:sp macro="" textlink="">
      <xdr:nvSpPr>
        <xdr:cNvPr id="131" name="【図書館】&#10;一人当たり面積該当値テキスト">
          <a:extLst>
            <a:ext uri="{FF2B5EF4-FFF2-40B4-BE49-F238E27FC236}">
              <a16:creationId xmlns:a16="http://schemas.microsoft.com/office/drawing/2014/main" id="{84F658CA-B398-4FF0-9C66-322B7B7C49A3}"/>
            </a:ext>
          </a:extLst>
        </xdr:cNvPr>
        <xdr:cNvSpPr txBox="1"/>
      </xdr:nvSpPr>
      <xdr:spPr>
        <a:xfrm>
          <a:off x="10515600" y="621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33564</xdr:rowOff>
    </xdr:from>
    <xdr:to>
      <xdr:col>50</xdr:col>
      <xdr:colOff>165100</xdr:colOff>
      <xdr:row>37</xdr:row>
      <xdr:rowOff>135164</xdr:rowOff>
    </xdr:to>
    <xdr:sp macro="" textlink="">
      <xdr:nvSpPr>
        <xdr:cNvPr id="132" name="楕円 131">
          <a:extLst>
            <a:ext uri="{FF2B5EF4-FFF2-40B4-BE49-F238E27FC236}">
              <a16:creationId xmlns:a16="http://schemas.microsoft.com/office/drawing/2014/main" id="{DCDFF199-E386-454C-99E7-5A781EC26B28}"/>
            </a:ext>
          </a:extLst>
        </xdr:cNvPr>
        <xdr:cNvSpPr/>
      </xdr:nvSpPr>
      <xdr:spPr>
        <a:xfrm>
          <a:off x="95885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74567</xdr:rowOff>
    </xdr:from>
    <xdr:to>
      <xdr:col>55</xdr:col>
      <xdr:colOff>0</xdr:colOff>
      <xdr:row>37</xdr:row>
      <xdr:rowOff>84364</xdr:rowOff>
    </xdr:to>
    <xdr:cxnSp macro="">
      <xdr:nvCxnSpPr>
        <xdr:cNvPr id="133" name="直線コネクタ 132">
          <a:extLst>
            <a:ext uri="{FF2B5EF4-FFF2-40B4-BE49-F238E27FC236}">
              <a16:creationId xmlns:a16="http://schemas.microsoft.com/office/drawing/2014/main" id="{B18DF722-F397-46F2-995D-1F1B86B302C3}"/>
            </a:ext>
          </a:extLst>
        </xdr:cNvPr>
        <xdr:cNvCxnSpPr/>
      </xdr:nvCxnSpPr>
      <xdr:spPr>
        <a:xfrm flipV="1">
          <a:off x="9639300" y="641821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46627</xdr:rowOff>
    </xdr:from>
    <xdr:to>
      <xdr:col>46</xdr:col>
      <xdr:colOff>38100</xdr:colOff>
      <xdr:row>37</xdr:row>
      <xdr:rowOff>148227</xdr:rowOff>
    </xdr:to>
    <xdr:sp macro="" textlink="">
      <xdr:nvSpPr>
        <xdr:cNvPr id="134" name="楕円 133">
          <a:extLst>
            <a:ext uri="{FF2B5EF4-FFF2-40B4-BE49-F238E27FC236}">
              <a16:creationId xmlns:a16="http://schemas.microsoft.com/office/drawing/2014/main" id="{3B7E14F9-3EF4-43C9-98C4-05BDCE917F86}"/>
            </a:ext>
          </a:extLst>
        </xdr:cNvPr>
        <xdr:cNvSpPr/>
      </xdr:nvSpPr>
      <xdr:spPr>
        <a:xfrm>
          <a:off x="86995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84364</xdr:rowOff>
    </xdr:from>
    <xdr:to>
      <xdr:col>50</xdr:col>
      <xdr:colOff>114300</xdr:colOff>
      <xdr:row>37</xdr:row>
      <xdr:rowOff>97427</xdr:rowOff>
    </xdr:to>
    <xdr:cxnSp macro="">
      <xdr:nvCxnSpPr>
        <xdr:cNvPr id="135" name="直線コネクタ 134">
          <a:extLst>
            <a:ext uri="{FF2B5EF4-FFF2-40B4-BE49-F238E27FC236}">
              <a16:creationId xmlns:a16="http://schemas.microsoft.com/office/drawing/2014/main" id="{8AA88F95-6B2A-45AA-8ABE-74215E62E331}"/>
            </a:ext>
          </a:extLst>
        </xdr:cNvPr>
        <xdr:cNvCxnSpPr/>
      </xdr:nvCxnSpPr>
      <xdr:spPr>
        <a:xfrm flipV="1">
          <a:off x="8750300" y="642801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59690</xdr:rowOff>
    </xdr:from>
    <xdr:to>
      <xdr:col>41</xdr:col>
      <xdr:colOff>101600</xdr:colOff>
      <xdr:row>37</xdr:row>
      <xdr:rowOff>161290</xdr:rowOff>
    </xdr:to>
    <xdr:sp macro="" textlink="">
      <xdr:nvSpPr>
        <xdr:cNvPr id="136" name="楕円 135">
          <a:extLst>
            <a:ext uri="{FF2B5EF4-FFF2-40B4-BE49-F238E27FC236}">
              <a16:creationId xmlns:a16="http://schemas.microsoft.com/office/drawing/2014/main" id="{2B37EE99-8399-4E98-B0A1-97CA6B2E7F0D}"/>
            </a:ext>
          </a:extLst>
        </xdr:cNvPr>
        <xdr:cNvSpPr/>
      </xdr:nvSpPr>
      <xdr:spPr>
        <a:xfrm>
          <a:off x="7810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97427</xdr:rowOff>
    </xdr:from>
    <xdr:to>
      <xdr:col>45</xdr:col>
      <xdr:colOff>177800</xdr:colOff>
      <xdr:row>37</xdr:row>
      <xdr:rowOff>110490</xdr:rowOff>
    </xdr:to>
    <xdr:cxnSp macro="">
      <xdr:nvCxnSpPr>
        <xdr:cNvPr id="137" name="直線コネクタ 136">
          <a:extLst>
            <a:ext uri="{FF2B5EF4-FFF2-40B4-BE49-F238E27FC236}">
              <a16:creationId xmlns:a16="http://schemas.microsoft.com/office/drawing/2014/main" id="{E32CCF68-2E19-4027-A81D-8F63D28B93ED}"/>
            </a:ext>
          </a:extLst>
        </xdr:cNvPr>
        <xdr:cNvCxnSpPr/>
      </xdr:nvCxnSpPr>
      <xdr:spPr>
        <a:xfrm flipV="1">
          <a:off x="7861300" y="644107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113228</xdr:rowOff>
    </xdr:from>
    <xdr:ext cx="469744" cy="259045"/>
    <xdr:sp macro="" textlink="">
      <xdr:nvSpPr>
        <xdr:cNvPr id="138" name="n_1aveValue【図書館】&#10;一人当たり面積">
          <a:extLst>
            <a:ext uri="{FF2B5EF4-FFF2-40B4-BE49-F238E27FC236}">
              <a16:creationId xmlns:a16="http://schemas.microsoft.com/office/drawing/2014/main" id="{92902403-DF63-429C-AF96-5ECED53EFBF4}"/>
            </a:ext>
          </a:extLst>
        </xdr:cNvPr>
        <xdr:cNvSpPr txBox="1"/>
      </xdr:nvSpPr>
      <xdr:spPr>
        <a:xfrm>
          <a:off x="9391727" y="679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90368</xdr:rowOff>
    </xdr:from>
    <xdr:ext cx="469744" cy="259045"/>
    <xdr:sp macro="" textlink="">
      <xdr:nvSpPr>
        <xdr:cNvPr id="139" name="n_2aveValue【図書館】&#10;一人当たり面積">
          <a:extLst>
            <a:ext uri="{FF2B5EF4-FFF2-40B4-BE49-F238E27FC236}">
              <a16:creationId xmlns:a16="http://schemas.microsoft.com/office/drawing/2014/main" id="{F5F95286-1631-417B-8108-14CC57A5A342}"/>
            </a:ext>
          </a:extLst>
        </xdr:cNvPr>
        <xdr:cNvSpPr txBox="1"/>
      </xdr:nvSpPr>
      <xdr:spPr>
        <a:xfrm>
          <a:off x="8515427" y="677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126292</xdr:rowOff>
    </xdr:from>
    <xdr:ext cx="469744" cy="259045"/>
    <xdr:sp macro="" textlink="">
      <xdr:nvSpPr>
        <xdr:cNvPr id="140" name="n_3aveValue【図書館】&#10;一人当たり面積">
          <a:extLst>
            <a:ext uri="{FF2B5EF4-FFF2-40B4-BE49-F238E27FC236}">
              <a16:creationId xmlns:a16="http://schemas.microsoft.com/office/drawing/2014/main" id="{4701F85A-DD75-49DE-95FA-215CB04F64A7}"/>
            </a:ext>
          </a:extLst>
        </xdr:cNvPr>
        <xdr:cNvSpPr txBox="1"/>
      </xdr:nvSpPr>
      <xdr:spPr>
        <a:xfrm>
          <a:off x="76264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58618</xdr:rowOff>
    </xdr:from>
    <xdr:ext cx="469744" cy="259045"/>
    <xdr:sp macro="" textlink="">
      <xdr:nvSpPr>
        <xdr:cNvPr id="141" name="n_4aveValue【図書館】&#10;一人当たり面積">
          <a:extLst>
            <a:ext uri="{FF2B5EF4-FFF2-40B4-BE49-F238E27FC236}">
              <a16:creationId xmlns:a16="http://schemas.microsoft.com/office/drawing/2014/main" id="{54E900EE-8529-47C6-B531-9985433019A0}"/>
            </a:ext>
          </a:extLst>
        </xdr:cNvPr>
        <xdr:cNvSpPr txBox="1"/>
      </xdr:nvSpPr>
      <xdr:spPr>
        <a:xfrm>
          <a:off x="6737427" y="657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151691</xdr:rowOff>
    </xdr:from>
    <xdr:ext cx="469744" cy="259045"/>
    <xdr:sp macro="" textlink="">
      <xdr:nvSpPr>
        <xdr:cNvPr id="142" name="n_1mainValue【図書館】&#10;一人当たり面積">
          <a:extLst>
            <a:ext uri="{FF2B5EF4-FFF2-40B4-BE49-F238E27FC236}">
              <a16:creationId xmlns:a16="http://schemas.microsoft.com/office/drawing/2014/main" id="{7A12361E-64DE-4FDA-B9CE-2CDD74FDBBF4}"/>
            </a:ext>
          </a:extLst>
        </xdr:cNvPr>
        <xdr:cNvSpPr txBox="1"/>
      </xdr:nvSpPr>
      <xdr:spPr>
        <a:xfrm>
          <a:off x="9391727" y="615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164754</xdr:rowOff>
    </xdr:from>
    <xdr:ext cx="469744" cy="259045"/>
    <xdr:sp macro="" textlink="">
      <xdr:nvSpPr>
        <xdr:cNvPr id="143" name="n_2mainValue【図書館】&#10;一人当たり面積">
          <a:extLst>
            <a:ext uri="{FF2B5EF4-FFF2-40B4-BE49-F238E27FC236}">
              <a16:creationId xmlns:a16="http://schemas.microsoft.com/office/drawing/2014/main" id="{F8784BAD-4B3E-49DE-85AC-F969594456DF}"/>
            </a:ext>
          </a:extLst>
        </xdr:cNvPr>
        <xdr:cNvSpPr txBox="1"/>
      </xdr:nvSpPr>
      <xdr:spPr>
        <a:xfrm>
          <a:off x="8515427" y="616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6367</xdr:rowOff>
    </xdr:from>
    <xdr:ext cx="469744" cy="259045"/>
    <xdr:sp macro="" textlink="">
      <xdr:nvSpPr>
        <xdr:cNvPr id="144" name="n_3mainValue【図書館】&#10;一人当たり面積">
          <a:extLst>
            <a:ext uri="{FF2B5EF4-FFF2-40B4-BE49-F238E27FC236}">
              <a16:creationId xmlns:a16="http://schemas.microsoft.com/office/drawing/2014/main" id="{06AB531B-3DB1-4390-B6F9-5A7ABE7FC870}"/>
            </a:ext>
          </a:extLst>
        </xdr:cNvPr>
        <xdr:cNvSpPr txBox="1"/>
      </xdr:nvSpPr>
      <xdr:spPr>
        <a:xfrm>
          <a:off x="7626427" y="617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34CF653E-5DB7-4485-9495-BBCB4D4B24F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7FCBB727-D88E-4A23-A4EE-97EBFC82208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C8E43CFC-2428-4656-B901-4185D739F57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F66435F3-D2E0-4D74-BA1E-A0A3B2826F6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EC86D7AA-6C9C-4BFA-AB2F-2D598D6664B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1EFD128E-F0BB-423C-98F9-B16DC43E363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E80C2493-536D-4DF5-A1E5-61015C98320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BF920756-1B87-456C-AFEA-563CDCE145A5}"/>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3" name="正方形/長方形 152">
          <a:extLst>
            <a:ext uri="{FF2B5EF4-FFF2-40B4-BE49-F238E27FC236}">
              <a16:creationId xmlns:a16="http://schemas.microsoft.com/office/drawing/2014/main" id="{006873FA-15F7-4572-9B1C-EB124ED39C4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4" name="正方形/長方形 153">
          <a:extLst>
            <a:ext uri="{FF2B5EF4-FFF2-40B4-BE49-F238E27FC236}">
              <a16:creationId xmlns:a16="http://schemas.microsoft.com/office/drawing/2014/main" id="{750A8B2B-DC65-4E3E-A93A-9EE68897482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5" name="正方形/長方形 154">
          <a:extLst>
            <a:ext uri="{FF2B5EF4-FFF2-40B4-BE49-F238E27FC236}">
              <a16:creationId xmlns:a16="http://schemas.microsoft.com/office/drawing/2014/main" id="{5F129DA2-8952-4458-B0BF-23D07771E20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6" name="正方形/長方形 155">
          <a:extLst>
            <a:ext uri="{FF2B5EF4-FFF2-40B4-BE49-F238E27FC236}">
              <a16:creationId xmlns:a16="http://schemas.microsoft.com/office/drawing/2014/main" id="{4C3E8010-7AFA-4D09-8468-554DC278E62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7" name="正方形/長方形 156">
          <a:extLst>
            <a:ext uri="{FF2B5EF4-FFF2-40B4-BE49-F238E27FC236}">
              <a16:creationId xmlns:a16="http://schemas.microsoft.com/office/drawing/2014/main" id="{84504B3E-8526-4450-8795-AC31B808456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8" name="正方形/長方形 157">
          <a:extLst>
            <a:ext uri="{FF2B5EF4-FFF2-40B4-BE49-F238E27FC236}">
              <a16:creationId xmlns:a16="http://schemas.microsoft.com/office/drawing/2014/main" id="{4BBAAD9D-59EA-4D9B-BEFB-8473E90A860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9" name="正方形/長方形 158">
          <a:extLst>
            <a:ext uri="{FF2B5EF4-FFF2-40B4-BE49-F238E27FC236}">
              <a16:creationId xmlns:a16="http://schemas.microsoft.com/office/drawing/2014/main" id="{863A030F-2F25-4D14-9D4A-9EC4915AB3C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0" name="正方形/長方形 159">
          <a:extLst>
            <a:ext uri="{FF2B5EF4-FFF2-40B4-BE49-F238E27FC236}">
              <a16:creationId xmlns:a16="http://schemas.microsoft.com/office/drawing/2014/main" id="{57B7D0EC-F7EB-4AC9-B905-EC5524FC34E7}"/>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1" name="正方形/長方形 160">
          <a:extLst>
            <a:ext uri="{FF2B5EF4-FFF2-40B4-BE49-F238E27FC236}">
              <a16:creationId xmlns:a16="http://schemas.microsoft.com/office/drawing/2014/main" id="{AC4E0C2D-4BE9-4021-BBF0-FB6B03FB2C1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2" name="正方形/長方形 161">
          <a:extLst>
            <a:ext uri="{FF2B5EF4-FFF2-40B4-BE49-F238E27FC236}">
              <a16:creationId xmlns:a16="http://schemas.microsoft.com/office/drawing/2014/main" id="{D4F72924-C8FF-4337-924A-A2DD39A7651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3" name="正方形/長方形 162">
          <a:extLst>
            <a:ext uri="{FF2B5EF4-FFF2-40B4-BE49-F238E27FC236}">
              <a16:creationId xmlns:a16="http://schemas.microsoft.com/office/drawing/2014/main" id="{5203B7EF-8116-43CB-941E-64E321AB0AA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4" name="正方形/長方形 163">
          <a:extLst>
            <a:ext uri="{FF2B5EF4-FFF2-40B4-BE49-F238E27FC236}">
              <a16:creationId xmlns:a16="http://schemas.microsoft.com/office/drawing/2014/main" id="{3CE20968-82A8-4139-99CF-14750F455F7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5" name="正方形/長方形 164">
          <a:extLst>
            <a:ext uri="{FF2B5EF4-FFF2-40B4-BE49-F238E27FC236}">
              <a16:creationId xmlns:a16="http://schemas.microsoft.com/office/drawing/2014/main" id="{20FB6CDF-3A10-4955-8D4C-1DBE09F8B54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6" name="正方形/長方形 165">
          <a:extLst>
            <a:ext uri="{FF2B5EF4-FFF2-40B4-BE49-F238E27FC236}">
              <a16:creationId xmlns:a16="http://schemas.microsoft.com/office/drawing/2014/main" id="{95DAD096-3F34-45C6-BC8F-FC8560FA95D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7" name="正方形/長方形 166">
          <a:extLst>
            <a:ext uri="{FF2B5EF4-FFF2-40B4-BE49-F238E27FC236}">
              <a16:creationId xmlns:a16="http://schemas.microsoft.com/office/drawing/2014/main" id="{9173741B-1FF7-4ED8-8BB9-94A34CF3489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8" name="正方形/長方形 167">
          <a:extLst>
            <a:ext uri="{FF2B5EF4-FFF2-40B4-BE49-F238E27FC236}">
              <a16:creationId xmlns:a16="http://schemas.microsoft.com/office/drawing/2014/main" id="{04D4E552-6B56-4D41-85D7-ACE6D81F3DF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9" name="テキスト ボックス 168">
          <a:extLst>
            <a:ext uri="{FF2B5EF4-FFF2-40B4-BE49-F238E27FC236}">
              <a16:creationId xmlns:a16="http://schemas.microsoft.com/office/drawing/2014/main" id="{E3690C79-95C2-422A-BC0D-F4FA51AE806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0" name="直線コネクタ 169">
          <a:extLst>
            <a:ext uri="{FF2B5EF4-FFF2-40B4-BE49-F238E27FC236}">
              <a16:creationId xmlns:a16="http://schemas.microsoft.com/office/drawing/2014/main" id="{F68A8BCF-EE4E-4913-AAD3-65E94BC5AAB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1" name="テキスト ボックス 170">
          <a:extLst>
            <a:ext uri="{FF2B5EF4-FFF2-40B4-BE49-F238E27FC236}">
              <a16:creationId xmlns:a16="http://schemas.microsoft.com/office/drawing/2014/main" id="{4E086D56-C272-4CC4-826B-F84260C12EA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2" name="直線コネクタ 171">
          <a:extLst>
            <a:ext uri="{FF2B5EF4-FFF2-40B4-BE49-F238E27FC236}">
              <a16:creationId xmlns:a16="http://schemas.microsoft.com/office/drawing/2014/main" id="{484E48D0-2CE8-46C5-9D53-8968A215C73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3" name="テキスト ボックス 172">
          <a:extLst>
            <a:ext uri="{FF2B5EF4-FFF2-40B4-BE49-F238E27FC236}">
              <a16:creationId xmlns:a16="http://schemas.microsoft.com/office/drawing/2014/main" id="{0A56A47F-66E0-4F5E-B397-F38CF958418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4" name="直線コネクタ 173">
          <a:extLst>
            <a:ext uri="{FF2B5EF4-FFF2-40B4-BE49-F238E27FC236}">
              <a16:creationId xmlns:a16="http://schemas.microsoft.com/office/drawing/2014/main" id="{F7434F93-AE17-4B3D-81A2-ED5DE165021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5" name="テキスト ボックス 174">
          <a:extLst>
            <a:ext uri="{FF2B5EF4-FFF2-40B4-BE49-F238E27FC236}">
              <a16:creationId xmlns:a16="http://schemas.microsoft.com/office/drawing/2014/main" id="{A45820B2-AA81-420B-A290-D63B0A98258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6" name="直線コネクタ 175">
          <a:extLst>
            <a:ext uri="{FF2B5EF4-FFF2-40B4-BE49-F238E27FC236}">
              <a16:creationId xmlns:a16="http://schemas.microsoft.com/office/drawing/2014/main" id="{B1EAC547-780C-4162-9117-5BB20879AE99}"/>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7" name="テキスト ボックス 176">
          <a:extLst>
            <a:ext uri="{FF2B5EF4-FFF2-40B4-BE49-F238E27FC236}">
              <a16:creationId xmlns:a16="http://schemas.microsoft.com/office/drawing/2014/main" id="{66E251C0-E925-4863-BC11-959CF48B7AD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8" name="直線コネクタ 177">
          <a:extLst>
            <a:ext uri="{FF2B5EF4-FFF2-40B4-BE49-F238E27FC236}">
              <a16:creationId xmlns:a16="http://schemas.microsoft.com/office/drawing/2014/main" id="{D9A5D8AB-EC4C-42A8-8BC3-87643CCE653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9" name="テキスト ボックス 178">
          <a:extLst>
            <a:ext uri="{FF2B5EF4-FFF2-40B4-BE49-F238E27FC236}">
              <a16:creationId xmlns:a16="http://schemas.microsoft.com/office/drawing/2014/main" id="{F1EE9BCD-78AF-4278-B074-F68C1E4E6D8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0" name="直線コネクタ 179">
          <a:extLst>
            <a:ext uri="{FF2B5EF4-FFF2-40B4-BE49-F238E27FC236}">
              <a16:creationId xmlns:a16="http://schemas.microsoft.com/office/drawing/2014/main" id="{6E7B1C15-5F9B-47CD-9281-CCDEAE6F770C}"/>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1" name="テキスト ボックス 180">
          <a:extLst>
            <a:ext uri="{FF2B5EF4-FFF2-40B4-BE49-F238E27FC236}">
              <a16:creationId xmlns:a16="http://schemas.microsoft.com/office/drawing/2014/main" id="{2C615047-4457-4D0C-9EA8-C940B19465C6}"/>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2" name="直線コネクタ 181">
          <a:extLst>
            <a:ext uri="{FF2B5EF4-FFF2-40B4-BE49-F238E27FC236}">
              <a16:creationId xmlns:a16="http://schemas.microsoft.com/office/drawing/2014/main" id="{F2C74EC3-9375-4CA0-BC8E-1C8BF114537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3" name="テキスト ボックス 182">
          <a:extLst>
            <a:ext uri="{FF2B5EF4-FFF2-40B4-BE49-F238E27FC236}">
              <a16:creationId xmlns:a16="http://schemas.microsoft.com/office/drawing/2014/main" id="{44DC057A-EB47-4AEE-AACF-141A22A40263}"/>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4" name="【福祉施設】&#10;有形固定資産減価償却率グラフ枠">
          <a:extLst>
            <a:ext uri="{FF2B5EF4-FFF2-40B4-BE49-F238E27FC236}">
              <a16:creationId xmlns:a16="http://schemas.microsoft.com/office/drawing/2014/main" id="{D350BAF7-66B8-45DA-AE81-E1FB4E4FF16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114300</xdr:rowOff>
    </xdr:to>
    <xdr:cxnSp macro="">
      <xdr:nvCxnSpPr>
        <xdr:cNvPr id="185" name="直線コネクタ 184">
          <a:extLst>
            <a:ext uri="{FF2B5EF4-FFF2-40B4-BE49-F238E27FC236}">
              <a16:creationId xmlns:a16="http://schemas.microsoft.com/office/drawing/2014/main" id="{6059AB4A-3520-4BE6-B663-E7DA5C6C120C}"/>
            </a:ext>
          </a:extLst>
        </xdr:cNvPr>
        <xdr:cNvCxnSpPr/>
      </xdr:nvCxnSpPr>
      <xdr:spPr>
        <a:xfrm flipV="1">
          <a:off x="4634865" y="135331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6" name="【福祉施設】&#10;有形固定資産減価償却率最小値テキスト">
          <a:extLst>
            <a:ext uri="{FF2B5EF4-FFF2-40B4-BE49-F238E27FC236}">
              <a16:creationId xmlns:a16="http://schemas.microsoft.com/office/drawing/2014/main" id="{5415964D-2F55-41D5-B4F4-4138DFA5CD0E}"/>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7" name="直線コネクタ 186">
          <a:extLst>
            <a:ext uri="{FF2B5EF4-FFF2-40B4-BE49-F238E27FC236}">
              <a16:creationId xmlns:a16="http://schemas.microsoft.com/office/drawing/2014/main" id="{D6B8E9FD-2B37-4D6F-A2E9-47665B03B5F7}"/>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188" name="【福祉施設】&#10;有形固定資産減価償却率最大値テキスト">
          <a:extLst>
            <a:ext uri="{FF2B5EF4-FFF2-40B4-BE49-F238E27FC236}">
              <a16:creationId xmlns:a16="http://schemas.microsoft.com/office/drawing/2014/main" id="{F65C7E77-1D8B-4988-A43F-5EC08FAD590D}"/>
            </a:ext>
          </a:extLst>
        </xdr:cNvPr>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189" name="直線コネクタ 188">
          <a:extLst>
            <a:ext uri="{FF2B5EF4-FFF2-40B4-BE49-F238E27FC236}">
              <a16:creationId xmlns:a16="http://schemas.microsoft.com/office/drawing/2014/main" id="{4440F345-70C8-446B-86B5-93EE4ACF6993}"/>
            </a:ext>
          </a:extLst>
        </xdr:cNvPr>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1922</xdr:rowOff>
    </xdr:from>
    <xdr:ext cx="405111" cy="259045"/>
    <xdr:sp macro="" textlink="">
      <xdr:nvSpPr>
        <xdr:cNvPr id="190" name="【福祉施設】&#10;有形固定資産減価償却率平均値テキスト">
          <a:extLst>
            <a:ext uri="{FF2B5EF4-FFF2-40B4-BE49-F238E27FC236}">
              <a16:creationId xmlns:a16="http://schemas.microsoft.com/office/drawing/2014/main" id="{323C5573-AF11-467C-BFCD-E04F4D76C5C9}"/>
            </a:ext>
          </a:extLst>
        </xdr:cNvPr>
        <xdr:cNvSpPr txBox="1"/>
      </xdr:nvSpPr>
      <xdr:spPr>
        <a:xfrm>
          <a:off x="4673600" y="1406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23495</xdr:rowOff>
    </xdr:from>
    <xdr:to>
      <xdr:col>24</xdr:col>
      <xdr:colOff>114300</xdr:colOff>
      <xdr:row>82</xdr:row>
      <xdr:rowOff>125095</xdr:rowOff>
    </xdr:to>
    <xdr:sp macro="" textlink="">
      <xdr:nvSpPr>
        <xdr:cNvPr id="191" name="フローチャート: 判断 190">
          <a:extLst>
            <a:ext uri="{FF2B5EF4-FFF2-40B4-BE49-F238E27FC236}">
              <a16:creationId xmlns:a16="http://schemas.microsoft.com/office/drawing/2014/main" id="{71ABB2C5-8802-4D21-AFF6-82DBE1982897}"/>
            </a:ext>
          </a:extLst>
        </xdr:cNvPr>
        <xdr:cNvSpPr/>
      </xdr:nvSpPr>
      <xdr:spPr>
        <a:xfrm>
          <a:off x="4584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192" name="フローチャート: 判断 191">
          <a:extLst>
            <a:ext uri="{FF2B5EF4-FFF2-40B4-BE49-F238E27FC236}">
              <a16:creationId xmlns:a16="http://schemas.microsoft.com/office/drawing/2014/main" id="{733ADB7E-9CF9-4E0F-B945-BB48F584DF44}"/>
            </a:ext>
          </a:extLst>
        </xdr:cNvPr>
        <xdr:cNvSpPr/>
      </xdr:nvSpPr>
      <xdr:spPr>
        <a:xfrm>
          <a:off x="3746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95886</xdr:rowOff>
    </xdr:from>
    <xdr:to>
      <xdr:col>15</xdr:col>
      <xdr:colOff>101600</xdr:colOff>
      <xdr:row>82</xdr:row>
      <xdr:rowOff>26036</xdr:rowOff>
    </xdr:to>
    <xdr:sp macro="" textlink="">
      <xdr:nvSpPr>
        <xdr:cNvPr id="193" name="フローチャート: 判断 192">
          <a:extLst>
            <a:ext uri="{FF2B5EF4-FFF2-40B4-BE49-F238E27FC236}">
              <a16:creationId xmlns:a16="http://schemas.microsoft.com/office/drawing/2014/main" id="{99DF6284-090B-4669-B98D-C96CDC57571A}"/>
            </a:ext>
          </a:extLst>
        </xdr:cNvPr>
        <xdr:cNvSpPr/>
      </xdr:nvSpPr>
      <xdr:spPr>
        <a:xfrm>
          <a:off x="2857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137795</xdr:rowOff>
    </xdr:from>
    <xdr:to>
      <xdr:col>10</xdr:col>
      <xdr:colOff>165100</xdr:colOff>
      <xdr:row>82</xdr:row>
      <xdr:rowOff>67945</xdr:rowOff>
    </xdr:to>
    <xdr:sp macro="" textlink="">
      <xdr:nvSpPr>
        <xdr:cNvPr id="194" name="フローチャート: 判断 193">
          <a:extLst>
            <a:ext uri="{FF2B5EF4-FFF2-40B4-BE49-F238E27FC236}">
              <a16:creationId xmlns:a16="http://schemas.microsoft.com/office/drawing/2014/main" id="{D9803460-2F91-4849-87E8-F873F6F06650}"/>
            </a:ext>
          </a:extLst>
        </xdr:cNvPr>
        <xdr:cNvSpPr/>
      </xdr:nvSpPr>
      <xdr:spPr>
        <a:xfrm>
          <a:off x="1968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133986</xdr:rowOff>
    </xdr:from>
    <xdr:to>
      <xdr:col>6</xdr:col>
      <xdr:colOff>38100</xdr:colOff>
      <xdr:row>82</xdr:row>
      <xdr:rowOff>64136</xdr:rowOff>
    </xdr:to>
    <xdr:sp macro="" textlink="">
      <xdr:nvSpPr>
        <xdr:cNvPr id="195" name="フローチャート: 判断 194">
          <a:extLst>
            <a:ext uri="{FF2B5EF4-FFF2-40B4-BE49-F238E27FC236}">
              <a16:creationId xmlns:a16="http://schemas.microsoft.com/office/drawing/2014/main" id="{A2961A4F-62FA-4846-9001-A15E24129A6A}"/>
            </a:ext>
          </a:extLst>
        </xdr:cNvPr>
        <xdr:cNvSpPr/>
      </xdr:nvSpPr>
      <xdr:spPr>
        <a:xfrm>
          <a:off x="1079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E9FFDEF8-D18E-444E-BCFD-A925C0C98D1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0FB2FE52-FBB1-4DD0-9BAF-DA26F6C03DE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0AE62F54-7039-465B-8C24-710B0EF219F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EEDFAB2A-4357-4F27-9EBF-1042FB73FD6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9518AFCC-85D9-4F9B-BBE8-E52C6AE94EF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132080</xdr:rowOff>
    </xdr:from>
    <xdr:to>
      <xdr:col>24</xdr:col>
      <xdr:colOff>114300</xdr:colOff>
      <xdr:row>81</xdr:row>
      <xdr:rowOff>62230</xdr:rowOff>
    </xdr:to>
    <xdr:sp macro="" textlink="">
      <xdr:nvSpPr>
        <xdr:cNvPr id="201" name="楕円 200">
          <a:extLst>
            <a:ext uri="{FF2B5EF4-FFF2-40B4-BE49-F238E27FC236}">
              <a16:creationId xmlns:a16="http://schemas.microsoft.com/office/drawing/2014/main" id="{2704464B-890C-4402-932E-378B62370E41}"/>
            </a:ext>
          </a:extLst>
        </xdr:cNvPr>
        <xdr:cNvSpPr/>
      </xdr:nvSpPr>
      <xdr:spPr>
        <a:xfrm>
          <a:off x="45847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154957</xdr:rowOff>
    </xdr:from>
    <xdr:ext cx="405111" cy="259045"/>
    <xdr:sp macro="" textlink="">
      <xdr:nvSpPr>
        <xdr:cNvPr id="202" name="【福祉施設】&#10;有形固定資産減価償却率該当値テキスト">
          <a:extLst>
            <a:ext uri="{FF2B5EF4-FFF2-40B4-BE49-F238E27FC236}">
              <a16:creationId xmlns:a16="http://schemas.microsoft.com/office/drawing/2014/main" id="{65843F2A-3DFD-4E02-BD57-4D03EFA3B0A6}"/>
            </a:ext>
          </a:extLst>
        </xdr:cNvPr>
        <xdr:cNvSpPr txBox="1"/>
      </xdr:nvSpPr>
      <xdr:spPr>
        <a:xfrm>
          <a:off x="4673600" y="1369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93980</xdr:rowOff>
    </xdr:from>
    <xdr:to>
      <xdr:col>20</xdr:col>
      <xdr:colOff>38100</xdr:colOff>
      <xdr:row>81</xdr:row>
      <xdr:rowOff>24130</xdr:rowOff>
    </xdr:to>
    <xdr:sp macro="" textlink="">
      <xdr:nvSpPr>
        <xdr:cNvPr id="203" name="楕円 202">
          <a:extLst>
            <a:ext uri="{FF2B5EF4-FFF2-40B4-BE49-F238E27FC236}">
              <a16:creationId xmlns:a16="http://schemas.microsoft.com/office/drawing/2014/main" id="{32585B78-DEF4-4599-919C-242D57A49A03}"/>
            </a:ext>
          </a:extLst>
        </xdr:cNvPr>
        <xdr:cNvSpPr/>
      </xdr:nvSpPr>
      <xdr:spPr>
        <a:xfrm>
          <a:off x="37465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144780</xdr:rowOff>
    </xdr:from>
    <xdr:to>
      <xdr:col>24</xdr:col>
      <xdr:colOff>63500</xdr:colOff>
      <xdr:row>81</xdr:row>
      <xdr:rowOff>11430</xdr:rowOff>
    </xdr:to>
    <xdr:cxnSp macro="">
      <xdr:nvCxnSpPr>
        <xdr:cNvPr id="204" name="直線コネクタ 203">
          <a:extLst>
            <a:ext uri="{FF2B5EF4-FFF2-40B4-BE49-F238E27FC236}">
              <a16:creationId xmlns:a16="http://schemas.microsoft.com/office/drawing/2014/main" id="{737769AA-573E-49C8-9B00-4F5E3147EF24}"/>
            </a:ext>
          </a:extLst>
        </xdr:cNvPr>
        <xdr:cNvCxnSpPr/>
      </xdr:nvCxnSpPr>
      <xdr:spPr>
        <a:xfrm>
          <a:off x="3797300" y="138607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46355</xdr:rowOff>
    </xdr:from>
    <xdr:to>
      <xdr:col>15</xdr:col>
      <xdr:colOff>101600</xdr:colOff>
      <xdr:row>80</xdr:row>
      <xdr:rowOff>147955</xdr:rowOff>
    </xdr:to>
    <xdr:sp macro="" textlink="">
      <xdr:nvSpPr>
        <xdr:cNvPr id="205" name="楕円 204">
          <a:extLst>
            <a:ext uri="{FF2B5EF4-FFF2-40B4-BE49-F238E27FC236}">
              <a16:creationId xmlns:a16="http://schemas.microsoft.com/office/drawing/2014/main" id="{8508424F-B22E-41C0-A66B-7FB366764C7C}"/>
            </a:ext>
          </a:extLst>
        </xdr:cNvPr>
        <xdr:cNvSpPr/>
      </xdr:nvSpPr>
      <xdr:spPr>
        <a:xfrm>
          <a:off x="28575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97155</xdr:rowOff>
    </xdr:from>
    <xdr:to>
      <xdr:col>19</xdr:col>
      <xdr:colOff>177800</xdr:colOff>
      <xdr:row>80</xdr:row>
      <xdr:rowOff>144780</xdr:rowOff>
    </xdr:to>
    <xdr:cxnSp macro="">
      <xdr:nvCxnSpPr>
        <xdr:cNvPr id="206" name="直線コネクタ 205">
          <a:extLst>
            <a:ext uri="{FF2B5EF4-FFF2-40B4-BE49-F238E27FC236}">
              <a16:creationId xmlns:a16="http://schemas.microsoft.com/office/drawing/2014/main" id="{4BBA67BF-0983-489A-866A-56DE9E0C5205}"/>
            </a:ext>
          </a:extLst>
        </xdr:cNvPr>
        <xdr:cNvCxnSpPr/>
      </xdr:nvCxnSpPr>
      <xdr:spPr>
        <a:xfrm>
          <a:off x="2908300" y="1381315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4445</xdr:rowOff>
    </xdr:from>
    <xdr:to>
      <xdr:col>10</xdr:col>
      <xdr:colOff>165100</xdr:colOff>
      <xdr:row>80</xdr:row>
      <xdr:rowOff>106045</xdr:rowOff>
    </xdr:to>
    <xdr:sp macro="" textlink="">
      <xdr:nvSpPr>
        <xdr:cNvPr id="207" name="楕円 206">
          <a:extLst>
            <a:ext uri="{FF2B5EF4-FFF2-40B4-BE49-F238E27FC236}">
              <a16:creationId xmlns:a16="http://schemas.microsoft.com/office/drawing/2014/main" id="{D2B73908-0CB9-4500-A4FE-55CE3436CCF0}"/>
            </a:ext>
          </a:extLst>
        </xdr:cNvPr>
        <xdr:cNvSpPr/>
      </xdr:nvSpPr>
      <xdr:spPr>
        <a:xfrm>
          <a:off x="1968500" y="1372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55245</xdr:rowOff>
    </xdr:from>
    <xdr:to>
      <xdr:col>15</xdr:col>
      <xdr:colOff>50800</xdr:colOff>
      <xdr:row>80</xdr:row>
      <xdr:rowOff>97155</xdr:rowOff>
    </xdr:to>
    <xdr:cxnSp macro="">
      <xdr:nvCxnSpPr>
        <xdr:cNvPr id="208" name="直線コネクタ 207">
          <a:extLst>
            <a:ext uri="{FF2B5EF4-FFF2-40B4-BE49-F238E27FC236}">
              <a16:creationId xmlns:a16="http://schemas.microsoft.com/office/drawing/2014/main" id="{88A954CD-5908-4208-9886-1C25F623964F}"/>
            </a:ext>
          </a:extLst>
        </xdr:cNvPr>
        <xdr:cNvCxnSpPr/>
      </xdr:nvCxnSpPr>
      <xdr:spPr>
        <a:xfrm>
          <a:off x="2019300" y="137712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81932</xdr:rowOff>
    </xdr:from>
    <xdr:ext cx="405111" cy="259045"/>
    <xdr:sp macro="" textlink="">
      <xdr:nvSpPr>
        <xdr:cNvPr id="209" name="n_1aveValue【福祉施設】&#10;有形固定資産減価償却率">
          <a:extLst>
            <a:ext uri="{FF2B5EF4-FFF2-40B4-BE49-F238E27FC236}">
              <a16:creationId xmlns:a16="http://schemas.microsoft.com/office/drawing/2014/main" id="{6F11A2B2-F2C1-4D04-9F5F-2F3D844EFB07}"/>
            </a:ext>
          </a:extLst>
        </xdr:cNvPr>
        <xdr:cNvSpPr txBox="1"/>
      </xdr:nvSpPr>
      <xdr:spPr>
        <a:xfrm>
          <a:off x="35820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17163</xdr:rowOff>
    </xdr:from>
    <xdr:ext cx="405111" cy="259045"/>
    <xdr:sp macro="" textlink="">
      <xdr:nvSpPr>
        <xdr:cNvPr id="210" name="n_2aveValue【福祉施設】&#10;有形固定資産減価償却率">
          <a:extLst>
            <a:ext uri="{FF2B5EF4-FFF2-40B4-BE49-F238E27FC236}">
              <a16:creationId xmlns:a16="http://schemas.microsoft.com/office/drawing/2014/main" id="{41BE9CD7-7763-4561-86F8-E07323AA224D}"/>
            </a:ext>
          </a:extLst>
        </xdr:cNvPr>
        <xdr:cNvSpPr txBox="1"/>
      </xdr:nvSpPr>
      <xdr:spPr>
        <a:xfrm>
          <a:off x="2705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59072</xdr:rowOff>
    </xdr:from>
    <xdr:ext cx="405111" cy="259045"/>
    <xdr:sp macro="" textlink="">
      <xdr:nvSpPr>
        <xdr:cNvPr id="211" name="n_3aveValue【福祉施設】&#10;有形固定資産減価償却率">
          <a:extLst>
            <a:ext uri="{FF2B5EF4-FFF2-40B4-BE49-F238E27FC236}">
              <a16:creationId xmlns:a16="http://schemas.microsoft.com/office/drawing/2014/main" id="{689F46EA-A2AF-47D7-9E73-D5E4F0EF08AA}"/>
            </a:ext>
          </a:extLst>
        </xdr:cNvPr>
        <xdr:cNvSpPr txBox="1"/>
      </xdr:nvSpPr>
      <xdr:spPr>
        <a:xfrm>
          <a:off x="1816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80663</xdr:rowOff>
    </xdr:from>
    <xdr:ext cx="405111" cy="259045"/>
    <xdr:sp macro="" textlink="">
      <xdr:nvSpPr>
        <xdr:cNvPr id="212" name="n_4aveValue【福祉施設】&#10;有形固定資産減価償却率">
          <a:extLst>
            <a:ext uri="{FF2B5EF4-FFF2-40B4-BE49-F238E27FC236}">
              <a16:creationId xmlns:a16="http://schemas.microsoft.com/office/drawing/2014/main" id="{6C4181BA-FB93-4BFE-9808-2F81E376CB27}"/>
            </a:ext>
          </a:extLst>
        </xdr:cNvPr>
        <xdr:cNvSpPr txBox="1"/>
      </xdr:nvSpPr>
      <xdr:spPr>
        <a:xfrm>
          <a:off x="927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40657</xdr:rowOff>
    </xdr:from>
    <xdr:ext cx="405111" cy="259045"/>
    <xdr:sp macro="" textlink="">
      <xdr:nvSpPr>
        <xdr:cNvPr id="213" name="n_1mainValue【福祉施設】&#10;有形固定資産減価償却率">
          <a:extLst>
            <a:ext uri="{FF2B5EF4-FFF2-40B4-BE49-F238E27FC236}">
              <a16:creationId xmlns:a16="http://schemas.microsoft.com/office/drawing/2014/main" id="{40045020-A993-4E0E-9B40-BEE0FD55A051}"/>
            </a:ext>
          </a:extLst>
        </xdr:cNvPr>
        <xdr:cNvSpPr txBox="1"/>
      </xdr:nvSpPr>
      <xdr:spPr>
        <a:xfrm>
          <a:off x="3582044" y="1358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164482</xdr:rowOff>
    </xdr:from>
    <xdr:ext cx="405111" cy="259045"/>
    <xdr:sp macro="" textlink="">
      <xdr:nvSpPr>
        <xdr:cNvPr id="214" name="n_2mainValue【福祉施設】&#10;有形固定資産減価償却率">
          <a:extLst>
            <a:ext uri="{FF2B5EF4-FFF2-40B4-BE49-F238E27FC236}">
              <a16:creationId xmlns:a16="http://schemas.microsoft.com/office/drawing/2014/main" id="{47A96DA3-C254-46B6-B3F3-6AE935B7F1DC}"/>
            </a:ext>
          </a:extLst>
        </xdr:cNvPr>
        <xdr:cNvSpPr txBox="1"/>
      </xdr:nvSpPr>
      <xdr:spPr>
        <a:xfrm>
          <a:off x="2705744"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122572</xdr:rowOff>
    </xdr:from>
    <xdr:ext cx="405111" cy="259045"/>
    <xdr:sp macro="" textlink="">
      <xdr:nvSpPr>
        <xdr:cNvPr id="215" name="n_3mainValue【福祉施設】&#10;有形固定資産減価償却率">
          <a:extLst>
            <a:ext uri="{FF2B5EF4-FFF2-40B4-BE49-F238E27FC236}">
              <a16:creationId xmlns:a16="http://schemas.microsoft.com/office/drawing/2014/main" id="{9AFEE948-3F48-4459-800F-E1B810250E54}"/>
            </a:ext>
          </a:extLst>
        </xdr:cNvPr>
        <xdr:cNvSpPr txBox="1"/>
      </xdr:nvSpPr>
      <xdr:spPr>
        <a:xfrm>
          <a:off x="1816744" y="1349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6" name="正方形/長方形 215">
          <a:extLst>
            <a:ext uri="{FF2B5EF4-FFF2-40B4-BE49-F238E27FC236}">
              <a16:creationId xmlns:a16="http://schemas.microsoft.com/office/drawing/2014/main" id="{529538D0-DF3F-47A4-97A1-8F455B9373A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7" name="正方形/長方形 216">
          <a:extLst>
            <a:ext uri="{FF2B5EF4-FFF2-40B4-BE49-F238E27FC236}">
              <a16:creationId xmlns:a16="http://schemas.microsoft.com/office/drawing/2014/main" id="{26B5C48D-A81B-4405-8685-F266F4245FB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8" name="正方形/長方形 217">
          <a:extLst>
            <a:ext uri="{FF2B5EF4-FFF2-40B4-BE49-F238E27FC236}">
              <a16:creationId xmlns:a16="http://schemas.microsoft.com/office/drawing/2014/main" id="{5292A2C0-FF68-4195-9AAB-8AD033C45DB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9" name="正方形/長方形 218">
          <a:extLst>
            <a:ext uri="{FF2B5EF4-FFF2-40B4-BE49-F238E27FC236}">
              <a16:creationId xmlns:a16="http://schemas.microsoft.com/office/drawing/2014/main" id="{44C6F2A6-4D6F-4BB5-ACDC-6C8C308A2A0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0" name="正方形/長方形 219">
          <a:extLst>
            <a:ext uri="{FF2B5EF4-FFF2-40B4-BE49-F238E27FC236}">
              <a16:creationId xmlns:a16="http://schemas.microsoft.com/office/drawing/2014/main" id="{14893025-751E-4294-A5C1-310247DF930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1" name="正方形/長方形 220">
          <a:extLst>
            <a:ext uri="{FF2B5EF4-FFF2-40B4-BE49-F238E27FC236}">
              <a16:creationId xmlns:a16="http://schemas.microsoft.com/office/drawing/2014/main" id="{F6694932-2906-41C9-BD91-6FCCE95ED8C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2" name="正方形/長方形 221">
          <a:extLst>
            <a:ext uri="{FF2B5EF4-FFF2-40B4-BE49-F238E27FC236}">
              <a16:creationId xmlns:a16="http://schemas.microsoft.com/office/drawing/2014/main" id="{EE5039DD-429B-4688-AD86-1B6F935EFBE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3" name="正方形/長方形 222">
          <a:extLst>
            <a:ext uri="{FF2B5EF4-FFF2-40B4-BE49-F238E27FC236}">
              <a16:creationId xmlns:a16="http://schemas.microsoft.com/office/drawing/2014/main" id="{11A5A517-DD40-4D37-99FF-C2D79D3AB54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4" name="テキスト ボックス 223">
          <a:extLst>
            <a:ext uri="{FF2B5EF4-FFF2-40B4-BE49-F238E27FC236}">
              <a16:creationId xmlns:a16="http://schemas.microsoft.com/office/drawing/2014/main" id="{B7708221-C54F-4690-86EB-86EC487BC89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5" name="直線コネクタ 224">
          <a:extLst>
            <a:ext uri="{FF2B5EF4-FFF2-40B4-BE49-F238E27FC236}">
              <a16:creationId xmlns:a16="http://schemas.microsoft.com/office/drawing/2014/main" id="{E5383978-3218-4AC4-AE75-2368B0499BC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26" name="直線コネクタ 225">
          <a:extLst>
            <a:ext uri="{FF2B5EF4-FFF2-40B4-BE49-F238E27FC236}">
              <a16:creationId xmlns:a16="http://schemas.microsoft.com/office/drawing/2014/main" id="{DCCD2893-2ADF-4E45-8C62-A73BDE7AF4B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27" name="テキスト ボックス 226">
          <a:extLst>
            <a:ext uri="{FF2B5EF4-FFF2-40B4-BE49-F238E27FC236}">
              <a16:creationId xmlns:a16="http://schemas.microsoft.com/office/drawing/2014/main" id="{50E0CE6D-7BCB-4FB0-9ADE-EFA7BAF675FB}"/>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28" name="直線コネクタ 227">
          <a:extLst>
            <a:ext uri="{FF2B5EF4-FFF2-40B4-BE49-F238E27FC236}">
              <a16:creationId xmlns:a16="http://schemas.microsoft.com/office/drawing/2014/main" id="{F460B7EE-6DBF-4346-BB77-94600F063AA4}"/>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29" name="テキスト ボックス 228">
          <a:extLst>
            <a:ext uri="{FF2B5EF4-FFF2-40B4-BE49-F238E27FC236}">
              <a16:creationId xmlns:a16="http://schemas.microsoft.com/office/drawing/2014/main" id="{184FB925-9FE6-458A-9B37-B7C8842FEAE7}"/>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0" name="直線コネクタ 229">
          <a:extLst>
            <a:ext uri="{FF2B5EF4-FFF2-40B4-BE49-F238E27FC236}">
              <a16:creationId xmlns:a16="http://schemas.microsoft.com/office/drawing/2014/main" id="{E5E76B4D-11F9-4DBD-939F-0F1A1ECCB2C7}"/>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1" name="テキスト ボックス 230">
          <a:extLst>
            <a:ext uri="{FF2B5EF4-FFF2-40B4-BE49-F238E27FC236}">
              <a16:creationId xmlns:a16="http://schemas.microsoft.com/office/drawing/2014/main" id="{93EBD7DF-D1B9-41ED-8BFD-29C5F32B6128}"/>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2" name="直線コネクタ 231">
          <a:extLst>
            <a:ext uri="{FF2B5EF4-FFF2-40B4-BE49-F238E27FC236}">
              <a16:creationId xmlns:a16="http://schemas.microsoft.com/office/drawing/2014/main" id="{4D839153-E08D-4058-8D2E-DA4F08941E4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3" name="テキスト ボックス 232">
          <a:extLst>
            <a:ext uri="{FF2B5EF4-FFF2-40B4-BE49-F238E27FC236}">
              <a16:creationId xmlns:a16="http://schemas.microsoft.com/office/drawing/2014/main" id="{22996823-1DCA-46A6-8F67-5F41F0CBA8D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4" name="【福祉施設】&#10;一人当たり面積グラフ枠">
          <a:extLst>
            <a:ext uri="{FF2B5EF4-FFF2-40B4-BE49-F238E27FC236}">
              <a16:creationId xmlns:a16="http://schemas.microsoft.com/office/drawing/2014/main" id="{7D11F7B0-1C1A-4AF4-9FD1-7CBAB1D65D0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75819</xdr:rowOff>
    </xdr:to>
    <xdr:cxnSp macro="">
      <xdr:nvCxnSpPr>
        <xdr:cNvPr id="235" name="直線コネクタ 234">
          <a:extLst>
            <a:ext uri="{FF2B5EF4-FFF2-40B4-BE49-F238E27FC236}">
              <a16:creationId xmlns:a16="http://schemas.microsoft.com/office/drawing/2014/main" id="{B5BC933F-CDCF-428C-BE39-7DAE661C06CF}"/>
            </a:ext>
          </a:extLst>
        </xdr:cNvPr>
        <xdr:cNvCxnSpPr/>
      </xdr:nvCxnSpPr>
      <xdr:spPr>
        <a:xfrm flipV="1">
          <a:off x="10476865" y="13390626"/>
          <a:ext cx="0" cy="1258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236" name="【福祉施設】&#10;一人当たり面積最小値テキスト">
          <a:extLst>
            <a:ext uri="{FF2B5EF4-FFF2-40B4-BE49-F238E27FC236}">
              <a16:creationId xmlns:a16="http://schemas.microsoft.com/office/drawing/2014/main" id="{4F5553DA-34FF-4D6F-991B-F3E2BAEDD4DF}"/>
            </a:ext>
          </a:extLst>
        </xdr:cNvPr>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237" name="直線コネクタ 236">
          <a:extLst>
            <a:ext uri="{FF2B5EF4-FFF2-40B4-BE49-F238E27FC236}">
              <a16:creationId xmlns:a16="http://schemas.microsoft.com/office/drawing/2014/main" id="{6D7BC003-D56C-4B46-9BE7-A9A5A28CBE78}"/>
            </a:ext>
          </a:extLst>
        </xdr:cNvPr>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238" name="【福祉施設】&#10;一人当たり面積最大値テキスト">
          <a:extLst>
            <a:ext uri="{FF2B5EF4-FFF2-40B4-BE49-F238E27FC236}">
              <a16:creationId xmlns:a16="http://schemas.microsoft.com/office/drawing/2014/main" id="{F0D3409F-6884-4264-8620-A7EE1BE1EE97}"/>
            </a:ext>
          </a:extLst>
        </xdr:cNvPr>
        <xdr:cNvSpPr txBox="1"/>
      </xdr:nvSpPr>
      <xdr:spPr>
        <a:xfrm>
          <a:off x="10515600" y="131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239" name="直線コネクタ 238">
          <a:extLst>
            <a:ext uri="{FF2B5EF4-FFF2-40B4-BE49-F238E27FC236}">
              <a16:creationId xmlns:a16="http://schemas.microsoft.com/office/drawing/2014/main" id="{3799E24F-078E-4C59-B123-962475109ADB}"/>
            </a:ext>
          </a:extLst>
        </xdr:cNvPr>
        <xdr:cNvCxnSpPr/>
      </xdr:nvCxnSpPr>
      <xdr:spPr>
        <a:xfrm>
          <a:off x="10388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120032</xdr:rowOff>
    </xdr:from>
    <xdr:ext cx="469744" cy="259045"/>
    <xdr:sp macro="" textlink="">
      <xdr:nvSpPr>
        <xdr:cNvPr id="240" name="【福祉施設】&#10;一人当たり面積平均値テキスト">
          <a:extLst>
            <a:ext uri="{FF2B5EF4-FFF2-40B4-BE49-F238E27FC236}">
              <a16:creationId xmlns:a16="http://schemas.microsoft.com/office/drawing/2014/main" id="{C1CBE07D-4B63-46F9-A628-239E8DDDAA4D}"/>
            </a:ext>
          </a:extLst>
        </xdr:cNvPr>
        <xdr:cNvSpPr txBox="1"/>
      </xdr:nvSpPr>
      <xdr:spPr>
        <a:xfrm>
          <a:off x="10515600" y="1435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141605</xdr:rowOff>
    </xdr:from>
    <xdr:to>
      <xdr:col>55</xdr:col>
      <xdr:colOff>50800</xdr:colOff>
      <xdr:row>84</xdr:row>
      <xdr:rowOff>71755</xdr:rowOff>
    </xdr:to>
    <xdr:sp macro="" textlink="">
      <xdr:nvSpPr>
        <xdr:cNvPr id="241" name="フローチャート: 判断 240">
          <a:extLst>
            <a:ext uri="{FF2B5EF4-FFF2-40B4-BE49-F238E27FC236}">
              <a16:creationId xmlns:a16="http://schemas.microsoft.com/office/drawing/2014/main" id="{FD21FE7E-DBCC-4A3A-B60D-A8B40DE19F82}"/>
            </a:ext>
          </a:extLst>
        </xdr:cNvPr>
        <xdr:cNvSpPr/>
      </xdr:nvSpPr>
      <xdr:spPr>
        <a:xfrm>
          <a:off x="104267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242" name="フローチャート: 判断 241">
          <a:extLst>
            <a:ext uri="{FF2B5EF4-FFF2-40B4-BE49-F238E27FC236}">
              <a16:creationId xmlns:a16="http://schemas.microsoft.com/office/drawing/2014/main" id="{9218C8D6-B8AB-4925-BE4A-009CB2835DF1}"/>
            </a:ext>
          </a:extLst>
        </xdr:cNvPr>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243" name="フローチャート: 判断 242">
          <a:extLst>
            <a:ext uri="{FF2B5EF4-FFF2-40B4-BE49-F238E27FC236}">
              <a16:creationId xmlns:a16="http://schemas.microsoft.com/office/drawing/2014/main" id="{45C01400-8CD1-4BD9-8032-AC1A3AFA27E5}"/>
            </a:ext>
          </a:extLst>
        </xdr:cNvPr>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141605</xdr:rowOff>
    </xdr:from>
    <xdr:to>
      <xdr:col>41</xdr:col>
      <xdr:colOff>101600</xdr:colOff>
      <xdr:row>84</xdr:row>
      <xdr:rowOff>71755</xdr:rowOff>
    </xdr:to>
    <xdr:sp macro="" textlink="">
      <xdr:nvSpPr>
        <xdr:cNvPr id="244" name="フローチャート: 判断 243">
          <a:extLst>
            <a:ext uri="{FF2B5EF4-FFF2-40B4-BE49-F238E27FC236}">
              <a16:creationId xmlns:a16="http://schemas.microsoft.com/office/drawing/2014/main" id="{CBFA004C-D899-4B35-99DB-B7D6A20B0F68}"/>
            </a:ext>
          </a:extLst>
        </xdr:cNvPr>
        <xdr:cNvSpPr/>
      </xdr:nvSpPr>
      <xdr:spPr>
        <a:xfrm>
          <a:off x="7810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153606</xdr:rowOff>
    </xdr:from>
    <xdr:to>
      <xdr:col>36</xdr:col>
      <xdr:colOff>165100</xdr:colOff>
      <xdr:row>84</xdr:row>
      <xdr:rowOff>83756</xdr:rowOff>
    </xdr:to>
    <xdr:sp macro="" textlink="">
      <xdr:nvSpPr>
        <xdr:cNvPr id="245" name="フローチャート: 判断 244">
          <a:extLst>
            <a:ext uri="{FF2B5EF4-FFF2-40B4-BE49-F238E27FC236}">
              <a16:creationId xmlns:a16="http://schemas.microsoft.com/office/drawing/2014/main" id="{EF8EBCE2-6F94-45DF-91AE-87D957A2EF2C}"/>
            </a:ext>
          </a:extLst>
        </xdr:cNvPr>
        <xdr:cNvSpPr/>
      </xdr:nvSpPr>
      <xdr:spPr>
        <a:xfrm>
          <a:off x="6921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6" name="テキスト ボックス 245">
          <a:extLst>
            <a:ext uri="{FF2B5EF4-FFF2-40B4-BE49-F238E27FC236}">
              <a16:creationId xmlns:a16="http://schemas.microsoft.com/office/drawing/2014/main" id="{8D49DC97-A81E-4F33-A54E-66E9EBCF80E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7581FD13-9D8E-424A-8EB6-F8DF095B814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F6071E04-47E5-4004-B955-FA5790AF877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6F0AFAAF-D72C-4E6D-90C9-90449ACF413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7D8AABE5-4A7B-48BA-8B35-62EC91B6BD7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69025</xdr:rowOff>
    </xdr:from>
    <xdr:to>
      <xdr:col>55</xdr:col>
      <xdr:colOff>50800</xdr:colOff>
      <xdr:row>82</xdr:row>
      <xdr:rowOff>170625</xdr:rowOff>
    </xdr:to>
    <xdr:sp macro="" textlink="">
      <xdr:nvSpPr>
        <xdr:cNvPr id="251" name="楕円 250">
          <a:extLst>
            <a:ext uri="{FF2B5EF4-FFF2-40B4-BE49-F238E27FC236}">
              <a16:creationId xmlns:a16="http://schemas.microsoft.com/office/drawing/2014/main" id="{A11C894B-0FD7-478F-A408-64CBC6D417BD}"/>
            </a:ext>
          </a:extLst>
        </xdr:cNvPr>
        <xdr:cNvSpPr/>
      </xdr:nvSpPr>
      <xdr:spPr>
        <a:xfrm>
          <a:off x="10426700" y="1412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91902</xdr:rowOff>
    </xdr:from>
    <xdr:ext cx="469744" cy="259045"/>
    <xdr:sp macro="" textlink="">
      <xdr:nvSpPr>
        <xdr:cNvPr id="252" name="【福祉施設】&#10;一人当たり面積該当値テキスト">
          <a:extLst>
            <a:ext uri="{FF2B5EF4-FFF2-40B4-BE49-F238E27FC236}">
              <a16:creationId xmlns:a16="http://schemas.microsoft.com/office/drawing/2014/main" id="{1B6F35E7-9231-4180-90A6-43E00FE7EDB9}"/>
            </a:ext>
          </a:extLst>
        </xdr:cNvPr>
        <xdr:cNvSpPr txBox="1"/>
      </xdr:nvSpPr>
      <xdr:spPr>
        <a:xfrm>
          <a:off x="10515600" y="1397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146749</xdr:rowOff>
    </xdr:from>
    <xdr:to>
      <xdr:col>50</xdr:col>
      <xdr:colOff>165100</xdr:colOff>
      <xdr:row>83</xdr:row>
      <xdr:rowOff>76899</xdr:rowOff>
    </xdr:to>
    <xdr:sp macro="" textlink="">
      <xdr:nvSpPr>
        <xdr:cNvPr id="253" name="楕円 252">
          <a:extLst>
            <a:ext uri="{FF2B5EF4-FFF2-40B4-BE49-F238E27FC236}">
              <a16:creationId xmlns:a16="http://schemas.microsoft.com/office/drawing/2014/main" id="{288846A2-EF2B-4A3F-81CF-98DD14876BC0}"/>
            </a:ext>
          </a:extLst>
        </xdr:cNvPr>
        <xdr:cNvSpPr/>
      </xdr:nvSpPr>
      <xdr:spPr>
        <a:xfrm>
          <a:off x="9588500" y="1420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119825</xdr:rowOff>
    </xdr:from>
    <xdr:to>
      <xdr:col>55</xdr:col>
      <xdr:colOff>0</xdr:colOff>
      <xdr:row>83</xdr:row>
      <xdr:rowOff>26099</xdr:rowOff>
    </xdr:to>
    <xdr:cxnSp macro="">
      <xdr:nvCxnSpPr>
        <xdr:cNvPr id="254" name="直線コネクタ 253">
          <a:extLst>
            <a:ext uri="{FF2B5EF4-FFF2-40B4-BE49-F238E27FC236}">
              <a16:creationId xmlns:a16="http://schemas.microsoft.com/office/drawing/2014/main" id="{9E4A8D42-FA7B-4E3C-9FE4-B7A17CA9F50F}"/>
            </a:ext>
          </a:extLst>
        </xdr:cNvPr>
        <xdr:cNvCxnSpPr/>
      </xdr:nvCxnSpPr>
      <xdr:spPr>
        <a:xfrm flipV="1">
          <a:off x="9639300" y="14178725"/>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81598</xdr:rowOff>
    </xdr:from>
    <xdr:to>
      <xdr:col>46</xdr:col>
      <xdr:colOff>38100</xdr:colOff>
      <xdr:row>83</xdr:row>
      <xdr:rowOff>11748</xdr:rowOff>
    </xdr:to>
    <xdr:sp macro="" textlink="">
      <xdr:nvSpPr>
        <xdr:cNvPr id="255" name="楕円 254">
          <a:extLst>
            <a:ext uri="{FF2B5EF4-FFF2-40B4-BE49-F238E27FC236}">
              <a16:creationId xmlns:a16="http://schemas.microsoft.com/office/drawing/2014/main" id="{8399B25F-F668-4A87-A55A-397213B55D61}"/>
            </a:ext>
          </a:extLst>
        </xdr:cNvPr>
        <xdr:cNvSpPr/>
      </xdr:nvSpPr>
      <xdr:spPr>
        <a:xfrm>
          <a:off x="8699500" y="1414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132398</xdr:rowOff>
    </xdr:from>
    <xdr:to>
      <xdr:col>50</xdr:col>
      <xdr:colOff>114300</xdr:colOff>
      <xdr:row>83</xdr:row>
      <xdr:rowOff>26099</xdr:rowOff>
    </xdr:to>
    <xdr:cxnSp macro="">
      <xdr:nvCxnSpPr>
        <xdr:cNvPr id="256" name="直線コネクタ 255">
          <a:extLst>
            <a:ext uri="{FF2B5EF4-FFF2-40B4-BE49-F238E27FC236}">
              <a16:creationId xmlns:a16="http://schemas.microsoft.com/office/drawing/2014/main" id="{1AC4F031-2E6C-4220-953F-3A681C889B11}"/>
            </a:ext>
          </a:extLst>
        </xdr:cNvPr>
        <xdr:cNvCxnSpPr/>
      </xdr:nvCxnSpPr>
      <xdr:spPr>
        <a:xfrm>
          <a:off x="8750300" y="14191298"/>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89027</xdr:rowOff>
    </xdr:from>
    <xdr:to>
      <xdr:col>41</xdr:col>
      <xdr:colOff>101600</xdr:colOff>
      <xdr:row>83</xdr:row>
      <xdr:rowOff>19177</xdr:rowOff>
    </xdr:to>
    <xdr:sp macro="" textlink="">
      <xdr:nvSpPr>
        <xdr:cNvPr id="257" name="楕円 256">
          <a:extLst>
            <a:ext uri="{FF2B5EF4-FFF2-40B4-BE49-F238E27FC236}">
              <a16:creationId xmlns:a16="http://schemas.microsoft.com/office/drawing/2014/main" id="{08A97334-5839-44B4-B229-3714E1454B38}"/>
            </a:ext>
          </a:extLst>
        </xdr:cNvPr>
        <xdr:cNvSpPr/>
      </xdr:nvSpPr>
      <xdr:spPr>
        <a:xfrm>
          <a:off x="7810500" y="1414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132398</xdr:rowOff>
    </xdr:from>
    <xdr:to>
      <xdr:col>45</xdr:col>
      <xdr:colOff>177800</xdr:colOff>
      <xdr:row>82</xdr:row>
      <xdr:rowOff>139827</xdr:rowOff>
    </xdr:to>
    <xdr:cxnSp macro="">
      <xdr:nvCxnSpPr>
        <xdr:cNvPr id="258" name="直線コネクタ 257">
          <a:extLst>
            <a:ext uri="{FF2B5EF4-FFF2-40B4-BE49-F238E27FC236}">
              <a16:creationId xmlns:a16="http://schemas.microsoft.com/office/drawing/2014/main" id="{2B6B2AB4-3D87-4A95-B86B-E1CC5E8D56B0}"/>
            </a:ext>
          </a:extLst>
        </xdr:cNvPr>
        <xdr:cNvCxnSpPr/>
      </xdr:nvCxnSpPr>
      <xdr:spPr>
        <a:xfrm flipV="1">
          <a:off x="7861300" y="14191298"/>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68597</xdr:rowOff>
    </xdr:from>
    <xdr:ext cx="469744" cy="259045"/>
    <xdr:sp macro="" textlink="">
      <xdr:nvSpPr>
        <xdr:cNvPr id="259" name="n_1aveValue【福祉施設】&#10;一人当たり面積">
          <a:extLst>
            <a:ext uri="{FF2B5EF4-FFF2-40B4-BE49-F238E27FC236}">
              <a16:creationId xmlns:a16="http://schemas.microsoft.com/office/drawing/2014/main" id="{51712496-CE41-4A50-8DB1-69630E21FBCD}"/>
            </a:ext>
          </a:extLst>
        </xdr:cNvPr>
        <xdr:cNvSpPr txBox="1"/>
      </xdr:nvSpPr>
      <xdr:spPr>
        <a:xfrm>
          <a:off x="93917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93742</xdr:rowOff>
    </xdr:from>
    <xdr:ext cx="469744" cy="259045"/>
    <xdr:sp macro="" textlink="">
      <xdr:nvSpPr>
        <xdr:cNvPr id="260" name="n_2aveValue【福祉施設】&#10;一人当たり面積">
          <a:extLst>
            <a:ext uri="{FF2B5EF4-FFF2-40B4-BE49-F238E27FC236}">
              <a16:creationId xmlns:a16="http://schemas.microsoft.com/office/drawing/2014/main" id="{3E5CF501-7756-4814-89C3-147EF19198C5}"/>
            </a:ext>
          </a:extLst>
        </xdr:cNvPr>
        <xdr:cNvSpPr txBox="1"/>
      </xdr:nvSpPr>
      <xdr:spPr>
        <a:xfrm>
          <a:off x="8515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62882</xdr:rowOff>
    </xdr:from>
    <xdr:ext cx="469744" cy="259045"/>
    <xdr:sp macro="" textlink="">
      <xdr:nvSpPr>
        <xdr:cNvPr id="261" name="n_3aveValue【福祉施設】&#10;一人当たり面積">
          <a:extLst>
            <a:ext uri="{FF2B5EF4-FFF2-40B4-BE49-F238E27FC236}">
              <a16:creationId xmlns:a16="http://schemas.microsoft.com/office/drawing/2014/main" id="{E3C4F2C7-FF0E-4044-94BD-AA5771D889AD}"/>
            </a:ext>
          </a:extLst>
        </xdr:cNvPr>
        <xdr:cNvSpPr txBox="1"/>
      </xdr:nvSpPr>
      <xdr:spPr>
        <a:xfrm>
          <a:off x="7626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100283</xdr:rowOff>
    </xdr:from>
    <xdr:ext cx="469744" cy="259045"/>
    <xdr:sp macro="" textlink="">
      <xdr:nvSpPr>
        <xdr:cNvPr id="262" name="n_4aveValue【福祉施設】&#10;一人当たり面積">
          <a:extLst>
            <a:ext uri="{FF2B5EF4-FFF2-40B4-BE49-F238E27FC236}">
              <a16:creationId xmlns:a16="http://schemas.microsoft.com/office/drawing/2014/main" id="{B5933035-D2B7-4FD5-8B16-17A4656AF19B}"/>
            </a:ext>
          </a:extLst>
        </xdr:cNvPr>
        <xdr:cNvSpPr txBox="1"/>
      </xdr:nvSpPr>
      <xdr:spPr>
        <a:xfrm>
          <a:off x="6737427" y="14159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93426</xdr:rowOff>
    </xdr:from>
    <xdr:ext cx="469744" cy="259045"/>
    <xdr:sp macro="" textlink="">
      <xdr:nvSpPr>
        <xdr:cNvPr id="263" name="n_1mainValue【福祉施設】&#10;一人当たり面積">
          <a:extLst>
            <a:ext uri="{FF2B5EF4-FFF2-40B4-BE49-F238E27FC236}">
              <a16:creationId xmlns:a16="http://schemas.microsoft.com/office/drawing/2014/main" id="{81C97023-98B7-4FE3-BB8D-8003D34DF590}"/>
            </a:ext>
          </a:extLst>
        </xdr:cNvPr>
        <xdr:cNvSpPr txBox="1"/>
      </xdr:nvSpPr>
      <xdr:spPr>
        <a:xfrm>
          <a:off x="9391727" y="1398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28275</xdr:rowOff>
    </xdr:from>
    <xdr:ext cx="469744" cy="259045"/>
    <xdr:sp macro="" textlink="">
      <xdr:nvSpPr>
        <xdr:cNvPr id="264" name="n_2mainValue【福祉施設】&#10;一人当たり面積">
          <a:extLst>
            <a:ext uri="{FF2B5EF4-FFF2-40B4-BE49-F238E27FC236}">
              <a16:creationId xmlns:a16="http://schemas.microsoft.com/office/drawing/2014/main" id="{C8CACC8E-7213-42D8-8A6B-27EA7FE73A9A}"/>
            </a:ext>
          </a:extLst>
        </xdr:cNvPr>
        <xdr:cNvSpPr txBox="1"/>
      </xdr:nvSpPr>
      <xdr:spPr>
        <a:xfrm>
          <a:off x="8515427" y="1391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35704</xdr:rowOff>
    </xdr:from>
    <xdr:ext cx="469744" cy="259045"/>
    <xdr:sp macro="" textlink="">
      <xdr:nvSpPr>
        <xdr:cNvPr id="265" name="n_3mainValue【福祉施設】&#10;一人当たり面積">
          <a:extLst>
            <a:ext uri="{FF2B5EF4-FFF2-40B4-BE49-F238E27FC236}">
              <a16:creationId xmlns:a16="http://schemas.microsoft.com/office/drawing/2014/main" id="{E003B398-BDF0-42F6-B96D-DC055EEBF282}"/>
            </a:ext>
          </a:extLst>
        </xdr:cNvPr>
        <xdr:cNvSpPr txBox="1"/>
      </xdr:nvSpPr>
      <xdr:spPr>
        <a:xfrm>
          <a:off x="7626427" y="1392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6" name="正方形/長方形 265">
          <a:extLst>
            <a:ext uri="{FF2B5EF4-FFF2-40B4-BE49-F238E27FC236}">
              <a16:creationId xmlns:a16="http://schemas.microsoft.com/office/drawing/2014/main" id="{BE6D3C3E-6E2D-4750-8D1A-1061167C04B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7" name="正方形/長方形 266">
          <a:extLst>
            <a:ext uri="{FF2B5EF4-FFF2-40B4-BE49-F238E27FC236}">
              <a16:creationId xmlns:a16="http://schemas.microsoft.com/office/drawing/2014/main" id="{F416747E-9D5F-4719-AC0F-0EF6EB62961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8" name="正方形/長方形 267">
          <a:extLst>
            <a:ext uri="{FF2B5EF4-FFF2-40B4-BE49-F238E27FC236}">
              <a16:creationId xmlns:a16="http://schemas.microsoft.com/office/drawing/2014/main" id="{4B28E0C2-D006-4D7F-A16F-161E31354C1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9" name="正方形/長方形 268">
          <a:extLst>
            <a:ext uri="{FF2B5EF4-FFF2-40B4-BE49-F238E27FC236}">
              <a16:creationId xmlns:a16="http://schemas.microsoft.com/office/drawing/2014/main" id="{8BC3295C-CCA8-4B37-A9AE-3CC04C7A0B1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0" name="正方形/長方形 269">
          <a:extLst>
            <a:ext uri="{FF2B5EF4-FFF2-40B4-BE49-F238E27FC236}">
              <a16:creationId xmlns:a16="http://schemas.microsoft.com/office/drawing/2014/main" id="{9E29EED2-4141-4B96-9D2B-F004C99FCEC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1" name="正方形/長方形 270">
          <a:extLst>
            <a:ext uri="{FF2B5EF4-FFF2-40B4-BE49-F238E27FC236}">
              <a16:creationId xmlns:a16="http://schemas.microsoft.com/office/drawing/2014/main" id="{E23C1087-1D23-4FDB-BE43-D00BF821B79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2" name="正方形/長方形 271">
          <a:extLst>
            <a:ext uri="{FF2B5EF4-FFF2-40B4-BE49-F238E27FC236}">
              <a16:creationId xmlns:a16="http://schemas.microsoft.com/office/drawing/2014/main" id="{FA08DB89-4E6B-4AA0-804A-6F7B640CC7C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3" name="正方形/長方形 272">
          <a:extLst>
            <a:ext uri="{FF2B5EF4-FFF2-40B4-BE49-F238E27FC236}">
              <a16:creationId xmlns:a16="http://schemas.microsoft.com/office/drawing/2014/main" id="{6A7AF4D7-7739-4E0F-A2E1-8BFB311F0EC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4" name="正方形/長方形 273">
          <a:extLst>
            <a:ext uri="{FF2B5EF4-FFF2-40B4-BE49-F238E27FC236}">
              <a16:creationId xmlns:a16="http://schemas.microsoft.com/office/drawing/2014/main" id="{22FC5540-2E53-4462-8CEA-F4DC7B94E97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5" name="正方形/長方形 274">
          <a:extLst>
            <a:ext uri="{FF2B5EF4-FFF2-40B4-BE49-F238E27FC236}">
              <a16:creationId xmlns:a16="http://schemas.microsoft.com/office/drawing/2014/main" id="{38F2E7E1-40BF-4364-B96D-2085FC947AA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6" name="正方形/長方形 275">
          <a:extLst>
            <a:ext uri="{FF2B5EF4-FFF2-40B4-BE49-F238E27FC236}">
              <a16:creationId xmlns:a16="http://schemas.microsoft.com/office/drawing/2014/main" id="{4229C53B-6916-45F1-A2E4-2D095374FCD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7" name="正方形/長方形 276">
          <a:extLst>
            <a:ext uri="{FF2B5EF4-FFF2-40B4-BE49-F238E27FC236}">
              <a16:creationId xmlns:a16="http://schemas.microsoft.com/office/drawing/2014/main" id="{7A8F856C-0745-4997-AF48-32242FF468D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8" name="正方形/長方形 277">
          <a:extLst>
            <a:ext uri="{FF2B5EF4-FFF2-40B4-BE49-F238E27FC236}">
              <a16:creationId xmlns:a16="http://schemas.microsoft.com/office/drawing/2014/main" id="{F053E21B-B6D1-429A-9DFA-67D66D5FB36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9" name="正方形/長方形 278">
          <a:extLst>
            <a:ext uri="{FF2B5EF4-FFF2-40B4-BE49-F238E27FC236}">
              <a16:creationId xmlns:a16="http://schemas.microsoft.com/office/drawing/2014/main" id="{13C39FF2-A884-43DE-ABAC-F91612A42F4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0" name="正方形/長方形 279">
          <a:extLst>
            <a:ext uri="{FF2B5EF4-FFF2-40B4-BE49-F238E27FC236}">
              <a16:creationId xmlns:a16="http://schemas.microsoft.com/office/drawing/2014/main" id="{F61E5420-9C9B-4E8C-8493-27D5F53310D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1" name="正方形/長方形 280">
          <a:extLst>
            <a:ext uri="{FF2B5EF4-FFF2-40B4-BE49-F238E27FC236}">
              <a16:creationId xmlns:a16="http://schemas.microsoft.com/office/drawing/2014/main" id="{7C90448B-E8E9-4889-A93D-2578653F9FF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2" name="正方形/長方形 281">
          <a:extLst>
            <a:ext uri="{FF2B5EF4-FFF2-40B4-BE49-F238E27FC236}">
              <a16:creationId xmlns:a16="http://schemas.microsoft.com/office/drawing/2014/main" id="{DD838EEB-BF8A-419F-A2C3-525B0F02A36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3" name="正方形/長方形 282">
          <a:extLst>
            <a:ext uri="{FF2B5EF4-FFF2-40B4-BE49-F238E27FC236}">
              <a16:creationId xmlns:a16="http://schemas.microsoft.com/office/drawing/2014/main" id="{FE73607C-7B63-499F-9757-5B0A3C41347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4" name="正方形/長方形 283">
          <a:extLst>
            <a:ext uri="{FF2B5EF4-FFF2-40B4-BE49-F238E27FC236}">
              <a16:creationId xmlns:a16="http://schemas.microsoft.com/office/drawing/2014/main" id="{9571A745-6615-43C6-B148-1518CC64912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5" name="正方形/長方形 284">
          <a:extLst>
            <a:ext uri="{FF2B5EF4-FFF2-40B4-BE49-F238E27FC236}">
              <a16:creationId xmlns:a16="http://schemas.microsoft.com/office/drawing/2014/main" id="{2AC4EA7E-C632-423B-86EC-577829D14F4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6" name="正方形/長方形 285">
          <a:extLst>
            <a:ext uri="{FF2B5EF4-FFF2-40B4-BE49-F238E27FC236}">
              <a16:creationId xmlns:a16="http://schemas.microsoft.com/office/drawing/2014/main" id="{AF2DE350-86C3-45F9-921A-72C9F35776C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7" name="正方形/長方形 286">
          <a:extLst>
            <a:ext uri="{FF2B5EF4-FFF2-40B4-BE49-F238E27FC236}">
              <a16:creationId xmlns:a16="http://schemas.microsoft.com/office/drawing/2014/main" id="{02D37D21-182D-4C05-99C7-A60174C57C5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8" name="正方形/長方形 287">
          <a:extLst>
            <a:ext uri="{FF2B5EF4-FFF2-40B4-BE49-F238E27FC236}">
              <a16:creationId xmlns:a16="http://schemas.microsoft.com/office/drawing/2014/main" id="{615E2866-6FC5-48AF-AAD1-1F5DC0C50C5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9" name="正方形/長方形 288">
          <a:extLst>
            <a:ext uri="{FF2B5EF4-FFF2-40B4-BE49-F238E27FC236}">
              <a16:creationId xmlns:a16="http://schemas.microsoft.com/office/drawing/2014/main" id="{9670A42C-BA13-4377-9256-A7D0B7F47C5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0" name="テキスト ボックス 289">
          <a:extLst>
            <a:ext uri="{FF2B5EF4-FFF2-40B4-BE49-F238E27FC236}">
              <a16:creationId xmlns:a16="http://schemas.microsoft.com/office/drawing/2014/main" id="{11735D7F-97F6-4DD5-8815-3DFB2FB135E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1" name="直線コネクタ 290">
          <a:extLst>
            <a:ext uri="{FF2B5EF4-FFF2-40B4-BE49-F238E27FC236}">
              <a16:creationId xmlns:a16="http://schemas.microsoft.com/office/drawing/2014/main" id="{AD0B3B6D-2AA5-4176-AE50-099AD2AA8FF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2" name="テキスト ボックス 291">
          <a:extLst>
            <a:ext uri="{FF2B5EF4-FFF2-40B4-BE49-F238E27FC236}">
              <a16:creationId xmlns:a16="http://schemas.microsoft.com/office/drawing/2014/main" id="{4439812C-1624-49F0-A1D7-92A1F75FB27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93" name="直線コネクタ 292">
          <a:extLst>
            <a:ext uri="{FF2B5EF4-FFF2-40B4-BE49-F238E27FC236}">
              <a16:creationId xmlns:a16="http://schemas.microsoft.com/office/drawing/2014/main" id="{DAE7BF55-AE92-4531-9965-B7283CA72A79}"/>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94" name="テキスト ボックス 293">
          <a:extLst>
            <a:ext uri="{FF2B5EF4-FFF2-40B4-BE49-F238E27FC236}">
              <a16:creationId xmlns:a16="http://schemas.microsoft.com/office/drawing/2014/main" id="{4512D158-90C4-4AE9-B014-0D411893628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95" name="直線コネクタ 294">
          <a:extLst>
            <a:ext uri="{FF2B5EF4-FFF2-40B4-BE49-F238E27FC236}">
              <a16:creationId xmlns:a16="http://schemas.microsoft.com/office/drawing/2014/main" id="{82DC9937-E40A-4CA7-84A9-95558865DEA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96" name="テキスト ボックス 295">
          <a:extLst>
            <a:ext uri="{FF2B5EF4-FFF2-40B4-BE49-F238E27FC236}">
              <a16:creationId xmlns:a16="http://schemas.microsoft.com/office/drawing/2014/main" id="{D0CBBC36-10C6-4473-877D-1A464D2C0E1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97" name="直線コネクタ 296">
          <a:extLst>
            <a:ext uri="{FF2B5EF4-FFF2-40B4-BE49-F238E27FC236}">
              <a16:creationId xmlns:a16="http://schemas.microsoft.com/office/drawing/2014/main" id="{A9B00225-130A-4508-9943-1CC2FD5A951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98" name="テキスト ボックス 297">
          <a:extLst>
            <a:ext uri="{FF2B5EF4-FFF2-40B4-BE49-F238E27FC236}">
              <a16:creationId xmlns:a16="http://schemas.microsoft.com/office/drawing/2014/main" id="{869B2B08-D32B-4910-B781-28298FC2BAB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99" name="直線コネクタ 298">
          <a:extLst>
            <a:ext uri="{FF2B5EF4-FFF2-40B4-BE49-F238E27FC236}">
              <a16:creationId xmlns:a16="http://schemas.microsoft.com/office/drawing/2014/main" id="{D6AFED2C-2A0F-475F-9DED-885D76FDC8B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0" name="テキスト ボックス 299">
          <a:extLst>
            <a:ext uri="{FF2B5EF4-FFF2-40B4-BE49-F238E27FC236}">
              <a16:creationId xmlns:a16="http://schemas.microsoft.com/office/drawing/2014/main" id="{9937EDB1-CCB0-44E1-8119-DF7C110A9DD2}"/>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1" name="直線コネクタ 300">
          <a:extLst>
            <a:ext uri="{FF2B5EF4-FFF2-40B4-BE49-F238E27FC236}">
              <a16:creationId xmlns:a16="http://schemas.microsoft.com/office/drawing/2014/main" id="{A58B527F-4DA0-4BF5-8CF5-7941B46E2F3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2" name="テキスト ボックス 301">
          <a:extLst>
            <a:ext uri="{FF2B5EF4-FFF2-40B4-BE49-F238E27FC236}">
              <a16:creationId xmlns:a16="http://schemas.microsoft.com/office/drawing/2014/main" id="{4AF56B6A-3174-4A58-A12D-8B399B26B73E}"/>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3" name="直線コネクタ 302">
          <a:extLst>
            <a:ext uri="{FF2B5EF4-FFF2-40B4-BE49-F238E27FC236}">
              <a16:creationId xmlns:a16="http://schemas.microsoft.com/office/drawing/2014/main" id="{4C413AF8-9292-493D-AD03-ADA81B83D69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04" name="テキスト ボックス 303">
          <a:extLst>
            <a:ext uri="{FF2B5EF4-FFF2-40B4-BE49-F238E27FC236}">
              <a16:creationId xmlns:a16="http://schemas.microsoft.com/office/drawing/2014/main" id="{6CFB57EF-7FB6-4137-AD28-6AB07202781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05" name="【一般廃棄物処理施設】&#10;有形固定資産減価償却率グラフ枠">
          <a:extLst>
            <a:ext uri="{FF2B5EF4-FFF2-40B4-BE49-F238E27FC236}">
              <a16:creationId xmlns:a16="http://schemas.microsoft.com/office/drawing/2014/main" id="{32AD72C7-D6A9-42F9-88DB-D8AE858515A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38100</xdr:rowOff>
    </xdr:to>
    <xdr:cxnSp macro="">
      <xdr:nvCxnSpPr>
        <xdr:cNvPr id="306" name="直線コネクタ 305">
          <a:extLst>
            <a:ext uri="{FF2B5EF4-FFF2-40B4-BE49-F238E27FC236}">
              <a16:creationId xmlns:a16="http://schemas.microsoft.com/office/drawing/2014/main" id="{0A7425C7-0C89-4790-95EC-64EBA1E37420}"/>
            </a:ext>
          </a:extLst>
        </xdr:cNvPr>
        <xdr:cNvCxnSpPr/>
      </xdr:nvCxnSpPr>
      <xdr:spPr>
        <a:xfrm flipV="1">
          <a:off x="16318864" y="582549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07" name="【一般廃棄物処理施設】&#10;有形固定資産減価償却率最小値テキスト">
          <a:extLst>
            <a:ext uri="{FF2B5EF4-FFF2-40B4-BE49-F238E27FC236}">
              <a16:creationId xmlns:a16="http://schemas.microsoft.com/office/drawing/2014/main" id="{9A5A215C-DC76-4AC0-926F-292716AE1D74}"/>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08" name="直線コネクタ 307">
          <a:extLst>
            <a:ext uri="{FF2B5EF4-FFF2-40B4-BE49-F238E27FC236}">
              <a16:creationId xmlns:a16="http://schemas.microsoft.com/office/drawing/2014/main" id="{BDE6CCA7-7A3A-4BD0-929B-32506C0089A9}"/>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309" name="【一般廃棄物処理施設】&#10;有形固定資産減価償却率最大値テキスト">
          <a:extLst>
            <a:ext uri="{FF2B5EF4-FFF2-40B4-BE49-F238E27FC236}">
              <a16:creationId xmlns:a16="http://schemas.microsoft.com/office/drawing/2014/main" id="{5CA925CA-84FE-4A87-99E2-60B391B7F1A1}"/>
            </a:ext>
          </a:extLst>
        </xdr:cNvPr>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310" name="直線コネクタ 309">
          <a:extLst>
            <a:ext uri="{FF2B5EF4-FFF2-40B4-BE49-F238E27FC236}">
              <a16:creationId xmlns:a16="http://schemas.microsoft.com/office/drawing/2014/main" id="{B5B6098F-351B-4F5C-B056-FB9BB151D821}"/>
            </a:ext>
          </a:extLst>
        </xdr:cNvPr>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21607</xdr:rowOff>
    </xdr:from>
    <xdr:ext cx="405111" cy="259045"/>
    <xdr:sp macro="" textlink="">
      <xdr:nvSpPr>
        <xdr:cNvPr id="311" name="【一般廃棄物処理施設】&#10;有形固定資産減価償却率平均値テキスト">
          <a:extLst>
            <a:ext uri="{FF2B5EF4-FFF2-40B4-BE49-F238E27FC236}">
              <a16:creationId xmlns:a16="http://schemas.microsoft.com/office/drawing/2014/main" id="{31640E7C-DD88-4D0E-9AC6-92615D040146}"/>
            </a:ext>
          </a:extLst>
        </xdr:cNvPr>
        <xdr:cNvSpPr txBox="1"/>
      </xdr:nvSpPr>
      <xdr:spPr>
        <a:xfrm>
          <a:off x="16357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170180</xdr:rowOff>
    </xdr:from>
    <xdr:to>
      <xdr:col>85</xdr:col>
      <xdr:colOff>177800</xdr:colOff>
      <xdr:row>38</xdr:row>
      <xdr:rowOff>100330</xdr:rowOff>
    </xdr:to>
    <xdr:sp macro="" textlink="">
      <xdr:nvSpPr>
        <xdr:cNvPr id="312" name="フローチャート: 判断 311">
          <a:extLst>
            <a:ext uri="{FF2B5EF4-FFF2-40B4-BE49-F238E27FC236}">
              <a16:creationId xmlns:a16="http://schemas.microsoft.com/office/drawing/2014/main" id="{2B7ABD9B-ADC6-49E6-938F-5E65C1B7011B}"/>
            </a:ext>
          </a:extLst>
        </xdr:cNvPr>
        <xdr:cNvSpPr/>
      </xdr:nvSpPr>
      <xdr:spPr>
        <a:xfrm>
          <a:off x="16268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25400</xdr:rowOff>
    </xdr:from>
    <xdr:to>
      <xdr:col>81</xdr:col>
      <xdr:colOff>101600</xdr:colOff>
      <xdr:row>38</xdr:row>
      <xdr:rowOff>127000</xdr:rowOff>
    </xdr:to>
    <xdr:sp macro="" textlink="">
      <xdr:nvSpPr>
        <xdr:cNvPr id="313" name="フローチャート: 判断 312">
          <a:extLst>
            <a:ext uri="{FF2B5EF4-FFF2-40B4-BE49-F238E27FC236}">
              <a16:creationId xmlns:a16="http://schemas.microsoft.com/office/drawing/2014/main" id="{0B085639-0099-4A73-8964-3D5CB1B0A186}"/>
            </a:ext>
          </a:extLst>
        </xdr:cNvPr>
        <xdr:cNvSpPr/>
      </xdr:nvSpPr>
      <xdr:spPr>
        <a:xfrm>
          <a:off x="15430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130175</xdr:rowOff>
    </xdr:from>
    <xdr:to>
      <xdr:col>76</xdr:col>
      <xdr:colOff>165100</xdr:colOff>
      <xdr:row>38</xdr:row>
      <xdr:rowOff>60325</xdr:rowOff>
    </xdr:to>
    <xdr:sp macro="" textlink="">
      <xdr:nvSpPr>
        <xdr:cNvPr id="314" name="フローチャート: 判断 313">
          <a:extLst>
            <a:ext uri="{FF2B5EF4-FFF2-40B4-BE49-F238E27FC236}">
              <a16:creationId xmlns:a16="http://schemas.microsoft.com/office/drawing/2014/main" id="{C0D3FC38-BC09-469A-B321-357A9670A9C3}"/>
            </a:ext>
          </a:extLst>
        </xdr:cNvPr>
        <xdr:cNvSpPr/>
      </xdr:nvSpPr>
      <xdr:spPr>
        <a:xfrm>
          <a:off x="14541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99695</xdr:rowOff>
    </xdr:from>
    <xdr:to>
      <xdr:col>72</xdr:col>
      <xdr:colOff>38100</xdr:colOff>
      <xdr:row>38</xdr:row>
      <xdr:rowOff>29845</xdr:rowOff>
    </xdr:to>
    <xdr:sp macro="" textlink="">
      <xdr:nvSpPr>
        <xdr:cNvPr id="315" name="フローチャート: 判断 314">
          <a:extLst>
            <a:ext uri="{FF2B5EF4-FFF2-40B4-BE49-F238E27FC236}">
              <a16:creationId xmlns:a16="http://schemas.microsoft.com/office/drawing/2014/main" id="{42BA2C2D-76BE-4D5C-836A-302001F1F47C}"/>
            </a:ext>
          </a:extLst>
        </xdr:cNvPr>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27305</xdr:rowOff>
    </xdr:from>
    <xdr:to>
      <xdr:col>67</xdr:col>
      <xdr:colOff>101600</xdr:colOff>
      <xdr:row>37</xdr:row>
      <xdr:rowOff>128905</xdr:rowOff>
    </xdr:to>
    <xdr:sp macro="" textlink="">
      <xdr:nvSpPr>
        <xdr:cNvPr id="316" name="フローチャート: 判断 315">
          <a:extLst>
            <a:ext uri="{FF2B5EF4-FFF2-40B4-BE49-F238E27FC236}">
              <a16:creationId xmlns:a16="http://schemas.microsoft.com/office/drawing/2014/main" id="{F4D8B2D2-17A5-4C46-AA7F-6C363CA30E90}"/>
            </a:ext>
          </a:extLst>
        </xdr:cNvPr>
        <xdr:cNvSpPr/>
      </xdr:nvSpPr>
      <xdr:spPr>
        <a:xfrm>
          <a:off x="12763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7" name="テキスト ボックス 316">
          <a:extLst>
            <a:ext uri="{FF2B5EF4-FFF2-40B4-BE49-F238E27FC236}">
              <a16:creationId xmlns:a16="http://schemas.microsoft.com/office/drawing/2014/main" id="{C6123C8D-FA26-4D48-A60E-E6F3761C566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8" name="テキスト ボックス 317">
          <a:extLst>
            <a:ext uri="{FF2B5EF4-FFF2-40B4-BE49-F238E27FC236}">
              <a16:creationId xmlns:a16="http://schemas.microsoft.com/office/drawing/2014/main" id="{26B87CCA-69FE-4B5E-B08F-0A98B0AB9A9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9" name="テキスト ボックス 318">
          <a:extLst>
            <a:ext uri="{FF2B5EF4-FFF2-40B4-BE49-F238E27FC236}">
              <a16:creationId xmlns:a16="http://schemas.microsoft.com/office/drawing/2014/main" id="{AC0FD579-10F7-4F8A-B5C8-29FF2E00D34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0" name="テキスト ボックス 319">
          <a:extLst>
            <a:ext uri="{FF2B5EF4-FFF2-40B4-BE49-F238E27FC236}">
              <a16:creationId xmlns:a16="http://schemas.microsoft.com/office/drawing/2014/main" id="{7ADF5C14-8A6D-4EE6-8F3D-79DC7990957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1" name="テキスト ボックス 320">
          <a:extLst>
            <a:ext uri="{FF2B5EF4-FFF2-40B4-BE49-F238E27FC236}">
              <a16:creationId xmlns:a16="http://schemas.microsoft.com/office/drawing/2014/main" id="{412CF347-834F-4E51-B90B-7925F4F94C5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158750</xdr:rowOff>
    </xdr:from>
    <xdr:to>
      <xdr:col>85</xdr:col>
      <xdr:colOff>177800</xdr:colOff>
      <xdr:row>42</xdr:row>
      <xdr:rowOff>88900</xdr:rowOff>
    </xdr:to>
    <xdr:sp macro="" textlink="">
      <xdr:nvSpPr>
        <xdr:cNvPr id="322" name="楕円 321">
          <a:extLst>
            <a:ext uri="{FF2B5EF4-FFF2-40B4-BE49-F238E27FC236}">
              <a16:creationId xmlns:a16="http://schemas.microsoft.com/office/drawing/2014/main" id="{BA2D2E0E-8011-4499-9557-A12B2EABBB58}"/>
            </a:ext>
          </a:extLst>
        </xdr:cNvPr>
        <xdr:cNvSpPr/>
      </xdr:nvSpPr>
      <xdr:spPr>
        <a:xfrm>
          <a:off x="16268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73677</xdr:rowOff>
    </xdr:from>
    <xdr:ext cx="469744" cy="259045"/>
    <xdr:sp macro="" textlink="">
      <xdr:nvSpPr>
        <xdr:cNvPr id="323" name="【一般廃棄物処理施設】&#10;有形固定資産減価償却率該当値テキスト">
          <a:extLst>
            <a:ext uri="{FF2B5EF4-FFF2-40B4-BE49-F238E27FC236}">
              <a16:creationId xmlns:a16="http://schemas.microsoft.com/office/drawing/2014/main" id="{DB1BEF2F-6526-4B0F-9D81-1006171F8926}"/>
            </a:ext>
          </a:extLst>
        </xdr:cNvPr>
        <xdr:cNvSpPr txBox="1"/>
      </xdr:nvSpPr>
      <xdr:spPr>
        <a:xfrm>
          <a:off x="16357600" y="710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158750</xdr:rowOff>
    </xdr:from>
    <xdr:to>
      <xdr:col>81</xdr:col>
      <xdr:colOff>101600</xdr:colOff>
      <xdr:row>42</xdr:row>
      <xdr:rowOff>88900</xdr:rowOff>
    </xdr:to>
    <xdr:sp macro="" textlink="">
      <xdr:nvSpPr>
        <xdr:cNvPr id="324" name="楕円 323">
          <a:extLst>
            <a:ext uri="{FF2B5EF4-FFF2-40B4-BE49-F238E27FC236}">
              <a16:creationId xmlns:a16="http://schemas.microsoft.com/office/drawing/2014/main" id="{43F5F58A-9F7E-47C6-8B54-D4A0D962E060}"/>
            </a:ext>
          </a:extLst>
        </xdr:cNvPr>
        <xdr:cNvSpPr/>
      </xdr:nvSpPr>
      <xdr:spPr>
        <a:xfrm>
          <a:off x="15430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38100</xdr:rowOff>
    </xdr:from>
    <xdr:to>
      <xdr:col>85</xdr:col>
      <xdr:colOff>127000</xdr:colOff>
      <xdr:row>42</xdr:row>
      <xdr:rowOff>38100</xdr:rowOff>
    </xdr:to>
    <xdr:cxnSp macro="">
      <xdr:nvCxnSpPr>
        <xdr:cNvPr id="325" name="直線コネクタ 324">
          <a:extLst>
            <a:ext uri="{FF2B5EF4-FFF2-40B4-BE49-F238E27FC236}">
              <a16:creationId xmlns:a16="http://schemas.microsoft.com/office/drawing/2014/main" id="{E3600F49-05F1-4903-BF4C-19A2CDD0B063}"/>
            </a:ext>
          </a:extLst>
        </xdr:cNvPr>
        <xdr:cNvCxnSpPr/>
      </xdr:nvCxnSpPr>
      <xdr:spPr>
        <a:xfrm>
          <a:off x="15481300" y="723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158750</xdr:rowOff>
    </xdr:from>
    <xdr:to>
      <xdr:col>76</xdr:col>
      <xdr:colOff>165100</xdr:colOff>
      <xdr:row>42</xdr:row>
      <xdr:rowOff>88900</xdr:rowOff>
    </xdr:to>
    <xdr:sp macro="" textlink="">
      <xdr:nvSpPr>
        <xdr:cNvPr id="326" name="楕円 325">
          <a:extLst>
            <a:ext uri="{FF2B5EF4-FFF2-40B4-BE49-F238E27FC236}">
              <a16:creationId xmlns:a16="http://schemas.microsoft.com/office/drawing/2014/main" id="{EA1D445A-777B-4A0C-A628-334E1CFC1143}"/>
            </a:ext>
          </a:extLst>
        </xdr:cNvPr>
        <xdr:cNvSpPr/>
      </xdr:nvSpPr>
      <xdr:spPr>
        <a:xfrm>
          <a:off x="14541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38100</xdr:rowOff>
    </xdr:from>
    <xdr:to>
      <xdr:col>81</xdr:col>
      <xdr:colOff>50800</xdr:colOff>
      <xdr:row>42</xdr:row>
      <xdr:rowOff>38100</xdr:rowOff>
    </xdr:to>
    <xdr:cxnSp macro="">
      <xdr:nvCxnSpPr>
        <xdr:cNvPr id="327" name="直線コネクタ 326">
          <a:extLst>
            <a:ext uri="{FF2B5EF4-FFF2-40B4-BE49-F238E27FC236}">
              <a16:creationId xmlns:a16="http://schemas.microsoft.com/office/drawing/2014/main" id="{AF3D0BEB-CA5C-4626-8B5D-BFD5148DAC75}"/>
            </a:ext>
          </a:extLst>
        </xdr:cNvPr>
        <xdr:cNvCxnSpPr/>
      </xdr:nvCxnSpPr>
      <xdr:spPr>
        <a:xfrm>
          <a:off x="14592300" y="723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158750</xdr:rowOff>
    </xdr:from>
    <xdr:to>
      <xdr:col>72</xdr:col>
      <xdr:colOff>38100</xdr:colOff>
      <xdr:row>42</xdr:row>
      <xdr:rowOff>88900</xdr:rowOff>
    </xdr:to>
    <xdr:sp macro="" textlink="">
      <xdr:nvSpPr>
        <xdr:cNvPr id="328" name="楕円 327">
          <a:extLst>
            <a:ext uri="{FF2B5EF4-FFF2-40B4-BE49-F238E27FC236}">
              <a16:creationId xmlns:a16="http://schemas.microsoft.com/office/drawing/2014/main" id="{8CCD129B-D5E9-494F-AEC0-F95E4F30CBF4}"/>
            </a:ext>
          </a:extLst>
        </xdr:cNvPr>
        <xdr:cNvSpPr/>
      </xdr:nvSpPr>
      <xdr:spPr>
        <a:xfrm>
          <a:off x="13652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38100</xdr:rowOff>
    </xdr:from>
    <xdr:to>
      <xdr:col>76</xdr:col>
      <xdr:colOff>114300</xdr:colOff>
      <xdr:row>42</xdr:row>
      <xdr:rowOff>38100</xdr:rowOff>
    </xdr:to>
    <xdr:cxnSp macro="">
      <xdr:nvCxnSpPr>
        <xdr:cNvPr id="329" name="直線コネクタ 328">
          <a:extLst>
            <a:ext uri="{FF2B5EF4-FFF2-40B4-BE49-F238E27FC236}">
              <a16:creationId xmlns:a16="http://schemas.microsoft.com/office/drawing/2014/main" id="{44684126-137E-40AD-A2CB-D497DE254E8E}"/>
            </a:ext>
          </a:extLst>
        </xdr:cNvPr>
        <xdr:cNvCxnSpPr/>
      </xdr:nvCxnSpPr>
      <xdr:spPr>
        <a:xfrm>
          <a:off x="13703300" y="723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143527</xdr:rowOff>
    </xdr:from>
    <xdr:ext cx="405111" cy="259045"/>
    <xdr:sp macro="" textlink="">
      <xdr:nvSpPr>
        <xdr:cNvPr id="330" name="n_1aveValue【一般廃棄物処理施設】&#10;有形固定資産減価償却率">
          <a:extLst>
            <a:ext uri="{FF2B5EF4-FFF2-40B4-BE49-F238E27FC236}">
              <a16:creationId xmlns:a16="http://schemas.microsoft.com/office/drawing/2014/main" id="{402BAC4A-C865-43A0-989D-D071C35523DD}"/>
            </a:ext>
          </a:extLst>
        </xdr:cNvPr>
        <xdr:cNvSpPr txBox="1"/>
      </xdr:nvSpPr>
      <xdr:spPr>
        <a:xfrm>
          <a:off x="152660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76852</xdr:rowOff>
    </xdr:from>
    <xdr:ext cx="405111" cy="259045"/>
    <xdr:sp macro="" textlink="">
      <xdr:nvSpPr>
        <xdr:cNvPr id="331" name="n_2aveValue【一般廃棄物処理施設】&#10;有形固定資産減価償却率">
          <a:extLst>
            <a:ext uri="{FF2B5EF4-FFF2-40B4-BE49-F238E27FC236}">
              <a16:creationId xmlns:a16="http://schemas.microsoft.com/office/drawing/2014/main" id="{A1FC7BCE-77C3-424E-A018-1A023795C6D2}"/>
            </a:ext>
          </a:extLst>
        </xdr:cNvPr>
        <xdr:cNvSpPr txBox="1"/>
      </xdr:nvSpPr>
      <xdr:spPr>
        <a:xfrm>
          <a:off x="14389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46372</xdr:rowOff>
    </xdr:from>
    <xdr:ext cx="405111" cy="259045"/>
    <xdr:sp macro="" textlink="">
      <xdr:nvSpPr>
        <xdr:cNvPr id="332" name="n_3aveValue【一般廃棄物処理施設】&#10;有形固定資産減価償却率">
          <a:extLst>
            <a:ext uri="{FF2B5EF4-FFF2-40B4-BE49-F238E27FC236}">
              <a16:creationId xmlns:a16="http://schemas.microsoft.com/office/drawing/2014/main" id="{F2F19C4D-37D5-4871-9F25-128317CB7AB4}"/>
            </a:ext>
          </a:extLst>
        </xdr:cNvPr>
        <xdr:cNvSpPr txBox="1"/>
      </xdr:nvSpPr>
      <xdr:spPr>
        <a:xfrm>
          <a:off x="13500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145432</xdr:rowOff>
    </xdr:from>
    <xdr:ext cx="405111" cy="259045"/>
    <xdr:sp macro="" textlink="">
      <xdr:nvSpPr>
        <xdr:cNvPr id="333" name="n_4aveValue【一般廃棄物処理施設】&#10;有形固定資産減価償却率">
          <a:extLst>
            <a:ext uri="{FF2B5EF4-FFF2-40B4-BE49-F238E27FC236}">
              <a16:creationId xmlns:a16="http://schemas.microsoft.com/office/drawing/2014/main" id="{3B381E4F-CE52-45C7-B4E7-5198F1C4A7A2}"/>
            </a:ext>
          </a:extLst>
        </xdr:cNvPr>
        <xdr:cNvSpPr txBox="1"/>
      </xdr:nvSpPr>
      <xdr:spPr>
        <a:xfrm>
          <a:off x="12611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42</xdr:row>
      <xdr:rowOff>80027</xdr:rowOff>
    </xdr:from>
    <xdr:ext cx="469744" cy="259045"/>
    <xdr:sp macro="" textlink="">
      <xdr:nvSpPr>
        <xdr:cNvPr id="334" name="n_1mainValue【一般廃棄物処理施設】&#10;有形固定資産減価償却率">
          <a:extLst>
            <a:ext uri="{FF2B5EF4-FFF2-40B4-BE49-F238E27FC236}">
              <a16:creationId xmlns:a16="http://schemas.microsoft.com/office/drawing/2014/main" id="{BC77CF49-3481-4124-A681-47C9D5C048D3}"/>
            </a:ext>
          </a:extLst>
        </xdr:cNvPr>
        <xdr:cNvSpPr txBox="1"/>
      </xdr:nvSpPr>
      <xdr:spPr>
        <a:xfrm>
          <a:off x="152337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42</xdr:row>
      <xdr:rowOff>80027</xdr:rowOff>
    </xdr:from>
    <xdr:ext cx="469744" cy="259045"/>
    <xdr:sp macro="" textlink="">
      <xdr:nvSpPr>
        <xdr:cNvPr id="335" name="n_2mainValue【一般廃棄物処理施設】&#10;有形固定資産減価償却率">
          <a:extLst>
            <a:ext uri="{FF2B5EF4-FFF2-40B4-BE49-F238E27FC236}">
              <a16:creationId xmlns:a16="http://schemas.microsoft.com/office/drawing/2014/main" id="{477C55AC-2844-4718-9584-CCFEB70DAB8E}"/>
            </a:ext>
          </a:extLst>
        </xdr:cNvPr>
        <xdr:cNvSpPr txBox="1"/>
      </xdr:nvSpPr>
      <xdr:spPr>
        <a:xfrm>
          <a:off x="14357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42</xdr:row>
      <xdr:rowOff>80027</xdr:rowOff>
    </xdr:from>
    <xdr:ext cx="469744" cy="259045"/>
    <xdr:sp macro="" textlink="">
      <xdr:nvSpPr>
        <xdr:cNvPr id="336" name="n_3mainValue【一般廃棄物処理施設】&#10;有形固定資産減価償却率">
          <a:extLst>
            <a:ext uri="{FF2B5EF4-FFF2-40B4-BE49-F238E27FC236}">
              <a16:creationId xmlns:a16="http://schemas.microsoft.com/office/drawing/2014/main" id="{EF394AC6-6F78-41F2-B4E1-7AAC818803E6}"/>
            </a:ext>
          </a:extLst>
        </xdr:cNvPr>
        <xdr:cNvSpPr txBox="1"/>
      </xdr:nvSpPr>
      <xdr:spPr>
        <a:xfrm>
          <a:off x="13468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7" name="正方形/長方形 336">
          <a:extLst>
            <a:ext uri="{FF2B5EF4-FFF2-40B4-BE49-F238E27FC236}">
              <a16:creationId xmlns:a16="http://schemas.microsoft.com/office/drawing/2014/main" id="{498373F4-B177-4999-A346-5B42603D917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8" name="正方形/長方形 337">
          <a:extLst>
            <a:ext uri="{FF2B5EF4-FFF2-40B4-BE49-F238E27FC236}">
              <a16:creationId xmlns:a16="http://schemas.microsoft.com/office/drawing/2014/main" id="{020BC03C-6354-482C-A046-47F086EF601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9" name="正方形/長方形 338">
          <a:extLst>
            <a:ext uri="{FF2B5EF4-FFF2-40B4-BE49-F238E27FC236}">
              <a16:creationId xmlns:a16="http://schemas.microsoft.com/office/drawing/2014/main" id="{723941D0-319F-4FA7-8147-CA12F91C96C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0" name="正方形/長方形 339">
          <a:extLst>
            <a:ext uri="{FF2B5EF4-FFF2-40B4-BE49-F238E27FC236}">
              <a16:creationId xmlns:a16="http://schemas.microsoft.com/office/drawing/2014/main" id="{DE59DED9-426C-429E-A4D5-1E820D8D49A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1" name="正方形/長方形 340">
          <a:extLst>
            <a:ext uri="{FF2B5EF4-FFF2-40B4-BE49-F238E27FC236}">
              <a16:creationId xmlns:a16="http://schemas.microsoft.com/office/drawing/2014/main" id="{5D5C8DEE-9F31-41ED-8BD3-F226C1FBF41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2" name="正方形/長方形 341">
          <a:extLst>
            <a:ext uri="{FF2B5EF4-FFF2-40B4-BE49-F238E27FC236}">
              <a16:creationId xmlns:a16="http://schemas.microsoft.com/office/drawing/2014/main" id="{99E665E5-EBB7-442A-931E-A499BB4A6BB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3" name="正方形/長方形 342">
          <a:extLst>
            <a:ext uri="{FF2B5EF4-FFF2-40B4-BE49-F238E27FC236}">
              <a16:creationId xmlns:a16="http://schemas.microsoft.com/office/drawing/2014/main" id="{C9DA22D3-E62A-42EC-A795-8D3FFFB3140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4" name="正方形/長方形 343">
          <a:extLst>
            <a:ext uri="{FF2B5EF4-FFF2-40B4-BE49-F238E27FC236}">
              <a16:creationId xmlns:a16="http://schemas.microsoft.com/office/drawing/2014/main" id="{F26D0FB0-0788-449E-B4CB-31009502284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5" name="テキスト ボックス 344">
          <a:extLst>
            <a:ext uri="{FF2B5EF4-FFF2-40B4-BE49-F238E27FC236}">
              <a16:creationId xmlns:a16="http://schemas.microsoft.com/office/drawing/2014/main" id="{55DAB791-AE21-441E-85D8-89E674D2301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6" name="直線コネクタ 345">
          <a:extLst>
            <a:ext uri="{FF2B5EF4-FFF2-40B4-BE49-F238E27FC236}">
              <a16:creationId xmlns:a16="http://schemas.microsoft.com/office/drawing/2014/main" id="{961BB461-31B7-48C8-A836-49439E9CB0B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47" name="直線コネクタ 346">
          <a:extLst>
            <a:ext uri="{FF2B5EF4-FFF2-40B4-BE49-F238E27FC236}">
              <a16:creationId xmlns:a16="http://schemas.microsoft.com/office/drawing/2014/main" id="{96877464-1865-4FFB-9756-82959EDA6485}"/>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48" name="テキスト ボックス 347">
          <a:extLst>
            <a:ext uri="{FF2B5EF4-FFF2-40B4-BE49-F238E27FC236}">
              <a16:creationId xmlns:a16="http://schemas.microsoft.com/office/drawing/2014/main" id="{2298CB3D-052E-4255-AA26-6A2C2801B62A}"/>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49" name="直線コネクタ 348">
          <a:extLst>
            <a:ext uri="{FF2B5EF4-FFF2-40B4-BE49-F238E27FC236}">
              <a16:creationId xmlns:a16="http://schemas.microsoft.com/office/drawing/2014/main" id="{E507D9BB-19A6-442D-A8AF-895F04BEE88A}"/>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50" name="テキスト ボックス 349">
          <a:extLst>
            <a:ext uri="{FF2B5EF4-FFF2-40B4-BE49-F238E27FC236}">
              <a16:creationId xmlns:a16="http://schemas.microsoft.com/office/drawing/2014/main" id="{1D87E20E-8E94-4850-9087-122BE4AB4224}"/>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1" name="直線コネクタ 350">
          <a:extLst>
            <a:ext uri="{FF2B5EF4-FFF2-40B4-BE49-F238E27FC236}">
              <a16:creationId xmlns:a16="http://schemas.microsoft.com/office/drawing/2014/main" id="{10236B0B-6F6F-4952-9E6E-2CAFCBF76084}"/>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52" name="テキスト ボックス 351">
          <a:extLst>
            <a:ext uri="{FF2B5EF4-FFF2-40B4-BE49-F238E27FC236}">
              <a16:creationId xmlns:a16="http://schemas.microsoft.com/office/drawing/2014/main" id="{9F9CA10A-46AE-434B-A116-AD4FCF8826BF}"/>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3" name="直線コネクタ 352">
          <a:extLst>
            <a:ext uri="{FF2B5EF4-FFF2-40B4-BE49-F238E27FC236}">
              <a16:creationId xmlns:a16="http://schemas.microsoft.com/office/drawing/2014/main" id="{1F3509AA-1C12-4BE5-8257-B4AC10E8E424}"/>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54" name="テキスト ボックス 353">
          <a:extLst>
            <a:ext uri="{FF2B5EF4-FFF2-40B4-BE49-F238E27FC236}">
              <a16:creationId xmlns:a16="http://schemas.microsoft.com/office/drawing/2014/main" id="{BCEB1127-4A92-4B89-87E1-3968F50A7892}"/>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5" name="直線コネクタ 354">
          <a:extLst>
            <a:ext uri="{FF2B5EF4-FFF2-40B4-BE49-F238E27FC236}">
              <a16:creationId xmlns:a16="http://schemas.microsoft.com/office/drawing/2014/main" id="{556CEACC-C3C4-4CC9-81F5-0CE8C505BAEA}"/>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56" name="テキスト ボックス 355">
          <a:extLst>
            <a:ext uri="{FF2B5EF4-FFF2-40B4-BE49-F238E27FC236}">
              <a16:creationId xmlns:a16="http://schemas.microsoft.com/office/drawing/2014/main" id="{969BFB1F-619D-44E8-9656-E9B4FE10B1DF}"/>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57" name="直線コネクタ 356">
          <a:extLst>
            <a:ext uri="{FF2B5EF4-FFF2-40B4-BE49-F238E27FC236}">
              <a16:creationId xmlns:a16="http://schemas.microsoft.com/office/drawing/2014/main" id="{939D389C-F320-49F7-9FEF-0687ED13F7FF}"/>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58" name="テキスト ボックス 357">
          <a:extLst>
            <a:ext uri="{FF2B5EF4-FFF2-40B4-BE49-F238E27FC236}">
              <a16:creationId xmlns:a16="http://schemas.microsoft.com/office/drawing/2014/main" id="{BCE63C77-CD12-445B-AAFD-C407DBEA3227}"/>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9" name="直線コネクタ 358">
          <a:extLst>
            <a:ext uri="{FF2B5EF4-FFF2-40B4-BE49-F238E27FC236}">
              <a16:creationId xmlns:a16="http://schemas.microsoft.com/office/drawing/2014/main" id="{F071AEA4-15E1-44A4-8DCC-EFB51031E3B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60" name="テキスト ボックス 359">
          <a:extLst>
            <a:ext uri="{FF2B5EF4-FFF2-40B4-BE49-F238E27FC236}">
              <a16:creationId xmlns:a16="http://schemas.microsoft.com/office/drawing/2014/main" id="{BE62B8A3-BB82-43A5-AB18-B10A567B216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1" name="【一般廃棄物処理施設】&#10;一人当たり有形固定資産（償却資産）額グラフ枠">
          <a:extLst>
            <a:ext uri="{FF2B5EF4-FFF2-40B4-BE49-F238E27FC236}">
              <a16:creationId xmlns:a16="http://schemas.microsoft.com/office/drawing/2014/main" id="{78B79BDF-B9EB-4AE1-A57B-72CE4D22234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135901</xdr:rowOff>
    </xdr:from>
    <xdr:to>
      <xdr:col>116</xdr:col>
      <xdr:colOff>62864</xdr:colOff>
      <xdr:row>42</xdr:row>
      <xdr:rowOff>84149</xdr:rowOff>
    </xdr:to>
    <xdr:cxnSp macro="">
      <xdr:nvCxnSpPr>
        <xdr:cNvPr id="362" name="直線コネクタ 361">
          <a:extLst>
            <a:ext uri="{FF2B5EF4-FFF2-40B4-BE49-F238E27FC236}">
              <a16:creationId xmlns:a16="http://schemas.microsoft.com/office/drawing/2014/main" id="{0D3BC8A8-2EE4-4D11-A193-54EB2B9692BF}"/>
            </a:ext>
          </a:extLst>
        </xdr:cNvPr>
        <xdr:cNvCxnSpPr/>
      </xdr:nvCxnSpPr>
      <xdr:spPr>
        <a:xfrm flipV="1">
          <a:off x="22160864" y="5793751"/>
          <a:ext cx="0" cy="149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87976</xdr:rowOff>
    </xdr:from>
    <xdr:ext cx="469744" cy="259045"/>
    <xdr:sp macro="" textlink="">
      <xdr:nvSpPr>
        <xdr:cNvPr id="363" name="【一般廃棄物処理施設】&#10;一人当たり有形固定資産（償却資産）額最小値テキスト">
          <a:extLst>
            <a:ext uri="{FF2B5EF4-FFF2-40B4-BE49-F238E27FC236}">
              <a16:creationId xmlns:a16="http://schemas.microsoft.com/office/drawing/2014/main" id="{528D8AD0-47F7-4915-A7CB-F9F3E7A180AC}"/>
            </a:ext>
          </a:extLst>
        </xdr:cNvPr>
        <xdr:cNvSpPr txBox="1"/>
      </xdr:nvSpPr>
      <xdr:spPr>
        <a:xfrm>
          <a:off x="22199600" y="728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84149</xdr:rowOff>
    </xdr:from>
    <xdr:to>
      <xdr:col>116</xdr:col>
      <xdr:colOff>152400</xdr:colOff>
      <xdr:row>42</xdr:row>
      <xdr:rowOff>84149</xdr:rowOff>
    </xdr:to>
    <xdr:cxnSp macro="">
      <xdr:nvCxnSpPr>
        <xdr:cNvPr id="364" name="直線コネクタ 363">
          <a:extLst>
            <a:ext uri="{FF2B5EF4-FFF2-40B4-BE49-F238E27FC236}">
              <a16:creationId xmlns:a16="http://schemas.microsoft.com/office/drawing/2014/main" id="{B6682946-E926-4CA5-96B9-B2E6F3D0D2F2}"/>
            </a:ext>
          </a:extLst>
        </xdr:cNvPr>
        <xdr:cNvCxnSpPr/>
      </xdr:nvCxnSpPr>
      <xdr:spPr>
        <a:xfrm>
          <a:off x="22072600" y="728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82578</xdr:rowOff>
    </xdr:from>
    <xdr:ext cx="599010" cy="259045"/>
    <xdr:sp macro="" textlink="">
      <xdr:nvSpPr>
        <xdr:cNvPr id="365" name="【一般廃棄物処理施設】&#10;一人当たり有形固定資産（償却資産）額最大値テキスト">
          <a:extLst>
            <a:ext uri="{FF2B5EF4-FFF2-40B4-BE49-F238E27FC236}">
              <a16:creationId xmlns:a16="http://schemas.microsoft.com/office/drawing/2014/main" id="{4936D06F-6290-4C59-A281-1A12FDCB6767}"/>
            </a:ext>
          </a:extLst>
        </xdr:cNvPr>
        <xdr:cNvSpPr txBox="1"/>
      </xdr:nvSpPr>
      <xdr:spPr>
        <a:xfrm>
          <a:off x="22199600" y="556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135901</xdr:rowOff>
    </xdr:from>
    <xdr:to>
      <xdr:col>116</xdr:col>
      <xdr:colOff>152400</xdr:colOff>
      <xdr:row>33</xdr:row>
      <xdr:rowOff>135901</xdr:rowOff>
    </xdr:to>
    <xdr:cxnSp macro="">
      <xdr:nvCxnSpPr>
        <xdr:cNvPr id="366" name="直線コネクタ 365">
          <a:extLst>
            <a:ext uri="{FF2B5EF4-FFF2-40B4-BE49-F238E27FC236}">
              <a16:creationId xmlns:a16="http://schemas.microsoft.com/office/drawing/2014/main" id="{8F400D59-8AD9-4073-B7D3-E3D721FD3BA1}"/>
            </a:ext>
          </a:extLst>
        </xdr:cNvPr>
        <xdr:cNvCxnSpPr/>
      </xdr:nvCxnSpPr>
      <xdr:spPr>
        <a:xfrm>
          <a:off x="22072600" y="5793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11900</xdr:rowOff>
    </xdr:from>
    <xdr:ext cx="599010" cy="259045"/>
    <xdr:sp macro="" textlink="">
      <xdr:nvSpPr>
        <xdr:cNvPr id="367" name="【一般廃棄物処理施設】&#10;一人当たり有形固定資産（償却資産）額平均値テキスト">
          <a:extLst>
            <a:ext uri="{FF2B5EF4-FFF2-40B4-BE49-F238E27FC236}">
              <a16:creationId xmlns:a16="http://schemas.microsoft.com/office/drawing/2014/main" id="{C1DC49C9-F763-4658-8DE2-5F49EF981472}"/>
            </a:ext>
          </a:extLst>
        </xdr:cNvPr>
        <xdr:cNvSpPr txBox="1"/>
      </xdr:nvSpPr>
      <xdr:spPr>
        <a:xfrm>
          <a:off x="22199600" y="6527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160473</xdr:rowOff>
    </xdr:from>
    <xdr:to>
      <xdr:col>116</xdr:col>
      <xdr:colOff>114300</xdr:colOff>
      <xdr:row>39</xdr:row>
      <xdr:rowOff>90623</xdr:rowOff>
    </xdr:to>
    <xdr:sp macro="" textlink="">
      <xdr:nvSpPr>
        <xdr:cNvPr id="368" name="フローチャート: 判断 367">
          <a:extLst>
            <a:ext uri="{FF2B5EF4-FFF2-40B4-BE49-F238E27FC236}">
              <a16:creationId xmlns:a16="http://schemas.microsoft.com/office/drawing/2014/main" id="{55F56812-7EBB-44B1-A2B7-3A2DB3801922}"/>
            </a:ext>
          </a:extLst>
        </xdr:cNvPr>
        <xdr:cNvSpPr/>
      </xdr:nvSpPr>
      <xdr:spPr>
        <a:xfrm>
          <a:off x="22110700" y="667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49527</xdr:rowOff>
    </xdr:from>
    <xdr:to>
      <xdr:col>112</xdr:col>
      <xdr:colOff>38100</xdr:colOff>
      <xdr:row>39</xdr:row>
      <xdr:rowOff>151127</xdr:rowOff>
    </xdr:to>
    <xdr:sp macro="" textlink="">
      <xdr:nvSpPr>
        <xdr:cNvPr id="369" name="フローチャート: 判断 368">
          <a:extLst>
            <a:ext uri="{FF2B5EF4-FFF2-40B4-BE49-F238E27FC236}">
              <a16:creationId xmlns:a16="http://schemas.microsoft.com/office/drawing/2014/main" id="{BA31A02B-F3C2-4BE9-92DC-7F121237D828}"/>
            </a:ext>
          </a:extLst>
        </xdr:cNvPr>
        <xdr:cNvSpPr/>
      </xdr:nvSpPr>
      <xdr:spPr>
        <a:xfrm>
          <a:off x="21272500" y="673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55993</xdr:rowOff>
    </xdr:from>
    <xdr:to>
      <xdr:col>107</xdr:col>
      <xdr:colOff>101600</xdr:colOff>
      <xdr:row>39</xdr:row>
      <xdr:rowOff>157593</xdr:rowOff>
    </xdr:to>
    <xdr:sp macro="" textlink="">
      <xdr:nvSpPr>
        <xdr:cNvPr id="370" name="フローチャート: 判断 369">
          <a:extLst>
            <a:ext uri="{FF2B5EF4-FFF2-40B4-BE49-F238E27FC236}">
              <a16:creationId xmlns:a16="http://schemas.microsoft.com/office/drawing/2014/main" id="{88CF052E-D137-4543-B72F-F7724A41D1C7}"/>
            </a:ext>
          </a:extLst>
        </xdr:cNvPr>
        <xdr:cNvSpPr/>
      </xdr:nvSpPr>
      <xdr:spPr>
        <a:xfrm>
          <a:off x="20383500" y="674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76646</xdr:rowOff>
    </xdr:from>
    <xdr:to>
      <xdr:col>102</xdr:col>
      <xdr:colOff>165100</xdr:colOff>
      <xdr:row>40</xdr:row>
      <xdr:rowOff>6796</xdr:rowOff>
    </xdr:to>
    <xdr:sp macro="" textlink="">
      <xdr:nvSpPr>
        <xdr:cNvPr id="371" name="フローチャート: 判断 370">
          <a:extLst>
            <a:ext uri="{FF2B5EF4-FFF2-40B4-BE49-F238E27FC236}">
              <a16:creationId xmlns:a16="http://schemas.microsoft.com/office/drawing/2014/main" id="{3236E79A-EAD0-4EC6-AE40-ADD166216777}"/>
            </a:ext>
          </a:extLst>
        </xdr:cNvPr>
        <xdr:cNvSpPr/>
      </xdr:nvSpPr>
      <xdr:spPr>
        <a:xfrm>
          <a:off x="19494500" y="676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73070</xdr:rowOff>
    </xdr:from>
    <xdr:to>
      <xdr:col>98</xdr:col>
      <xdr:colOff>38100</xdr:colOff>
      <xdr:row>40</xdr:row>
      <xdr:rowOff>3220</xdr:rowOff>
    </xdr:to>
    <xdr:sp macro="" textlink="">
      <xdr:nvSpPr>
        <xdr:cNvPr id="372" name="フローチャート: 判断 371">
          <a:extLst>
            <a:ext uri="{FF2B5EF4-FFF2-40B4-BE49-F238E27FC236}">
              <a16:creationId xmlns:a16="http://schemas.microsoft.com/office/drawing/2014/main" id="{0351F62F-D591-42A1-80EF-A45D297FCA8E}"/>
            </a:ext>
          </a:extLst>
        </xdr:cNvPr>
        <xdr:cNvSpPr/>
      </xdr:nvSpPr>
      <xdr:spPr>
        <a:xfrm>
          <a:off x="18605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3" name="テキスト ボックス 372">
          <a:extLst>
            <a:ext uri="{FF2B5EF4-FFF2-40B4-BE49-F238E27FC236}">
              <a16:creationId xmlns:a16="http://schemas.microsoft.com/office/drawing/2014/main" id="{BCA6C841-8D48-465E-9785-D6D05941826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4" name="テキスト ボックス 373">
          <a:extLst>
            <a:ext uri="{FF2B5EF4-FFF2-40B4-BE49-F238E27FC236}">
              <a16:creationId xmlns:a16="http://schemas.microsoft.com/office/drawing/2014/main" id="{F318A221-7356-409B-A9C9-4363BC12098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5" name="テキスト ボックス 374">
          <a:extLst>
            <a:ext uri="{FF2B5EF4-FFF2-40B4-BE49-F238E27FC236}">
              <a16:creationId xmlns:a16="http://schemas.microsoft.com/office/drawing/2014/main" id="{E1B17061-6CFB-4A7F-B6CE-8AD5EA73767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6" name="テキスト ボックス 375">
          <a:extLst>
            <a:ext uri="{FF2B5EF4-FFF2-40B4-BE49-F238E27FC236}">
              <a16:creationId xmlns:a16="http://schemas.microsoft.com/office/drawing/2014/main" id="{1C9F96B4-F7D0-4BD7-8AC1-D596BA68C17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7" name="テキスト ボックス 376">
          <a:extLst>
            <a:ext uri="{FF2B5EF4-FFF2-40B4-BE49-F238E27FC236}">
              <a16:creationId xmlns:a16="http://schemas.microsoft.com/office/drawing/2014/main" id="{99D44919-55A1-4B8A-B52B-38C38324517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16077</xdr:rowOff>
    </xdr:from>
    <xdr:to>
      <xdr:col>116</xdr:col>
      <xdr:colOff>114300</xdr:colOff>
      <xdr:row>42</xdr:row>
      <xdr:rowOff>117677</xdr:rowOff>
    </xdr:to>
    <xdr:sp macro="" textlink="">
      <xdr:nvSpPr>
        <xdr:cNvPr id="378" name="楕円 377">
          <a:extLst>
            <a:ext uri="{FF2B5EF4-FFF2-40B4-BE49-F238E27FC236}">
              <a16:creationId xmlns:a16="http://schemas.microsoft.com/office/drawing/2014/main" id="{77055C7A-5258-4CD0-8B46-5659AA09F159}"/>
            </a:ext>
          </a:extLst>
        </xdr:cNvPr>
        <xdr:cNvSpPr/>
      </xdr:nvSpPr>
      <xdr:spPr>
        <a:xfrm>
          <a:off x="22110700" y="721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102454</xdr:rowOff>
    </xdr:from>
    <xdr:ext cx="469744" cy="259045"/>
    <xdr:sp macro="" textlink="">
      <xdr:nvSpPr>
        <xdr:cNvPr id="379" name="【一般廃棄物処理施設】&#10;一人当たり有形固定資産（償却資産）額該当値テキスト">
          <a:extLst>
            <a:ext uri="{FF2B5EF4-FFF2-40B4-BE49-F238E27FC236}">
              <a16:creationId xmlns:a16="http://schemas.microsoft.com/office/drawing/2014/main" id="{DC07AA92-9C76-4B5E-BC10-BE3F9D3E08F0}"/>
            </a:ext>
          </a:extLst>
        </xdr:cNvPr>
        <xdr:cNvSpPr txBox="1"/>
      </xdr:nvSpPr>
      <xdr:spPr>
        <a:xfrm>
          <a:off x="22199600" y="7131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16403</xdr:rowOff>
    </xdr:from>
    <xdr:to>
      <xdr:col>112</xdr:col>
      <xdr:colOff>38100</xdr:colOff>
      <xdr:row>42</xdr:row>
      <xdr:rowOff>118003</xdr:rowOff>
    </xdr:to>
    <xdr:sp macro="" textlink="">
      <xdr:nvSpPr>
        <xdr:cNvPr id="380" name="楕円 379">
          <a:extLst>
            <a:ext uri="{FF2B5EF4-FFF2-40B4-BE49-F238E27FC236}">
              <a16:creationId xmlns:a16="http://schemas.microsoft.com/office/drawing/2014/main" id="{673E6C98-A689-41B7-A9A1-371814BE2A6F}"/>
            </a:ext>
          </a:extLst>
        </xdr:cNvPr>
        <xdr:cNvSpPr/>
      </xdr:nvSpPr>
      <xdr:spPr>
        <a:xfrm>
          <a:off x="21272500" y="721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66877</xdr:rowOff>
    </xdr:from>
    <xdr:to>
      <xdr:col>116</xdr:col>
      <xdr:colOff>63500</xdr:colOff>
      <xdr:row>42</xdr:row>
      <xdr:rowOff>67203</xdr:rowOff>
    </xdr:to>
    <xdr:cxnSp macro="">
      <xdr:nvCxnSpPr>
        <xdr:cNvPr id="381" name="直線コネクタ 380">
          <a:extLst>
            <a:ext uri="{FF2B5EF4-FFF2-40B4-BE49-F238E27FC236}">
              <a16:creationId xmlns:a16="http://schemas.microsoft.com/office/drawing/2014/main" id="{D6817B04-6F03-457F-8174-CE0B2BCF34AB}"/>
            </a:ext>
          </a:extLst>
        </xdr:cNvPr>
        <xdr:cNvCxnSpPr/>
      </xdr:nvCxnSpPr>
      <xdr:spPr>
        <a:xfrm flipV="1">
          <a:off x="21323300" y="7267777"/>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16729</xdr:rowOff>
    </xdr:from>
    <xdr:to>
      <xdr:col>107</xdr:col>
      <xdr:colOff>101600</xdr:colOff>
      <xdr:row>42</xdr:row>
      <xdr:rowOff>118329</xdr:rowOff>
    </xdr:to>
    <xdr:sp macro="" textlink="">
      <xdr:nvSpPr>
        <xdr:cNvPr id="382" name="楕円 381">
          <a:extLst>
            <a:ext uri="{FF2B5EF4-FFF2-40B4-BE49-F238E27FC236}">
              <a16:creationId xmlns:a16="http://schemas.microsoft.com/office/drawing/2014/main" id="{205CC5FE-4192-4D00-A8F7-FEE0EA98FB37}"/>
            </a:ext>
          </a:extLst>
        </xdr:cNvPr>
        <xdr:cNvSpPr/>
      </xdr:nvSpPr>
      <xdr:spPr>
        <a:xfrm>
          <a:off x="20383500" y="721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67203</xdr:rowOff>
    </xdr:from>
    <xdr:to>
      <xdr:col>111</xdr:col>
      <xdr:colOff>177800</xdr:colOff>
      <xdr:row>42</xdr:row>
      <xdr:rowOff>67529</xdr:rowOff>
    </xdr:to>
    <xdr:cxnSp macro="">
      <xdr:nvCxnSpPr>
        <xdr:cNvPr id="383" name="直線コネクタ 382">
          <a:extLst>
            <a:ext uri="{FF2B5EF4-FFF2-40B4-BE49-F238E27FC236}">
              <a16:creationId xmlns:a16="http://schemas.microsoft.com/office/drawing/2014/main" id="{E84AF0CD-06B5-4EAE-81D5-8A5BF09F66E4}"/>
            </a:ext>
          </a:extLst>
        </xdr:cNvPr>
        <xdr:cNvCxnSpPr/>
      </xdr:nvCxnSpPr>
      <xdr:spPr>
        <a:xfrm flipV="1">
          <a:off x="20434300" y="7268103"/>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42</xdr:row>
      <xdr:rowOff>17125</xdr:rowOff>
    </xdr:from>
    <xdr:to>
      <xdr:col>102</xdr:col>
      <xdr:colOff>165100</xdr:colOff>
      <xdr:row>42</xdr:row>
      <xdr:rowOff>118725</xdr:rowOff>
    </xdr:to>
    <xdr:sp macro="" textlink="">
      <xdr:nvSpPr>
        <xdr:cNvPr id="384" name="楕円 383">
          <a:extLst>
            <a:ext uri="{FF2B5EF4-FFF2-40B4-BE49-F238E27FC236}">
              <a16:creationId xmlns:a16="http://schemas.microsoft.com/office/drawing/2014/main" id="{28401E13-4D61-49ED-9018-98D9E5280C7B}"/>
            </a:ext>
          </a:extLst>
        </xdr:cNvPr>
        <xdr:cNvSpPr/>
      </xdr:nvSpPr>
      <xdr:spPr>
        <a:xfrm>
          <a:off x="19494500" y="721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67529</xdr:rowOff>
    </xdr:from>
    <xdr:to>
      <xdr:col>107</xdr:col>
      <xdr:colOff>50800</xdr:colOff>
      <xdr:row>42</xdr:row>
      <xdr:rowOff>67925</xdr:rowOff>
    </xdr:to>
    <xdr:cxnSp macro="">
      <xdr:nvCxnSpPr>
        <xdr:cNvPr id="385" name="直線コネクタ 384">
          <a:extLst>
            <a:ext uri="{FF2B5EF4-FFF2-40B4-BE49-F238E27FC236}">
              <a16:creationId xmlns:a16="http://schemas.microsoft.com/office/drawing/2014/main" id="{1CB0372E-860E-4142-9499-3ECC56F11999}"/>
            </a:ext>
          </a:extLst>
        </xdr:cNvPr>
        <xdr:cNvCxnSpPr/>
      </xdr:nvCxnSpPr>
      <xdr:spPr>
        <a:xfrm flipV="1">
          <a:off x="19545300" y="7268429"/>
          <a:ext cx="889000" cy="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167654</xdr:rowOff>
    </xdr:from>
    <xdr:ext cx="599010" cy="259045"/>
    <xdr:sp macro="" textlink="">
      <xdr:nvSpPr>
        <xdr:cNvPr id="386" name="n_1aveValue【一般廃棄物処理施設】&#10;一人当たり有形固定資産（償却資産）額">
          <a:extLst>
            <a:ext uri="{FF2B5EF4-FFF2-40B4-BE49-F238E27FC236}">
              <a16:creationId xmlns:a16="http://schemas.microsoft.com/office/drawing/2014/main" id="{474193F5-0EC3-44B8-8253-ECFF3BD05428}"/>
            </a:ext>
          </a:extLst>
        </xdr:cNvPr>
        <xdr:cNvSpPr txBox="1"/>
      </xdr:nvSpPr>
      <xdr:spPr>
        <a:xfrm>
          <a:off x="21011095" y="651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2670</xdr:rowOff>
    </xdr:from>
    <xdr:ext cx="599010" cy="259045"/>
    <xdr:sp macro="" textlink="">
      <xdr:nvSpPr>
        <xdr:cNvPr id="387" name="n_2aveValue【一般廃棄物処理施設】&#10;一人当たり有形固定資産（償却資産）額">
          <a:extLst>
            <a:ext uri="{FF2B5EF4-FFF2-40B4-BE49-F238E27FC236}">
              <a16:creationId xmlns:a16="http://schemas.microsoft.com/office/drawing/2014/main" id="{5CAA5A60-6298-4E4E-96ED-9D999A2DBFD6}"/>
            </a:ext>
          </a:extLst>
        </xdr:cNvPr>
        <xdr:cNvSpPr txBox="1"/>
      </xdr:nvSpPr>
      <xdr:spPr>
        <a:xfrm>
          <a:off x="20134795" y="651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23323</xdr:rowOff>
    </xdr:from>
    <xdr:ext cx="599010" cy="259045"/>
    <xdr:sp macro="" textlink="">
      <xdr:nvSpPr>
        <xdr:cNvPr id="388" name="n_3aveValue【一般廃棄物処理施設】&#10;一人当たり有形固定資産（償却資産）額">
          <a:extLst>
            <a:ext uri="{FF2B5EF4-FFF2-40B4-BE49-F238E27FC236}">
              <a16:creationId xmlns:a16="http://schemas.microsoft.com/office/drawing/2014/main" id="{F5AE4966-F654-41EE-9E92-FD6179DBBBDB}"/>
            </a:ext>
          </a:extLst>
        </xdr:cNvPr>
        <xdr:cNvSpPr txBox="1"/>
      </xdr:nvSpPr>
      <xdr:spPr>
        <a:xfrm>
          <a:off x="19245795" y="653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19747</xdr:rowOff>
    </xdr:from>
    <xdr:ext cx="599010" cy="259045"/>
    <xdr:sp macro="" textlink="">
      <xdr:nvSpPr>
        <xdr:cNvPr id="389" name="n_4aveValue【一般廃棄物処理施設】&#10;一人当たり有形固定資産（償却資産）額">
          <a:extLst>
            <a:ext uri="{FF2B5EF4-FFF2-40B4-BE49-F238E27FC236}">
              <a16:creationId xmlns:a16="http://schemas.microsoft.com/office/drawing/2014/main" id="{4A7EEBA0-AD39-4055-B45A-70F6972C736C}"/>
            </a:ext>
          </a:extLst>
        </xdr:cNvPr>
        <xdr:cNvSpPr txBox="1"/>
      </xdr:nvSpPr>
      <xdr:spPr>
        <a:xfrm>
          <a:off x="18356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109130</xdr:rowOff>
    </xdr:from>
    <xdr:ext cx="469744" cy="259045"/>
    <xdr:sp macro="" textlink="">
      <xdr:nvSpPr>
        <xdr:cNvPr id="390" name="n_1mainValue【一般廃棄物処理施設】&#10;一人当たり有形固定資産（償却資産）額">
          <a:extLst>
            <a:ext uri="{FF2B5EF4-FFF2-40B4-BE49-F238E27FC236}">
              <a16:creationId xmlns:a16="http://schemas.microsoft.com/office/drawing/2014/main" id="{27793236-03BD-4DB0-B6C6-71F0CACABC59}"/>
            </a:ext>
          </a:extLst>
        </xdr:cNvPr>
        <xdr:cNvSpPr txBox="1"/>
      </xdr:nvSpPr>
      <xdr:spPr>
        <a:xfrm>
          <a:off x="21075728" y="731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42</xdr:row>
      <xdr:rowOff>109456</xdr:rowOff>
    </xdr:from>
    <xdr:ext cx="469744" cy="259045"/>
    <xdr:sp macro="" textlink="">
      <xdr:nvSpPr>
        <xdr:cNvPr id="391" name="n_2mainValue【一般廃棄物処理施設】&#10;一人当たり有形固定資産（償却資産）額">
          <a:extLst>
            <a:ext uri="{FF2B5EF4-FFF2-40B4-BE49-F238E27FC236}">
              <a16:creationId xmlns:a16="http://schemas.microsoft.com/office/drawing/2014/main" id="{E0AC1ED7-DBE5-498A-9DBC-A4B910DC9BF2}"/>
            </a:ext>
          </a:extLst>
        </xdr:cNvPr>
        <xdr:cNvSpPr txBox="1"/>
      </xdr:nvSpPr>
      <xdr:spPr>
        <a:xfrm>
          <a:off x="20199428" y="731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42</xdr:row>
      <xdr:rowOff>109852</xdr:rowOff>
    </xdr:from>
    <xdr:ext cx="469744" cy="259045"/>
    <xdr:sp macro="" textlink="">
      <xdr:nvSpPr>
        <xdr:cNvPr id="392" name="n_3mainValue【一般廃棄物処理施設】&#10;一人当たり有形固定資産（償却資産）額">
          <a:extLst>
            <a:ext uri="{FF2B5EF4-FFF2-40B4-BE49-F238E27FC236}">
              <a16:creationId xmlns:a16="http://schemas.microsoft.com/office/drawing/2014/main" id="{5BAA3473-1402-4B60-9D85-9C379357B8B6}"/>
            </a:ext>
          </a:extLst>
        </xdr:cNvPr>
        <xdr:cNvSpPr txBox="1"/>
      </xdr:nvSpPr>
      <xdr:spPr>
        <a:xfrm>
          <a:off x="19310428" y="731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3" name="正方形/長方形 392">
          <a:extLst>
            <a:ext uri="{FF2B5EF4-FFF2-40B4-BE49-F238E27FC236}">
              <a16:creationId xmlns:a16="http://schemas.microsoft.com/office/drawing/2014/main" id="{C4C35854-81E8-46E2-BE36-F1FA4EB420F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4" name="正方形/長方形 393">
          <a:extLst>
            <a:ext uri="{FF2B5EF4-FFF2-40B4-BE49-F238E27FC236}">
              <a16:creationId xmlns:a16="http://schemas.microsoft.com/office/drawing/2014/main" id="{0D9D3F70-35BE-4988-B278-2491B9897C6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5" name="正方形/長方形 394">
          <a:extLst>
            <a:ext uri="{FF2B5EF4-FFF2-40B4-BE49-F238E27FC236}">
              <a16:creationId xmlns:a16="http://schemas.microsoft.com/office/drawing/2014/main" id="{089B2276-A4FC-481F-A705-3D6A2DF3864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6" name="正方形/長方形 395">
          <a:extLst>
            <a:ext uri="{FF2B5EF4-FFF2-40B4-BE49-F238E27FC236}">
              <a16:creationId xmlns:a16="http://schemas.microsoft.com/office/drawing/2014/main" id="{DA0BD7C7-FAFE-4F8F-A5B6-769B278C1EC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7" name="正方形/長方形 396">
          <a:extLst>
            <a:ext uri="{FF2B5EF4-FFF2-40B4-BE49-F238E27FC236}">
              <a16:creationId xmlns:a16="http://schemas.microsoft.com/office/drawing/2014/main" id="{027916AF-D7FD-49BA-8CE8-8127701EC43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8" name="正方形/長方形 397">
          <a:extLst>
            <a:ext uri="{FF2B5EF4-FFF2-40B4-BE49-F238E27FC236}">
              <a16:creationId xmlns:a16="http://schemas.microsoft.com/office/drawing/2014/main" id="{F1FF93B6-A077-478D-B507-18CCB9275E3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9" name="正方形/長方形 398">
          <a:extLst>
            <a:ext uri="{FF2B5EF4-FFF2-40B4-BE49-F238E27FC236}">
              <a16:creationId xmlns:a16="http://schemas.microsoft.com/office/drawing/2014/main" id="{8339AD15-C323-4FFE-BE97-38A8651CB0C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0" name="正方形/長方形 399">
          <a:extLst>
            <a:ext uri="{FF2B5EF4-FFF2-40B4-BE49-F238E27FC236}">
              <a16:creationId xmlns:a16="http://schemas.microsoft.com/office/drawing/2014/main" id="{75276C2F-602B-4FB9-87F0-D8B005445218}"/>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01" name="正方形/長方形 400">
          <a:extLst>
            <a:ext uri="{FF2B5EF4-FFF2-40B4-BE49-F238E27FC236}">
              <a16:creationId xmlns:a16="http://schemas.microsoft.com/office/drawing/2014/main" id="{C34E7135-0751-4D80-90D3-78D1729CAA7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02" name="正方形/長方形 401">
          <a:extLst>
            <a:ext uri="{FF2B5EF4-FFF2-40B4-BE49-F238E27FC236}">
              <a16:creationId xmlns:a16="http://schemas.microsoft.com/office/drawing/2014/main" id="{1E80549B-310D-47F0-86BB-412DEB2B685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03" name="正方形/長方形 402">
          <a:extLst>
            <a:ext uri="{FF2B5EF4-FFF2-40B4-BE49-F238E27FC236}">
              <a16:creationId xmlns:a16="http://schemas.microsoft.com/office/drawing/2014/main" id="{783F7BE5-6D84-416F-A07F-6E19F498058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04" name="正方形/長方形 403">
          <a:extLst>
            <a:ext uri="{FF2B5EF4-FFF2-40B4-BE49-F238E27FC236}">
              <a16:creationId xmlns:a16="http://schemas.microsoft.com/office/drawing/2014/main" id="{0C278768-6828-45CE-9144-E285BC36A0A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5" name="正方形/長方形 404">
          <a:extLst>
            <a:ext uri="{FF2B5EF4-FFF2-40B4-BE49-F238E27FC236}">
              <a16:creationId xmlns:a16="http://schemas.microsoft.com/office/drawing/2014/main" id="{CB4ECD72-B0FE-42E8-8ADA-8F9433B6E46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6" name="正方形/長方形 405">
          <a:extLst>
            <a:ext uri="{FF2B5EF4-FFF2-40B4-BE49-F238E27FC236}">
              <a16:creationId xmlns:a16="http://schemas.microsoft.com/office/drawing/2014/main" id="{4E8ED460-11A1-4D2D-8DBA-F4335CA4621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7" name="正方形/長方形 406">
          <a:extLst>
            <a:ext uri="{FF2B5EF4-FFF2-40B4-BE49-F238E27FC236}">
              <a16:creationId xmlns:a16="http://schemas.microsoft.com/office/drawing/2014/main" id="{09C4922B-6DA1-4EDB-813E-D39982C5285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8" name="正方形/長方形 407">
          <a:extLst>
            <a:ext uri="{FF2B5EF4-FFF2-40B4-BE49-F238E27FC236}">
              <a16:creationId xmlns:a16="http://schemas.microsoft.com/office/drawing/2014/main" id="{4927FB61-2F97-4538-A432-8FC8CFA75C66}"/>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09" name="正方形/長方形 408">
          <a:extLst>
            <a:ext uri="{FF2B5EF4-FFF2-40B4-BE49-F238E27FC236}">
              <a16:creationId xmlns:a16="http://schemas.microsoft.com/office/drawing/2014/main" id="{8EEC687A-12E3-4EBB-9BAB-DC52D64E21E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10" name="正方形/長方形 409">
          <a:extLst>
            <a:ext uri="{FF2B5EF4-FFF2-40B4-BE49-F238E27FC236}">
              <a16:creationId xmlns:a16="http://schemas.microsoft.com/office/drawing/2014/main" id="{1237E9E5-CA02-4894-BAB1-87445433926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11" name="正方形/長方形 410">
          <a:extLst>
            <a:ext uri="{FF2B5EF4-FFF2-40B4-BE49-F238E27FC236}">
              <a16:creationId xmlns:a16="http://schemas.microsoft.com/office/drawing/2014/main" id="{58FAA554-1474-4621-A443-699264EDE10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12" name="正方形/長方形 411">
          <a:extLst>
            <a:ext uri="{FF2B5EF4-FFF2-40B4-BE49-F238E27FC236}">
              <a16:creationId xmlns:a16="http://schemas.microsoft.com/office/drawing/2014/main" id="{9A20CD67-2338-4AB1-941C-AD42889798F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13" name="正方形/長方形 412">
          <a:extLst>
            <a:ext uri="{FF2B5EF4-FFF2-40B4-BE49-F238E27FC236}">
              <a16:creationId xmlns:a16="http://schemas.microsoft.com/office/drawing/2014/main" id="{5FB3950C-156A-4E8F-952B-675A19CFA08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14" name="正方形/長方形 413">
          <a:extLst>
            <a:ext uri="{FF2B5EF4-FFF2-40B4-BE49-F238E27FC236}">
              <a16:creationId xmlns:a16="http://schemas.microsoft.com/office/drawing/2014/main" id="{B00385C7-7E58-4049-9B75-6364AC04E45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15" name="正方形/長方形 414">
          <a:extLst>
            <a:ext uri="{FF2B5EF4-FFF2-40B4-BE49-F238E27FC236}">
              <a16:creationId xmlns:a16="http://schemas.microsoft.com/office/drawing/2014/main" id="{7B2CBEB9-64BD-4B07-BA9B-5D68F44BF6B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6" name="正方形/長方形 415">
          <a:extLst>
            <a:ext uri="{FF2B5EF4-FFF2-40B4-BE49-F238E27FC236}">
              <a16:creationId xmlns:a16="http://schemas.microsoft.com/office/drawing/2014/main" id="{04992A65-C468-4B18-8D51-6E56441DEAF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17" name="テキスト ボックス 416">
          <a:extLst>
            <a:ext uri="{FF2B5EF4-FFF2-40B4-BE49-F238E27FC236}">
              <a16:creationId xmlns:a16="http://schemas.microsoft.com/office/drawing/2014/main" id="{B768444F-220A-4D5A-8DF8-8C3BFD41A77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18" name="直線コネクタ 417">
          <a:extLst>
            <a:ext uri="{FF2B5EF4-FFF2-40B4-BE49-F238E27FC236}">
              <a16:creationId xmlns:a16="http://schemas.microsoft.com/office/drawing/2014/main" id="{7918BBBC-F7B1-46A9-BE72-BFF61DE1375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19" name="テキスト ボックス 418">
          <a:extLst>
            <a:ext uri="{FF2B5EF4-FFF2-40B4-BE49-F238E27FC236}">
              <a16:creationId xmlns:a16="http://schemas.microsoft.com/office/drawing/2014/main" id="{AE4F55BA-AC46-48F6-848B-0C9B5FFC86A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20" name="直線コネクタ 419">
          <a:extLst>
            <a:ext uri="{FF2B5EF4-FFF2-40B4-BE49-F238E27FC236}">
              <a16:creationId xmlns:a16="http://schemas.microsoft.com/office/drawing/2014/main" id="{5C021840-B0B6-40B0-BF44-F0F9DE6D26B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21" name="テキスト ボックス 420">
          <a:extLst>
            <a:ext uri="{FF2B5EF4-FFF2-40B4-BE49-F238E27FC236}">
              <a16:creationId xmlns:a16="http://schemas.microsoft.com/office/drawing/2014/main" id="{6C228B47-6320-48C7-B24C-AFDE21146805}"/>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22" name="直線コネクタ 421">
          <a:extLst>
            <a:ext uri="{FF2B5EF4-FFF2-40B4-BE49-F238E27FC236}">
              <a16:creationId xmlns:a16="http://schemas.microsoft.com/office/drawing/2014/main" id="{C9D9D4CC-67F1-4C52-B9D8-DEC1A81026D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23" name="テキスト ボックス 422">
          <a:extLst>
            <a:ext uri="{FF2B5EF4-FFF2-40B4-BE49-F238E27FC236}">
              <a16:creationId xmlns:a16="http://schemas.microsoft.com/office/drawing/2014/main" id="{E80B973A-F550-489C-9CFA-09766EAB3E5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24" name="直線コネクタ 423">
          <a:extLst>
            <a:ext uri="{FF2B5EF4-FFF2-40B4-BE49-F238E27FC236}">
              <a16:creationId xmlns:a16="http://schemas.microsoft.com/office/drawing/2014/main" id="{27ABB859-FCC4-4C6F-93DA-3AC12018BCF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25" name="テキスト ボックス 424">
          <a:extLst>
            <a:ext uri="{FF2B5EF4-FFF2-40B4-BE49-F238E27FC236}">
              <a16:creationId xmlns:a16="http://schemas.microsoft.com/office/drawing/2014/main" id="{03C010A7-7EDA-4B29-9BDA-3A6B1D7CF803}"/>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26" name="直線コネクタ 425">
          <a:extLst>
            <a:ext uri="{FF2B5EF4-FFF2-40B4-BE49-F238E27FC236}">
              <a16:creationId xmlns:a16="http://schemas.microsoft.com/office/drawing/2014/main" id="{CB1ED229-6791-4306-A3B8-EA602A53155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27" name="テキスト ボックス 426">
          <a:extLst>
            <a:ext uri="{FF2B5EF4-FFF2-40B4-BE49-F238E27FC236}">
              <a16:creationId xmlns:a16="http://schemas.microsoft.com/office/drawing/2014/main" id="{EFC7C594-582D-4839-97DA-2F888D730A4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28" name="直線コネクタ 427">
          <a:extLst>
            <a:ext uri="{FF2B5EF4-FFF2-40B4-BE49-F238E27FC236}">
              <a16:creationId xmlns:a16="http://schemas.microsoft.com/office/drawing/2014/main" id="{3F0B9C5F-E45F-4FE9-9533-133C931AC83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29" name="テキスト ボックス 428">
          <a:extLst>
            <a:ext uri="{FF2B5EF4-FFF2-40B4-BE49-F238E27FC236}">
              <a16:creationId xmlns:a16="http://schemas.microsoft.com/office/drawing/2014/main" id="{A64DE381-157F-424A-82F3-6CDF9AE7D7A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30" name="直線コネクタ 429">
          <a:extLst>
            <a:ext uri="{FF2B5EF4-FFF2-40B4-BE49-F238E27FC236}">
              <a16:creationId xmlns:a16="http://schemas.microsoft.com/office/drawing/2014/main" id="{5A22A52E-106A-4B32-9979-A744D8DD99E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31" name="テキスト ボックス 430">
          <a:extLst>
            <a:ext uri="{FF2B5EF4-FFF2-40B4-BE49-F238E27FC236}">
              <a16:creationId xmlns:a16="http://schemas.microsoft.com/office/drawing/2014/main" id="{A47C1C34-F55D-4733-A0B5-2CB47986D8D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32" name="【消防施設】&#10;有形固定資産減価償却率グラフ枠">
          <a:extLst>
            <a:ext uri="{FF2B5EF4-FFF2-40B4-BE49-F238E27FC236}">
              <a16:creationId xmlns:a16="http://schemas.microsoft.com/office/drawing/2014/main" id="{869E3297-080A-40EC-8A14-E93425831F3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49530</xdr:rowOff>
    </xdr:to>
    <xdr:cxnSp macro="">
      <xdr:nvCxnSpPr>
        <xdr:cNvPr id="433" name="直線コネクタ 432">
          <a:extLst>
            <a:ext uri="{FF2B5EF4-FFF2-40B4-BE49-F238E27FC236}">
              <a16:creationId xmlns:a16="http://schemas.microsoft.com/office/drawing/2014/main" id="{7E5C8DC8-E0C9-4C72-89F1-49BE0F39F358}"/>
            </a:ext>
          </a:extLst>
        </xdr:cNvPr>
        <xdr:cNvCxnSpPr/>
      </xdr:nvCxnSpPr>
      <xdr:spPr>
        <a:xfrm flipV="1">
          <a:off x="16318864" y="1339977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53357</xdr:rowOff>
    </xdr:from>
    <xdr:ext cx="405111" cy="259045"/>
    <xdr:sp macro="" textlink="">
      <xdr:nvSpPr>
        <xdr:cNvPr id="434" name="【消防施設】&#10;有形固定資産減価償却率最小値テキスト">
          <a:extLst>
            <a:ext uri="{FF2B5EF4-FFF2-40B4-BE49-F238E27FC236}">
              <a16:creationId xmlns:a16="http://schemas.microsoft.com/office/drawing/2014/main" id="{17BC546A-79C8-49A7-8476-481C9B0ADD87}"/>
            </a:ext>
          </a:extLst>
        </xdr:cNvPr>
        <xdr:cNvSpPr txBox="1"/>
      </xdr:nvSpPr>
      <xdr:spPr>
        <a:xfrm>
          <a:off x="16357600" y="1479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49530</xdr:rowOff>
    </xdr:from>
    <xdr:to>
      <xdr:col>86</xdr:col>
      <xdr:colOff>25400</xdr:colOff>
      <xdr:row>86</xdr:row>
      <xdr:rowOff>49530</xdr:rowOff>
    </xdr:to>
    <xdr:cxnSp macro="">
      <xdr:nvCxnSpPr>
        <xdr:cNvPr id="435" name="直線コネクタ 434">
          <a:extLst>
            <a:ext uri="{FF2B5EF4-FFF2-40B4-BE49-F238E27FC236}">
              <a16:creationId xmlns:a16="http://schemas.microsoft.com/office/drawing/2014/main" id="{40CDF571-D280-4B40-992B-56BC7561232C}"/>
            </a:ext>
          </a:extLst>
        </xdr:cNvPr>
        <xdr:cNvCxnSpPr/>
      </xdr:nvCxnSpPr>
      <xdr:spPr>
        <a:xfrm>
          <a:off x="16230600" y="1479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436" name="【消防施設】&#10;有形固定資産減価償却率最大値テキスト">
          <a:extLst>
            <a:ext uri="{FF2B5EF4-FFF2-40B4-BE49-F238E27FC236}">
              <a16:creationId xmlns:a16="http://schemas.microsoft.com/office/drawing/2014/main" id="{C12BDA68-E985-4FAD-954C-AC1B10CC7185}"/>
            </a:ext>
          </a:extLst>
        </xdr:cNvPr>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437" name="直線コネクタ 436">
          <a:extLst>
            <a:ext uri="{FF2B5EF4-FFF2-40B4-BE49-F238E27FC236}">
              <a16:creationId xmlns:a16="http://schemas.microsoft.com/office/drawing/2014/main" id="{D8AA23B0-E15C-4037-8403-BD768485F9F7}"/>
            </a:ext>
          </a:extLst>
        </xdr:cNvPr>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120666</xdr:rowOff>
    </xdr:from>
    <xdr:ext cx="405111" cy="259045"/>
    <xdr:sp macro="" textlink="">
      <xdr:nvSpPr>
        <xdr:cNvPr id="438" name="【消防施設】&#10;有形固定資産減価償却率平均値テキスト">
          <a:extLst>
            <a:ext uri="{FF2B5EF4-FFF2-40B4-BE49-F238E27FC236}">
              <a16:creationId xmlns:a16="http://schemas.microsoft.com/office/drawing/2014/main" id="{BBEB7DB8-941A-46B3-A186-410D23FBC43F}"/>
            </a:ext>
          </a:extLst>
        </xdr:cNvPr>
        <xdr:cNvSpPr txBox="1"/>
      </xdr:nvSpPr>
      <xdr:spPr>
        <a:xfrm>
          <a:off x="16357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439" name="フローチャート: 判断 438">
          <a:extLst>
            <a:ext uri="{FF2B5EF4-FFF2-40B4-BE49-F238E27FC236}">
              <a16:creationId xmlns:a16="http://schemas.microsoft.com/office/drawing/2014/main" id="{B9E21345-E865-4E3F-A5F2-F2B67BBF1576}"/>
            </a:ext>
          </a:extLst>
        </xdr:cNvPr>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78739</xdr:rowOff>
    </xdr:from>
    <xdr:to>
      <xdr:col>81</xdr:col>
      <xdr:colOff>101600</xdr:colOff>
      <xdr:row>83</xdr:row>
      <xdr:rowOff>8889</xdr:rowOff>
    </xdr:to>
    <xdr:sp macro="" textlink="">
      <xdr:nvSpPr>
        <xdr:cNvPr id="440" name="フローチャート: 判断 439">
          <a:extLst>
            <a:ext uri="{FF2B5EF4-FFF2-40B4-BE49-F238E27FC236}">
              <a16:creationId xmlns:a16="http://schemas.microsoft.com/office/drawing/2014/main" id="{C3663D57-E713-4C43-AF8A-0CA4D1AD2244}"/>
            </a:ext>
          </a:extLst>
        </xdr:cNvPr>
        <xdr:cNvSpPr/>
      </xdr:nvSpPr>
      <xdr:spPr>
        <a:xfrm>
          <a:off x="15430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55880</xdr:rowOff>
    </xdr:from>
    <xdr:to>
      <xdr:col>76</xdr:col>
      <xdr:colOff>165100</xdr:colOff>
      <xdr:row>82</xdr:row>
      <xdr:rowOff>157480</xdr:rowOff>
    </xdr:to>
    <xdr:sp macro="" textlink="">
      <xdr:nvSpPr>
        <xdr:cNvPr id="441" name="フローチャート: 判断 440">
          <a:extLst>
            <a:ext uri="{FF2B5EF4-FFF2-40B4-BE49-F238E27FC236}">
              <a16:creationId xmlns:a16="http://schemas.microsoft.com/office/drawing/2014/main" id="{EBE32093-7B02-484A-A791-32A3F456B037}"/>
            </a:ext>
          </a:extLst>
        </xdr:cNvPr>
        <xdr:cNvSpPr/>
      </xdr:nvSpPr>
      <xdr:spPr>
        <a:xfrm>
          <a:off x="14541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15875</xdr:rowOff>
    </xdr:from>
    <xdr:to>
      <xdr:col>72</xdr:col>
      <xdr:colOff>38100</xdr:colOff>
      <xdr:row>82</xdr:row>
      <xdr:rowOff>117475</xdr:rowOff>
    </xdr:to>
    <xdr:sp macro="" textlink="">
      <xdr:nvSpPr>
        <xdr:cNvPr id="442" name="フローチャート: 判断 441">
          <a:extLst>
            <a:ext uri="{FF2B5EF4-FFF2-40B4-BE49-F238E27FC236}">
              <a16:creationId xmlns:a16="http://schemas.microsoft.com/office/drawing/2014/main" id="{E2E1E4F5-0F2B-43B3-96A4-6DD01582D5D6}"/>
            </a:ext>
          </a:extLst>
        </xdr:cNvPr>
        <xdr:cNvSpPr/>
      </xdr:nvSpPr>
      <xdr:spPr>
        <a:xfrm>
          <a:off x="1365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120650</xdr:rowOff>
    </xdr:from>
    <xdr:to>
      <xdr:col>67</xdr:col>
      <xdr:colOff>101600</xdr:colOff>
      <xdr:row>83</xdr:row>
      <xdr:rowOff>50800</xdr:rowOff>
    </xdr:to>
    <xdr:sp macro="" textlink="">
      <xdr:nvSpPr>
        <xdr:cNvPr id="443" name="フローチャート: 判断 442">
          <a:extLst>
            <a:ext uri="{FF2B5EF4-FFF2-40B4-BE49-F238E27FC236}">
              <a16:creationId xmlns:a16="http://schemas.microsoft.com/office/drawing/2014/main" id="{D1ABE06B-F823-49AC-9AC3-546682FBB17F}"/>
            </a:ext>
          </a:extLst>
        </xdr:cNvPr>
        <xdr:cNvSpPr/>
      </xdr:nvSpPr>
      <xdr:spPr>
        <a:xfrm>
          <a:off x="12763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44" name="テキスト ボックス 443">
          <a:extLst>
            <a:ext uri="{FF2B5EF4-FFF2-40B4-BE49-F238E27FC236}">
              <a16:creationId xmlns:a16="http://schemas.microsoft.com/office/drawing/2014/main" id="{D817842B-79B3-4C57-BAFC-02346C64B69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45" name="テキスト ボックス 444">
          <a:extLst>
            <a:ext uri="{FF2B5EF4-FFF2-40B4-BE49-F238E27FC236}">
              <a16:creationId xmlns:a16="http://schemas.microsoft.com/office/drawing/2014/main" id="{B3EF80C6-71CE-4E1C-BC42-C9576041609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46" name="テキスト ボックス 445">
          <a:extLst>
            <a:ext uri="{FF2B5EF4-FFF2-40B4-BE49-F238E27FC236}">
              <a16:creationId xmlns:a16="http://schemas.microsoft.com/office/drawing/2014/main" id="{D55ED97E-B406-438C-B39D-63A37BD704B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47" name="テキスト ボックス 446">
          <a:extLst>
            <a:ext uri="{FF2B5EF4-FFF2-40B4-BE49-F238E27FC236}">
              <a16:creationId xmlns:a16="http://schemas.microsoft.com/office/drawing/2014/main" id="{1A36D578-A9C6-4D55-B474-5643328B54E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48" name="テキスト ボックス 447">
          <a:extLst>
            <a:ext uri="{FF2B5EF4-FFF2-40B4-BE49-F238E27FC236}">
              <a16:creationId xmlns:a16="http://schemas.microsoft.com/office/drawing/2014/main" id="{899015D8-B1AB-47FC-8500-F87084AB78B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149225</xdr:rowOff>
    </xdr:from>
    <xdr:to>
      <xdr:col>85</xdr:col>
      <xdr:colOff>177800</xdr:colOff>
      <xdr:row>86</xdr:row>
      <xdr:rowOff>79375</xdr:rowOff>
    </xdr:to>
    <xdr:sp macro="" textlink="">
      <xdr:nvSpPr>
        <xdr:cNvPr id="449" name="楕円 448">
          <a:extLst>
            <a:ext uri="{FF2B5EF4-FFF2-40B4-BE49-F238E27FC236}">
              <a16:creationId xmlns:a16="http://schemas.microsoft.com/office/drawing/2014/main" id="{806476F2-E49F-4D08-B837-9CD5DCB48ADA}"/>
            </a:ext>
          </a:extLst>
        </xdr:cNvPr>
        <xdr:cNvSpPr/>
      </xdr:nvSpPr>
      <xdr:spPr>
        <a:xfrm>
          <a:off x="16268700" y="147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64152</xdr:rowOff>
    </xdr:from>
    <xdr:ext cx="405111" cy="259045"/>
    <xdr:sp macro="" textlink="">
      <xdr:nvSpPr>
        <xdr:cNvPr id="450" name="【消防施設】&#10;有形固定資産減価償却率該当値テキスト">
          <a:extLst>
            <a:ext uri="{FF2B5EF4-FFF2-40B4-BE49-F238E27FC236}">
              <a16:creationId xmlns:a16="http://schemas.microsoft.com/office/drawing/2014/main" id="{BC3491A5-A37F-4694-8A7B-69D2E41D2B84}"/>
            </a:ext>
          </a:extLst>
        </xdr:cNvPr>
        <xdr:cNvSpPr txBox="1"/>
      </xdr:nvSpPr>
      <xdr:spPr>
        <a:xfrm>
          <a:off x="16357600" y="1463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141605</xdr:rowOff>
    </xdr:from>
    <xdr:to>
      <xdr:col>81</xdr:col>
      <xdr:colOff>101600</xdr:colOff>
      <xdr:row>86</xdr:row>
      <xdr:rowOff>71755</xdr:rowOff>
    </xdr:to>
    <xdr:sp macro="" textlink="">
      <xdr:nvSpPr>
        <xdr:cNvPr id="451" name="楕円 450">
          <a:extLst>
            <a:ext uri="{FF2B5EF4-FFF2-40B4-BE49-F238E27FC236}">
              <a16:creationId xmlns:a16="http://schemas.microsoft.com/office/drawing/2014/main" id="{AF97A4BF-E1EE-4E84-9B17-EA48649B82F8}"/>
            </a:ext>
          </a:extLst>
        </xdr:cNvPr>
        <xdr:cNvSpPr/>
      </xdr:nvSpPr>
      <xdr:spPr>
        <a:xfrm>
          <a:off x="15430500" y="1471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20955</xdr:rowOff>
    </xdr:from>
    <xdr:to>
      <xdr:col>85</xdr:col>
      <xdr:colOff>127000</xdr:colOff>
      <xdr:row>86</xdr:row>
      <xdr:rowOff>28575</xdr:rowOff>
    </xdr:to>
    <xdr:cxnSp macro="">
      <xdr:nvCxnSpPr>
        <xdr:cNvPr id="452" name="直線コネクタ 451">
          <a:extLst>
            <a:ext uri="{FF2B5EF4-FFF2-40B4-BE49-F238E27FC236}">
              <a16:creationId xmlns:a16="http://schemas.microsoft.com/office/drawing/2014/main" id="{3F17381C-4E9F-4245-836F-CDF1263FC899}"/>
            </a:ext>
          </a:extLst>
        </xdr:cNvPr>
        <xdr:cNvCxnSpPr/>
      </xdr:nvCxnSpPr>
      <xdr:spPr>
        <a:xfrm>
          <a:off x="15481300" y="1476565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133986</xdr:rowOff>
    </xdr:from>
    <xdr:to>
      <xdr:col>76</xdr:col>
      <xdr:colOff>165100</xdr:colOff>
      <xdr:row>86</xdr:row>
      <xdr:rowOff>64136</xdr:rowOff>
    </xdr:to>
    <xdr:sp macro="" textlink="">
      <xdr:nvSpPr>
        <xdr:cNvPr id="453" name="楕円 452">
          <a:extLst>
            <a:ext uri="{FF2B5EF4-FFF2-40B4-BE49-F238E27FC236}">
              <a16:creationId xmlns:a16="http://schemas.microsoft.com/office/drawing/2014/main" id="{E03915E0-DC40-4298-87AD-272A16E48DC7}"/>
            </a:ext>
          </a:extLst>
        </xdr:cNvPr>
        <xdr:cNvSpPr/>
      </xdr:nvSpPr>
      <xdr:spPr>
        <a:xfrm>
          <a:off x="14541500" y="1470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13336</xdr:rowOff>
    </xdr:from>
    <xdr:to>
      <xdr:col>81</xdr:col>
      <xdr:colOff>50800</xdr:colOff>
      <xdr:row>86</xdr:row>
      <xdr:rowOff>20955</xdr:rowOff>
    </xdr:to>
    <xdr:cxnSp macro="">
      <xdr:nvCxnSpPr>
        <xdr:cNvPr id="454" name="直線コネクタ 453">
          <a:extLst>
            <a:ext uri="{FF2B5EF4-FFF2-40B4-BE49-F238E27FC236}">
              <a16:creationId xmlns:a16="http://schemas.microsoft.com/office/drawing/2014/main" id="{5BA2D2C0-F30E-4747-B7A4-D5010534E88E}"/>
            </a:ext>
          </a:extLst>
        </xdr:cNvPr>
        <xdr:cNvCxnSpPr/>
      </xdr:nvCxnSpPr>
      <xdr:spPr>
        <a:xfrm>
          <a:off x="14592300" y="14758036"/>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124461</xdr:rowOff>
    </xdr:from>
    <xdr:to>
      <xdr:col>72</xdr:col>
      <xdr:colOff>38100</xdr:colOff>
      <xdr:row>86</xdr:row>
      <xdr:rowOff>54611</xdr:rowOff>
    </xdr:to>
    <xdr:sp macro="" textlink="">
      <xdr:nvSpPr>
        <xdr:cNvPr id="455" name="楕円 454">
          <a:extLst>
            <a:ext uri="{FF2B5EF4-FFF2-40B4-BE49-F238E27FC236}">
              <a16:creationId xmlns:a16="http://schemas.microsoft.com/office/drawing/2014/main" id="{424D5CD7-BB97-4B34-8CA2-89A41BEB4DA1}"/>
            </a:ext>
          </a:extLst>
        </xdr:cNvPr>
        <xdr:cNvSpPr/>
      </xdr:nvSpPr>
      <xdr:spPr>
        <a:xfrm>
          <a:off x="13652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3811</xdr:rowOff>
    </xdr:from>
    <xdr:to>
      <xdr:col>76</xdr:col>
      <xdr:colOff>114300</xdr:colOff>
      <xdr:row>86</xdr:row>
      <xdr:rowOff>13336</xdr:rowOff>
    </xdr:to>
    <xdr:cxnSp macro="">
      <xdr:nvCxnSpPr>
        <xdr:cNvPr id="456" name="直線コネクタ 455">
          <a:extLst>
            <a:ext uri="{FF2B5EF4-FFF2-40B4-BE49-F238E27FC236}">
              <a16:creationId xmlns:a16="http://schemas.microsoft.com/office/drawing/2014/main" id="{81B72876-1EC1-45A0-A772-707CAC40FBEA}"/>
            </a:ext>
          </a:extLst>
        </xdr:cNvPr>
        <xdr:cNvCxnSpPr/>
      </xdr:nvCxnSpPr>
      <xdr:spPr>
        <a:xfrm>
          <a:off x="13703300" y="1474851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25416</xdr:rowOff>
    </xdr:from>
    <xdr:ext cx="405111" cy="259045"/>
    <xdr:sp macro="" textlink="">
      <xdr:nvSpPr>
        <xdr:cNvPr id="457" name="n_1aveValue【消防施設】&#10;有形固定資産減価償却率">
          <a:extLst>
            <a:ext uri="{FF2B5EF4-FFF2-40B4-BE49-F238E27FC236}">
              <a16:creationId xmlns:a16="http://schemas.microsoft.com/office/drawing/2014/main" id="{3EB55ADA-C782-44B9-AF6B-7D7F9A705341}"/>
            </a:ext>
          </a:extLst>
        </xdr:cNvPr>
        <xdr:cNvSpPr txBox="1"/>
      </xdr:nvSpPr>
      <xdr:spPr>
        <a:xfrm>
          <a:off x="15266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2557</xdr:rowOff>
    </xdr:from>
    <xdr:ext cx="405111" cy="259045"/>
    <xdr:sp macro="" textlink="">
      <xdr:nvSpPr>
        <xdr:cNvPr id="458" name="n_2aveValue【消防施設】&#10;有形固定資産減価償却率">
          <a:extLst>
            <a:ext uri="{FF2B5EF4-FFF2-40B4-BE49-F238E27FC236}">
              <a16:creationId xmlns:a16="http://schemas.microsoft.com/office/drawing/2014/main" id="{E93AB336-6215-49D1-8AD4-B1E105656F18}"/>
            </a:ext>
          </a:extLst>
        </xdr:cNvPr>
        <xdr:cNvSpPr txBox="1"/>
      </xdr:nvSpPr>
      <xdr:spPr>
        <a:xfrm>
          <a:off x="14389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134002</xdr:rowOff>
    </xdr:from>
    <xdr:ext cx="405111" cy="259045"/>
    <xdr:sp macro="" textlink="">
      <xdr:nvSpPr>
        <xdr:cNvPr id="459" name="n_3aveValue【消防施設】&#10;有形固定資産減価償却率">
          <a:extLst>
            <a:ext uri="{FF2B5EF4-FFF2-40B4-BE49-F238E27FC236}">
              <a16:creationId xmlns:a16="http://schemas.microsoft.com/office/drawing/2014/main" id="{9021BB87-8111-475C-A729-523E580DAF16}"/>
            </a:ext>
          </a:extLst>
        </xdr:cNvPr>
        <xdr:cNvSpPr txBox="1"/>
      </xdr:nvSpPr>
      <xdr:spPr>
        <a:xfrm>
          <a:off x="13500744"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67327</xdr:rowOff>
    </xdr:from>
    <xdr:ext cx="405111" cy="259045"/>
    <xdr:sp macro="" textlink="">
      <xdr:nvSpPr>
        <xdr:cNvPr id="460" name="n_4aveValue【消防施設】&#10;有形固定資産減価償却率">
          <a:extLst>
            <a:ext uri="{FF2B5EF4-FFF2-40B4-BE49-F238E27FC236}">
              <a16:creationId xmlns:a16="http://schemas.microsoft.com/office/drawing/2014/main" id="{99E84B43-5F5E-4B8D-A970-22048C39A124}"/>
            </a:ext>
          </a:extLst>
        </xdr:cNvPr>
        <xdr:cNvSpPr txBox="1"/>
      </xdr:nvSpPr>
      <xdr:spPr>
        <a:xfrm>
          <a:off x="12611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62882</xdr:rowOff>
    </xdr:from>
    <xdr:ext cx="405111" cy="259045"/>
    <xdr:sp macro="" textlink="">
      <xdr:nvSpPr>
        <xdr:cNvPr id="461" name="n_1mainValue【消防施設】&#10;有形固定資産減価償却率">
          <a:extLst>
            <a:ext uri="{FF2B5EF4-FFF2-40B4-BE49-F238E27FC236}">
              <a16:creationId xmlns:a16="http://schemas.microsoft.com/office/drawing/2014/main" id="{7DAB15F3-690C-4350-9295-2E7644B1BEBE}"/>
            </a:ext>
          </a:extLst>
        </xdr:cNvPr>
        <xdr:cNvSpPr txBox="1"/>
      </xdr:nvSpPr>
      <xdr:spPr>
        <a:xfrm>
          <a:off x="15266044"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55263</xdr:rowOff>
    </xdr:from>
    <xdr:ext cx="405111" cy="259045"/>
    <xdr:sp macro="" textlink="">
      <xdr:nvSpPr>
        <xdr:cNvPr id="462" name="n_2mainValue【消防施設】&#10;有形固定資産減価償却率">
          <a:extLst>
            <a:ext uri="{FF2B5EF4-FFF2-40B4-BE49-F238E27FC236}">
              <a16:creationId xmlns:a16="http://schemas.microsoft.com/office/drawing/2014/main" id="{45FD8B6F-F82B-4B27-9B0D-E32420814BAF}"/>
            </a:ext>
          </a:extLst>
        </xdr:cNvPr>
        <xdr:cNvSpPr txBox="1"/>
      </xdr:nvSpPr>
      <xdr:spPr>
        <a:xfrm>
          <a:off x="14389744" y="1479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45738</xdr:rowOff>
    </xdr:from>
    <xdr:ext cx="405111" cy="259045"/>
    <xdr:sp macro="" textlink="">
      <xdr:nvSpPr>
        <xdr:cNvPr id="463" name="n_3mainValue【消防施設】&#10;有形固定資産減価償却率">
          <a:extLst>
            <a:ext uri="{FF2B5EF4-FFF2-40B4-BE49-F238E27FC236}">
              <a16:creationId xmlns:a16="http://schemas.microsoft.com/office/drawing/2014/main" id="{838FB470-7F85-433F-9009-CD292E620032}"/>
            </a:ext>
          </a:extLst>
        </xdr:cNvPr>
        <xdr:cNvSpPr txBox="1"/>
      </xdr:nvSpPr>
      <xdr:spPr>
        <a:xfrm>
          <a:off x="13500744"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64" name="正方形/長方形 463">
          <a:extLst>
            <a:ext uri="{FF2B5EF4-FFF2-40B4-BE49-F238E27FC236}">
              <a16:creationId xmlns:a16="http://schemas.microsoft.com/office/drawing/2014/main" id="{3E276CEC-8EF8-4133-A307-B77817C5B8E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5" name="正方形/長方形 464">
          <a:extLst>
            <a:ext uri="{FF2B5EF4-FFF2-40B4-BE49-F238E27FC236}">
              <a16:creationId xmlns:a16="http://schemas.microsoft.com/office/drawing/2014/main" id="{24EA75E3-6BFB-4CC0-9AC8-25EC753601D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6" name="正方形/長方形 465">
          <a:extLst>
            <a:ext uri="{FF2B5EF4-FFF2-40B4-BE49-F238E27FC236}">
              <a16:creationId xmlns:a16="http://schemas.microsoft.com/office/drawing/2014/main" id="{DD6C967D-222F-4681-884B-04D8CB65D6E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7" name="正方形/長方形 466">
          <a:extLst>
            <a:ext uri="{FF2B5EF4-FFF2-40B4-BE49-F238E27FC236}">
              <a16:creationId xmlns:a16="http://schemas.microsoft.com/office/drawing/2014/main" id="{A3A7C7A0-312A-480F-9EF8-C51E3200CBF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68" name="正方形/長方形 467">
          <a:extLst>
            <a:ext uri="{FF2B5EF4-FFF2-40B4-BE49-F238E27FC236}">
              <a16:creationId xmlns:a16="http://schemas.microsoft.com/office/drawing/2014/main" id="{716123BC-DDBA-47A9-8546-7B17FA5FE68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69" name="正方形/長方形 468">
          <a:extLst>
            <a:ext uri="{FF2B5EF4-FFF2-40B4-BE49-F238E27FC236}">
              <a16:creationId xmlns:a16="http://schemas.microsoft.com/office/drawing/2014/main" id="{2FF9762E-F73A-4915-9066-9C303E8A913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0" name="正方形/長方形 469">
          <a:extLst>
            <a:ext uri="{FF2B5EF4-FFF2-40B4-BE49-F238E27FC236}">
              <a16:creationId xmlns:a16="http://schemas.microsoft.com/office/drawing/2014/main" id="{8E4BC71B-BF7D-4CC1-8941-ABF96CC9280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1" name="正方形/長方形 470">
          <a:extLst>
            <a:ext uri="{FF2B5EF4-FFF2-40B4-BE49-F238E27FC236}">
              <a16:creationId xmlns:a16="http://schemas.microsoft.com/office/drawing/2014/main" id="{28A38DA5-0B90-4B6D-8230-3BECA44244F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72" name="テキスト ボックス 471">
          <a:extLst>
            <a:ext uri="{FF2B5EF4-FFF2-40B4-BE49-F238E27FC236}">
              <a16:creationId xmlns:a16="http://schemas.microsoft.com/office/drawing/2014/main" id="{947643FF-C547-4D6C-8B8A-73C7608D40D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73" name="直線コネクタ 472">
          <a:extLst>
            <a:ext uri="{FF2B5EF4-FFF2-40B4-BE49-F238E27FC236}">
              <a16:creationId xmlns:a16="http://schemas.microsoft.com/office/drawing/2014/main" id="{5A3E3833-18B1-4A9C-892B-C668D2F004F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74" name="直線コネクタ 473">
          <a:extLst>
            <a:ext uri="{FF2B5EF4-FFF2-40B4-BE49-F238E27FC236}">
              <a16:creationId xmlns:a16="http://schemas.microsoft.com/office/drawing/2014/main" id="{338089B5-D3C4-4E03-AFE0-9BFDFA1D0C46}"/>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75" name="テキスト ボックス 474">
          <a:extLst>
            <a:ext uri="{FF2B5EF4-FFF2-40B4-BE49-F238E27FC236}">
              <a16:creationId xmlns:a16="http://schemas.microsoft.com/office/drawing/2014/main" id="{89B846B7-E703-4C1B-8906-834EB5173BEC}"/>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76" name="直線コネクタ 475">
          <a:extLst>
            <a:ext uri="{FF2B5EF4-FFF2-40B4-BE49-F238E27FC236}">
              <a16:creationId xmlns:a16="http://schemas.microsoft.com/office/drawing/2014/main" id="{B839C830-4F37-42FC-B0D4-43D68D5F999A}"/>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77" name="テキスト ボックス 476">
          <a:extLst>
            <a:ext uri="{FF2B5EF4-FFF2-40B4-BE49-F238E27FC236}">
              <a16:creationId xmlns:a16="http://schemas.microsoft.com/office/drawing/2014/main" id="{9645E54A-AAC6-4512-BBCD-65F4C01BABE2}"/>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78" name="直線コネクタ 477">
          <a:extLst>
            <a:ext uri="{FF2B5EF4-FFF2-40B4-BE49-F238E27FC236}">
              <a16:creationId xmlns:a16="http://schemas.microsoft.com/office/drawing/2014/main" id="{3A556A0F-A6E1-43D9-A47F-F7B74A2AAD6D}"/>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79" name="テキスト ボックス 478">
          <a:extLst>
            <a:ext uri="{FF2B5EF4-FFF2-40B4-BE49-F238E27FC236}">
              <a16:creationId xmlns:a16="http://schemas.microsoft.com/office/drawing/2014/main" id="{F7376E86-E7FC-4026-94C3-9402621B9FF4}"/>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80" name="直線コネクタ 479">
          <a:extLst>
            <a:ext uri="{FF2B5EF4-FFF2-40B4-BE49-F238E27FC236}">
              <a16:creationId xmlns:a16="http://schemas.microsoft.com/office/drawing/2014/main" id="{498B0AD2-8099-42AA-ABED-237D2C103EE7}"/>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81" name="テキスト ボックス 480">
          <a:extLst>
            <a:ext uri="{FF2B5EF4-FFF2-40B4-BE49-F238E27FC236}">
              <a16:creationId xmlns:a16="http://schemas.microsoft.com/office/drawing/2014/main" id="{6F17657F-0C40-420E-BD89-E5C5223CD069}"/>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82" name="直線コネクタ 481">
          <a:extLst>
            <a:ext uri="{FF2B5EF4-FFF2-40B4-BE49-F238E27FC236}">
              <a16:creationId xmlns:a16="http://schemas.microsoft.com/office/drawing/2014/main" id="{50B8EA1D-C201-4843-9131-991CE2766BF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83" name="テキスト ボックス 482">
          <a:extLst>
            <a:ext uri="{FF2B5EF4-FFF2-40B4-BE49-F238E27FC236}">
              <a16:creationId xmlns:a16="http://schemas.microsoft.com/office/drawing/2014/main" id="{ADE16638-89C0-4385-A0E4-6889066FBE7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84" name="【消防施設】&#10;一人当たり面積グラフ枠">
          <a:extLst>
            <a:ext uri="{FF2B5EF4-FFF2-40B4-BE49-F238E27FC236}">
              <a16:creationId xmlns:a16="http://schemas.microsoft.com/office/drawing/2014/main" id="{069CCEC4-9D96-43FA-8A97-967F11899FF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101194</xdr:rowOff>
    </xdr:from>
    <xdr:to>
      <xdr:col>116</xdr:col>
      <xdr:colOff>62864</xdr:colOff>
      <xdr:row>86</xdr:row>
      <xdr:rowOff>27127</xdr:rowOff>
    </xdr:to>
    <xdr:cxnSp macro="">
      <xdr:nvCxnSpPr>
        <xdr:cNvPr id="485" name="直線コネクタ 484">
          <a:extLst>
            <a:ext uri="{FF2B5EF4-FFF2-40B4-BE49-F238E27FC236}">
              <a16:creationId xmlns:a16="http://schemas.microsoft.com/office/drawing/2014/main" id="{2FFA17F5-F476-4988-89F9-ABD64DDAFC87}"/>
            </a:ext>
          </a:extLst>
        </xdr:cNvPr>
        <xdr:cNvCxnSpPr/>
      </xdr:nvCxnSpPr>
      <xdr:spPr>
        <a:xfrm flipV="1">
          <a:off x="22160864" y="13474294"/>
          <a:ext cx="0" cy="129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30954</xdr:rowOff>
    </xdr:from>
    <xdr:ext cx="469744" cy="259045"/>
    <xdr:sp macro="" textlink="">
      <xdr:nvSpPr>
        <xdr:cNvPr id="486" name="【消防施設】&#10;一人当たり面積最小値テキスト">
          <a:extLst>
            <a:ext uri="{FF2B5EF4-FFF2-40B4-BE49-F238E27FC236}">
              <a16:creationId xmlns:a16="http://schemas.microsoft.com/office/drawing/2014/main" id="{805F3E38-3F4A-43FA-B15A-AAB8C183A370}"/>
            </a:ext>
          </a:extLst>
        </xdr:cNvPr>
        <xdr:cNvSpPr txBox="1"/>
      </xdr:nvSpPr>
      <xdr:spPr>
        <a:xfrm>
          <a:off x="22199600" y="1477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27127</xdr:rowOff>
    </xdr:from>
    <xdr:to>
      <xdr:col>116</xdr:col>
      <xdr:colOff>152400</xdr:colOff>
      <xdr:row>86</xdr:row>
      <xdr:rowOff>27127</xdr:rowOff>
    </xdr:to>
    <xdr:cxnSp macro="">
      <xdr:nvCxnSpPr>
        <xdr:cNvPr id="487" name="直線コネクタ 486">
          <a:extLst>
            <a:ext uri="{FF2B5EF4-FFF2-40B4-BE49-F238E27FC236}">
              <a16:creationId xmlns:a16="http://schemas.microsoft.com/office/drawing/2014/main" id="{1B7D9092-E80D-465B-9DB7-65B052215893}"/>
            </a:ext>
          </a:extLst>
        </xdr:cNvPr>
        <xdr:cNvCxnSpPr/>
      </xdr:nvCxnSpPr>
      <xdr:spPr>
        <a:xfrm>
          <a:off x="22072600" y="1477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47871</xdr:rowOff>
    </xdr:from>
    <xdr:ext cx="469744" cy="259045"/>
    <xdr:sp macro="" textlink="">
      <xdr:nvSpPr>
        <xdr:cNvPr id="488" name="【消防施設】&#10;一人当たり面積最大値テキスト">
          <a:extLst>
            <a:ext uri="{FF2B5EF4-FFF2-40B4-BE49-F238E27FC236}">
              <a16:creationId xmlns:a16="http://schemas.microsoft.com/office/drawing/2014/main" id="{7D473F48-597C-4223-B98B-30A471546ED5}"/>
            </a:ext>
          </a:extLst>
        </xdr:cNvPr>
        <xdr:cNvSpPr txBox="1"/>
      </xdr:nvSpPr>
      <xdr:spPr>
        <a:xfrm>
          <a:off x="22199600" y="132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101194</xdr:rowOff>
    </xdr:from>
    <xdr:to>
      <xdr:col>116</xdr:col>
      <xdr:colOff>152400</xdr:colOff>
      <xdr:row>78</xdr:row>
      <xdr:rowOff>101194</xdr:rowOff>
    </xdr:to>
    <xdr:cxnSp macro="">
      <xdr:nvCxnSpPr>
        <xdr:cNvPr id="489" name="直線コネクタ 488">
          <a:extLst>
            <a:ext uri="{FF2B5EF4-FFF2-40B4-BE49-F238E27FC236}">
              <a16:creationId xmlns:a16="http://schemas.microsoft.com/office/drawing/2014/main" id="{3AD051C7-AFF5-4997-BA6F-F3E0760A88ED}"/>
            </a:ext>
          </a:extLst>
        </xdr:cNvPr>
        <xdr:cNvCxnSpPr/>
      </xdr:nvCxnSpPr>
      <xdr:spPr>
        <a:xfrm>
          <a:off x="22072600" y="134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31563</xdr:rowOff>
    </xdr:from>
    <xdr:ext cx="469744" cy="259045"/>
    <xdr:sp macro="" textlink="">
      <xdr:nvSpPr>
        <xdr:cNvPr id="490" name="【消防施設】&#10;一人当たり面積平均値テキスト">
          <a:extLst>
            <a:ext uri="{FF2B5EF4-FFF2-40B4-BE49-F238E27FC236}">
              <a16:creationId xmlns:a16="http://schemas.microsoft.com/office/drawing/2014/main" id="{31EC1365-BB94-46C6-BF9A-9E1C25CC36B1}"/>
            </a:ext>
          </a:extLst>
        </xdr:cNvPr>
        <xdr:cNvSpPr txBox="1"/>
      </xdr:nvSpPr>
      <xdr:spPr>
        <a:xfrm>
          <a:off x="22199600" y="14604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53136</xdr:rowOff>
    </xdr:from>
    <xdr:to>
      <xdr:col>116</xdr:col>
      <xdr:colOff>114300</xdr:colOff>
      <xdr:row>85</xdr:row>
      <xdr:rowOff>154736</xdr:rowOff>
    </xdr:to>
    <xdr:sp macro="" textlink="">
      <xdr:nvSpPr>
        <xdr:cNvPr id="491" name="フローチャート: 判断 490">
          <a:extLst>
            <a:ext uri="{FF2B5EF4-FFF2-40B4-BE49-F238E27FC236}">
              <a16:creationId xmlns:a16="http://schemas.microsoft.com/office/drawing/2014/main" id="{9562859F-9BA7-46CC-A865-BFA23BAAC57B}"/>
            </a:ext>
          </a:extLst>
        </xdr:cNvPr>
        <xdr:cNvSpPr/>
      </xdr:nvSpPr>
      <xdr:spPr>
        <a:xfrm>
          <a:off x="221107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53136</xdr:rowOff>
    </xdr:from>
    <xdr:to>
      <xdr:col>112</xdr:col>
      <xdr:colOff>38100</xdr:colOff>
      <xdr:row>85</xdr:row>
      <xdr:rowOff>154736</xdr:rowOff>
    </xdr:to>
    <xdr:sp macro="" textlink="">
      <xdr:nvSpPr>
        <xdr:cNvPr id="492" name="フローチャート: 判断 491">
          <a:extLst>
            <a:ext uri="{FF2B5EF4-FFF2-40B4-BE49-F238E27FC236}">
              <a16:creationId xmlns:a16="http://schemas.microsoft.com/office/drawing/2014/main" id="{E5DDEE00-8DD5-49BC-A2E2-30120A5EB5B1}"/>
            </a:ext>
          </a:extLst>
        </xdr:cNvPr>
        <xdr:cNvSpPr/>
      </xdr:nvSpPr>
      <xdr:spPr>
        <a:xfrm>
          <a:off x="212725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58623</xdr:rowOff>
    </xdr:from>
    <xdr:to>
      <xdr:col>107</xdr:col>
      <xdr:colOff>101600</xdr:colOff>
      <xdr:row>85</xdr:row>
      <xdr:rowOff>160223</xdr:rowOff>
    </xdr:to>
    <xdr:sp macro="" textlink="">
      <xdr:nvSpPr>
        <xdr:cNvPr id="493" name="フローチャート: 判断 492">
          <a:extLst>
            <a:ext uri="{FF2B5EF4-FFF2-40B4-BE49-F238E27FC236}">
              <a16:creationId xmlns:a16="http://schemas.microsoft.com/office/drawing/2014/main" id="{21FBA58E-B7C3-45BA-95FA-E6784937DDE1}"/>
            </a:ext>
          </a:extLst>
        </xdr:cNvPr>
        <xdr:cNvSpPr/>
      </xdr:nvSpPr>
      <xdr:spPr>
        <a:xfrm>
          <a:off x="20383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52223</xdr:rowOff>
    </xdr:from>
    <xdr:to>
      <xdr:col>102</xdr:col>
      <xdr:colOff>165100</xdr:colOff>
      <xdr:row>85</xdr:row>
      <xdr:rowOff>153823</xdr:rowOff>
    </xdr:to>
    <xdr:sp macro="" textlink="">
      <xdr:nvSpPr>
        <xdr:cNvPr id="494" name="フローチャート: 判断 493">
          <a:extLst>
            <a:ext uri="{FF2B5EF4-FFF2-40B4-BE49-F238E27FC236}">
              <a16:creationId xmlns:a16="http://schemas.microsoft.com/office/drawing/2014/main" id="{1DB5BB69-5A26-43F5-B429-A8AEBF492290}"/>
            </a:ext>
          </a:extLst>
        </xdr:cNvPr>
        <xdr:cNvSpPr/>
      </xdr:nvSpPr>
      <xdr:spPr>
        <a:xfrm>
          <a:off x="194945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54508</xdr:rowOff>
    </xdr:from>
    <xdr:to>
      <xdr:col>98</xdr:col>
      <xdr:colOff>38100</xdr:colOff>
      <xdr:row>85</xdr:row>
      <xdr:rowOff>156108</xdr:rowOff>
    </xdr:to>
    <xdr:sp macro="" textlink="">
      <xdr:nvSpPr>
        <xdr:cNvPr id="495" name="フローチャート: 判断 494">
          <a:extLst>
            <a:ext uri="{FF2B5EF4-FFF2-40B4-BE49-F238E27FC236}">
              <a16:creationId xmlns:a16="http://schemas.microsoft.com/office/drawing/2014/main" id="{3940A774-26B3-461E-A71C-80F88383BC8D}"/>
            </a:ext>
          </a:extLst>
        </xdr:cNvPr>
        <xdr:cNvSpPr/>
      </xdr:nvSpPr>
      <xdr:spPr>
        <a:xfrm>
          <a:off x="18605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96" name="テキスト ボックス 495">
          <a:extLst>
            <a:ext uri="{FF2B5EF4-FFF2-40B4-BE49-F238E27FC236}">
              <a16:creationId xmlns:a16="http://schemas.microsoft.com/office/drawing/2014/main" id="{F11E0283-785E-4C64-91E4-B0A1C9DCAA1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97" name="テキスト ボックス 496">
          <a:extLst>
            <a:ext uri="{FF2B5EF4-FFF2-40B4-BE49-F238E27FC236}">
              <a16:creationId xmlns:a16="http://schemas.microsoft.com/office/drawing/2014/main" id="{83C02346-2170-45C7-8CA7-1AFC39F20D3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98" name="テキスト ボックス 497">
          <a:extLst>
            <a:ext uri="{FF2B5EF4-FFF2-40B4-BE49-F238E27FC236}">
              <a16:creationId xmlns:a16="http://schemas.microsoft.com/office/drawing/2014/main" id="{745D7877-2B11-40C9-8957-17C3CA14243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99" name="テキスト ボックス 498">
          <a:extLst>
            <a:ext uri="{FF2B5EF4-FFF2-40B4-BE49-F238E27FC236}">
              <a16:creationId xmlns:a16="http://schemas.microsoft.com/office/drawing/2014/main" id="{7577D419-6978-4ABC-9065-12BE1F6C26C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00" name="テキスト ボックス 499">
          <a:extLst>
            <a:ext uri="{FF2B5EF4-FFF2-40B4-BE49-F238E27FC236}">
              <a16:creationId xmlns:a16="http://schemas.microsoft.com/office/drawing/2014/main" id="{1B08FB69-4CCF-48C8-BDC0-A6899DC0495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42163</xdr:rowOff>
    </xdr:from>
    <xdr:to>
      <xdr:col>116</xdr:col>
      <xdr:colOff>114300</xdr:colOff>
      <xdr:row>84</xdr:row>
      <xdr:rowOff>143763</xdr:rowOff>
    </xdr:to>
    <xdr:sp macro="" textlink="">
      <xdr:nvSpPr>
        <xdr:cNvPr id="501" name="楕円 500">
          <a:extLst>
            <a:ext uri="{FF2B5EF4-FFF2-40B4-BE49-F238E27FC236}">
              <a16:creationId xmlns:a16="http://schemas.microsoft.com/office/drawing/2014/main" id="{EAD2320D-F819-4755-A763-116E430E1755}"/>
            </a:ext>
          </a:extLst>
        </xdr:cNvPr>
        <xdr:cNvSpPr/>
      </xdr:nvSpPr>
      <xdr:spPr>
        <a:xfrm>
          <a:off x="221107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65040</xdr:rowOff>
    </xdr:from>
    <xdr:ext cx="469744" cy="259045"/>
    <xdr:sp macro="" textlink="">
      <xdr:nvSpPr>
        <xdr:cNvPr id="502" name="【消防施設】&#10;一人当たり面積該当値テキスト">
          <a:extLst>
            <a:ext uri="{FF2B5EF4-FFF2-40B4-BE49-F238E27FC236}">
              <a16:creationId xmlns:a16="http://schemas.microsoft.com/office/drawing/2014/main" id="{B2BD2F27-50F0-410D-8478-BC21256C5FFD}"/>
            </a:ext>
          </a:extLst>
        </xdr:cNvPr>
        <xdr:cNvSpPr txBox="1"/>
      </xdr:nvSpPr>
      <xdr:spPr>
        <a:xfrm>
          <a:off x="22199600" y="1429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45822</xdr:rowOff>
    </xdr:from>
    <xdr:to>
      <xdr:col>112</xdr:col>
      <xdr:colOff>38100</xdr:colOff>
      <xdr:row>84</xdr:row>
      <xdr:rowOff>147422</xdr:rowOff>
    </xdr:to>
    <xdr:sp macro="" textlink="">
      <xdr:nvSpPr>
        <xdr:cNvPr id="503" name="楕円 502">
          <a:extLst>
            <a:ext uri="{FF2B5EF4-FFF2-40B4-BE49-F238E27FC236}">
              <a16:creationId xmlns:a16="http://schemas.microsoft.com/office/drawing/2014/main" id="{A05BA90E-CC67-4592-8DC8-D7866B5125FC}"/>
            </a:ext>
          </a:extLst>
        </xdr:cNvPr>
        <xdr:cNvSpPr/>
      </xdr:nvSpPr>
      <xdr:spPr>
        <a:xfrm>
          <a:off x="21272500" y="1444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92963</xdr:rowOff>
    </xdr:from>
    <xdr:to>
      <xdr:col>116</xdr:col>
      <xdr:colOff>63500</xdr:colOff>
      <xdr:row>84</xdr:row>
      <xdr:rowOff>96622</xdr:rowOff>
    </xdr:to>
    <xdr:cxnSp macro="">
      <xdr:nvCxnSpPr>
        <xdr:cNvPr id="504" name="直線コネクタ 503">
          <a:extLst>
            <a:ext uri="{FF2B5EF4-FFF2-40B4-BE49-F238E27FC236}">
              <a16:creationId xmlns:a16="http://schemas.microsoft.com/office/drawing/2014/main" id="{20B5A253-95DF-4C89-BAAD-969561E396E6}"/>
            </a:ext>
          </a:extLst>
        </xdr:cNvPr>
        <xdr:cNvCxnSpPr/>
      </xdr:nvCxnSpPr>
      <xdr:spPr>
        <a:xfrm flipV="1">
          <a:off x="21323300" y="14494763"/>
          <a:ext cx="838200" cy="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49479</xdr:rowOff>
    </xdr:from>
    <xdr:to>
      <xdr:col>107</xdr:col>
      <xdr:colOff>101600</xdr:colOff>
      <xdr:row>84</xdr:row>
      <xdr:rowOff>151079</xdr:rowOff>
    </xdr:to>
    <xdr:sp macro="" textlink="">
      <xdr:nvSpPr>
        <xdr:cNvPr id="505" name="楕円 504">
          <a:extLst>
            <a:ext uri="{FF2B5EF4-FFF2-40B4-BE49-F238E27FC236}">
              <a16:creationId xmlns:a16="http://schemas.microsoft.com/office/drawing/2014/main" id="{FDC72A59-F169-4E9F-9B2A-B38BBE8AEA73}"/>
            </a:ext>
          </a:extLst>
        </xdr:cNvPr>
        <xdr:cNvSpPr/>
      </xdr:nvSpPr>
      <xdr:spPr>
        <a:xfrm>
          <a:off x="20383500" y="1445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96622</xdr:rowOff>
    </xdr:from>
    <xdr:to>
      <xdr:col>111</xdr:col>
      <xdr:colOff>177800</xdr:colOff>
      <xdr:row>84</xdr:row>
      <xdr:rowOff>100279</xdr:rowOff>
    </xdr:to>
    <xdr:cxnSp macro="">
      <xdr:nvCxnSpPr>
        <xdr:cNvPr id="506" name="直線コネクタ 505">
          <a:extLst>
            <a:ext uri="{FF2B5EF4-FFF2-40B4-BE49-F238E27FC236}">
              <a16:creationId xmlns:a16="http://schemas.microsoft.com/office/drawing/2014/main" id="{FF05C631-F954-46A2-A8DD-0C3D8B480D13}"/>
            </a:ext>
          </a:extLst>
        </xdr:cNvPr>
        <xdr:cNvCxnSpPr/>
      </xdr:nvCxnSpPr>
      <xdr:spPr>
        <a:xfrm flipV="1">
          <a:off x="20434300" y="14498422"/>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54051</xdr:rowOff>
    </xdr:from>
    <xdr:to>
      <xdr:col>102</xdr:col>
      <xdr:colOff>165100</xdr:colOff>
      <xdr:row>84</xdr:row>
      <xdr:rowOff>155651</xdr:rowOff>
    </xdr:to>
    <xdr:sp macro="" textlink="">
      <xdr:nvSpPr>
        <xdr:cNvPr id="507" name="楕円 506">
          <a:extLst>
            <a:ext uri="{FF2B5EF4-FFF2-40B4-BE49-F238E27FC236}">
              <a16:creationId xmlns:a16="http://schemas.microsoft.com/office/drawing/2014/main" id="{72A934DD-2385-483C-B488-619CACCAD114}"/>
            </a:ext>
          </a:extLst>
        </xdr:cNvPr>
        <xdr:cNvSpPr/>
      </xdr:nvSpPr>
      <xdr:spPr>
        <a:xfrm>
          <a:off x="19494500" y="1445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100279</xdr:rowOff>
    </xdr:from>
    <xdr:to>
      <xdr:col>107</xdr:col>
      <xdr:colOff>50800</xdr:colOff>
      <xdr:row>84</xdr:row>
      <xdr:rowOff>104851</xdr:rowOff>
    </xdr:to>
    <xdr:cxnSp macro="">
      <xdr:nvCxnSpPr>
        <xdr:cNvPr id="508" name="直線コネクタ 507">
          <a:extLst>
            <a:ext uri="{FF2B5EF4-FFF2-40B4-BE49-F238E27FC236}">
              <a16:creationId xmlns:a16="http://schemas.microsoft.com/office/drawing/2014/main" id="{A2BE658A-FDFC-4509-ADFD-A4A7456872BF}"/>
            </a:ext>
          </a:extLst>
        </xdr:cNvPr>
        <xdr:cNvCxnSpPr/>
      </xdr:nvCxnSpPr>
      <xdr:spPr>
        <a:xfrm flipV="1">
          <a:off x="19545300" y="1450207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145863</xdr:rowOff>
    </xdr:from>
    <xdr:ext cx="469744" cy="259045"/>
    <xdr:sp macro="" textlink="">
      <xdr:nvSpPr>
        <xdr:cNvPr id="509" name="n_1aveValue【消防施設】&#10;一人当たり面積">
          <a:extLst>
            <a:ext uri="{FF2B5EF4-FFF2-40B4-BE49-F238E27FC236}">
              <a16:creationId xmlns:a16="http://schemas.microsoft.com/office/drawing/2014/main" id="{FB613E8B-C7C9-441C-86B8-AB267F3E343F}"/>
            </a:ext>
          </a:extLst>
        </xdr:cNvPr>
        <xdr:cNvSpPr txBox="1"/>
      </xdr:nvSpPr>
      <xdr:spPr>
        <a:xfrm>
          <a:off x="21075727" y="1471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151350</xdr:rowOff>
    </xdr:from>
    <xdr:ext cx="469744" cy="259045"/>
    <xdr:sp macro="" textlink="">
      <xdr:nvSpPr>
        <xdr:cNvPr id="510" name="n_2aveValue【消防施設】&#10;一人当たり面積">
          <a:extLst>
            <a:ext uri="{FF2B5EF4-FFF2-40B4-BE49-F238E27FC236}">
              <a16:creationId xmlns:a16="http://schemas.microsoft.com/office/drawing/2014/main" id="{AF8E9BC7-194B-47E3-83C1-57E61E981979}"/>
            </a:ext>
          </a:extLst>
        </xdr:cNvPr>
        <xdr:cNvSpPr txBox="1"/>
      </xdr:nvSpPr>
      <xdr:spPr>
        <a:xfrm>
          <a:off x="20199427" y="1472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144950</xdr:rowOff>
    </xdr:from>
    <xdr:ext cx="469744" cy="259045"/>
    <xdr:sp macro="" textlink="">
      <xdr:nvSpPr>
        <xdr:cNvPr id="511" name="n_3aveValue【消防施設】&#10;一人当たり面積">
          <a:extLst>
            <a:ext uri="{FF2B5EF4-FFF2-40B4-BE49-F238E27FC236}">
              <a16:creationId xmlns:a16="http://schemas.microsoft.com/office/drawing/2014/main" id="{7ED589DE-0D41-4A0D-9145-14BE5D36197B}"/>
            </a:ext>
          </a:extLst>
        </xdr:cNvPr>
        <xdr:cNvSpPr txBox="1"/>
      </xdr:nvSpPr>
      <xdr:spPr>
        <a:xfrm>
          <a:off x="19310427" y="1471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1185</xdr:rowOff>
    </xdr:from>
    <xdr:ext cx="469744" cy="259045"/>
    <xdr:sp macro="" textlink="">
      <xdr:nvSpPr>
        <xdr:cNvPr id="512" name="n_4aveValue【消防施設】&#10;一人当たり面積">
          <a:extLst>
            <a:ext uri="{FF2B5EF4-FFF2-40B4-BE49-F238E27FC236}">
              <a16:creationId xmlns:a16="http://schemas.microsoft.com/office/drawing/2014/main" id="{A61D0CFB-3446-421E-923C-C590BE09ACC1}"/>
            </a:ext>
          </a:extLst>
        </xdr:cNvPr>
        <xdr:cNvSpPr txBox="1"/>
      </xdr:nvSpPr>
      <xdr:spPr>
        <a:xfrm>
          <a:off x="18421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163949</xdr:rowOff>
    </xdr:from>
    <xdr:ext cx="469744" cy="259045"/>
    <xdr:sp macro="" textlink="">
      <xdr:nvSpPr>
        <xdr:cNvPr id="513" name="n_1mainValue【消防施設】&#10;一人当たり面積">
          <a:extLst>
            <a:ext uri="{FF2B5EF4-FFF2-40B4-BE49-F238E27FC236}">
              <a16:creationId xmlns:a16="http://schemas.microsoft.com/office/drawing/2014/main" id="{46211449-0E00-4B36-BC15-75B12DEDF95C}"/>
            </a:ext>
          </a:extLst>
        </xdr:cNvPr>
        <xdr:cNvSpPr txBox="1"/>
      </xdr:nvSpPr>
      <xdr:spPr>
        <a:xfrm>
          <a:off x="21075727" y="1422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167606</xdr:rowOff>
    </xdr:from>
    <xdr:ext cx="469744" cy="259045"/>
    <xdr:sp macro="" textlink="">
      <xdr:nvSpPr>
        <xdr:cNvPr id="514" name="n_2mainValue【消防施設】&#10;一人当たり面積">
          <a:extLst>
            <a:ext uri="{FF2B5EF4-FFF2-40B4-BE49-F238E27FC236}">
              <a16:creationId xmlns:a16="http://schemas.microsoft.com/office/drawing/2014/main" id="{06B737CC-B9FE-4E6F-AB0D-CD0E0DC36691}"/>
            </a:ext>
          </a:extLst>
        </xdr:cNvPr>
        <xdr:cNvSpPr txBox="1"/>
      </xdr:nvSpPr>
      <xdr:spPr>
        <a:xfrm>
          <a:off x="20199427" y="14226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728</xdr:rowOff>
    </xdr:from>
    <xdr:ext cx="469744" cy="259045"/>
    <xdr:sp macro="" textlink="">
      <xdr:nvSpPr>
        <xdr:cNvPr id="515" name="n_3mainValue【消防施設】&#10;一人当たり面積">
          <a:extLst>
            <a:ext uri="{FF2B5EF4-FFF2-40B4-BE49-F238E27FC236}">
              <a16:creationId xmlns:a16="http://schemas.microsoft.com/office/drawing/2014/main" id="{8775117D-203B-4C05-B3BF-F0CE727FE0F0}"/>
            </a:ext>
          </a:extLst>
        </xdr:cNvPr>
        <xdr:cNvSpPr txBox="1"/>
      </xdr:nvSpPr>
      <xdr:spPr>
        <a:xfrm>
          <a:off x="19310427" y="1423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16" name="正方形/長方形 515">
          <a:extLst>
            <a:ext uri="{FF2B5EF4-FFF2-40B4-BE49-F238E27FC236}">
              <a16:creationId xmlns:a16="http://schemas.microsoft.com/office/drawing/2014/main" id="{00035D48-167F-4787-93B5-BA69A4B027E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7" name="正方形/長方形 516">
          <a:extLst>
            <a:ext uri="{FF2B5EF4-FFF2-40B4-BE49-F238E27FC236}">
              <a16:creationId xmlns:a16="http://schemas.microsoft.com/office/drawing/2014/main" id="{E626C506-F9B4-418E-BC65-02DD95522E6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8" name="正方形/長方形 517">
          <a:extLst>
            <a:ext uri="{FF2B5EF4-FFF2-40B4-BE49-F238E27FC236}">
              <a16:creationId xmlns:a16="http://schemas.microsoft.com/office/drawing/2014/main" id="{C56A096A-CB40-4533-9F8E-A3A7504E84D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9" name="正方形/長方形 518">
          <a:extLst>
            <a:ext uri="{FF2B5EF4-FFF2-40B4-BE49-F238E27FC236}">
              <a16:creationId xmlns:a16="http://schemas.microsoft.com/office/drawing/2014/main" id="{EE04E0B8-2ABB-4052-B876-03F7E186DF1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20" name="正方形/長方形 519">
          <a:extLst>
            <a:ext uri="{FF2B5EF4-FFF2-40B4-BE49-F238E27FC236}">
              <a16:creationId xmlns:a16="http://schemas.microsoft.com/office/drawing/2014/main" id="{7965857D-2CF0-4766-AAA1-DB71A98E70A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21" name="正方形/長方形 520">
          <a:extLst>
            <a:ext uri="{FF2B5EF4-FFF2-40B4-BE49-F238E27FC236}">
              <a16:creationId xmlns:a16="http://schemas.microsoft.com/office/drawing/2014/main" id="{4C697B6C-96D0-4025-BBF0-EA61F900E5E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22" name="正方形/長方形 521">
          <a:extLst>
            <a:ext uri="{FF2B5EF4-FFF2-40B4-BE49-F238E27FC236}">
              <a16:creationId xmlns:a16="http://schemas.microsoft.com/office/drawing/2014/main" id="{9EF0294E-3E02-4682-90C4-EB1869C45AF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3" name="正方形/長方形 522">
          <a:extLst>
            <a:ext uri="{FF2B5EF4-FFF2-40B4-BE49-F238E27FC236}">
              <a16:creationId xmlns:a16="http://schemas.microsoft.com/office/drawing/2014/main" id="{74B44E65-B74F-42B6-8BB2-E4249EDCEDB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4" name="テキスト ボックス 523">
          <a:extLst>
            <a:ext uri="{FF2B5EF4-FFF2-40B4-BE49-F238E27FC236}">
              <a16:creationId xmlns:a16="http://schemas.microsoft.com/office/drawing/2014/main" id="{ACC6BFF6-EEA0-4CDE-AEA1-3759A1D362D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5" name="直線コネクタ 524">
          <a:extLst>
            <a:ext uri="{FF2B5EF4-FFF2-40B4-BE49-F238E27FC236}">
              <a16:creationId xmlns:a16="http://schemas.microsoft.com/office/drawing/2014/main" id="{B4ADD769-009B-4302-A79E-F1F382BE161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26" name="テキスト ボックス 525">
          <a:extLst>
            <a:ext uri="{FF2B5EF4-FFF2-40B4-BE49-F238E27FC236}">
              <a16:creationId xmlns:a16="http://schemas.microsoft.com/office/drawing/2014/main" id="{9F2078C2-5168-44A5-BEC9-3114CB875D5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27" name="直線コネクタ 526">
          <a:extLst>
            <a:ext uri="{FF2B5EF4-FFF2-40B4-BE49-F238E27FC236}">
              <a16:creationId xmlns:a16="http://schemas.microsoft.com/office/drawing/2014/main" id="{CB152CD1-4A9B-481F-A6D1-3FE8D5568EF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28" name="テキスト ボックス 527">
          <a:extLst>
            <a:ext uri="{FF2B5EF4-FFF2-40B4-BE49-F238E27FC236}">
              <a16:creationId xmlns:a16="http://schemas.microsoft.com/office/drawing/2014/main" id="{54076F3F-7713-4B18-9960-E59BB241B41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29" name="直線コネクタ 528">
          <a:extLst>
            <a:ext uri="{FF2B5EF4-FFF2-40B4-BE49-F238E27FC236}">
              <a16:creationId xmlns:a16="http://schemas.microsoft.com/office/drawing/2014/main" id="{A3832CEB-A24E-4EE8-BAE7-DBE0EBBABF3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30" name="テキスト ボックス 529">
          <a:extLst>
            <a:ext uri="{FF2B5EF4-FFF2-40B4-BE49-F238E27FC236}">
              <a16:creationId xmlns:a16="http://schemas.microsoft.com/office/drawing/2014/main" id="{F5106512-DA15-4DA5-B478-8A1E54488A2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31" name="直線コネクタ 530">
          <a:extLst>
            <a:ext uri="{FF2B5EF4-FFF2-40B4-BE49-F238E27FC236}">
              <a16:creationId xmlns:a16="http://schemas.microsoft.com/office/drawing/2014/main" id="{3428D08A-B8B0-4C33-AD68-765753D9727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32" name="テキスト ボックス 531">
          <a:extLst>
            <a:ext uri="{FF2B5EF4-FFF2-40B4-BE49-F238E27FC236}">
              <a16:creationId xmlns:a16="http://schemas.microsoft.com/office/drawing/2014/main" id="{C6AEC849-941B-4BC2-B1FA-9050477506F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33" name="直線コネクタ 532">
          <a:extLst>
            <a:ext uri="{FF2B5EF4-FFF2-40B4-BE49-F238E27FC236}">
              <a16:creationId xmlns:a16="http://schemas.microsoft.com/office/drawing/2014/main" id="{4AAD383B-45D8-4139-9343-28E2272CF52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34" name="テキスト ボックス 533">
          <a:extLst>
            <a:ext uri="{FF2B5EF4-FFF2-40B4-BE49-F238E27FC236}">
              <a16:creationId xmlns:a16="http://schemas.microsoft.com/office/drawing/2014/main" id="{60C5FD4D-C5FE-4408-A3D8-15357C3CD06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35" name="直線コネクタ 534">
          <a:extLst>
            <a:ext uri="{FF2B5EF4-FFF2-40B4-BE49-F238E27FC236}">
              <a16:creationId xmlns:a16="http://schemas.microsoft.com/office/drawing/2014/main" id="{575AD380-47FE-47E0-B4BF-58BE463A4153}"/>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36" name="テキスト ボックス 535">
          <a:extLst>
            <a:ext uri="{FF2B5EF4-FFF2-40B4-BE49-F238E27FC236}">
              <a16:creationId xmlns:a16="http://schemas.microsoft.com/office/drawing/2014/main" id="{1CBB9C5B-2F5D-4F5B-AD64-A57103B2811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37" name="直線コネクタ 536">
          <a:extLst>
            <a:ext uri="{FF2B5EF4-FFF2-40B4-BE49-F238E27FC236}">
              <a16:creationId xmlns:a16="http://schemas.microsoft.com/office/drawing/2014/main" id="{3BD3BB08-F74F-4985-93B1-7E0DF6B57FA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38" name="テキスト ボックス 537">
          <a:extLst>
            <a:ext uri="{FF2B5EF4-FFF2-40B4-BE49-F238E27FC236}">
              <a16:creationId xmlns:a16="http://schemas.microsoft.com/office/drawing/2014/main" id="{0E6EC26F-15CE-4562-BD69-61ABFE7CBD6F}"/>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9" name="直線コネクタ 538">
          <a:extLst>
            <a:ext uri="{FF2B5EF4-FFF2-40B4-BE49-F238E27FC236}">
              <a16:creationId xmlns:a16="http://schemas.microsoft.com/office/drawing/2014/main" id="{10E28E7E-B431-4DEF-B28C-8CFF3B90484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0" name="【庁舎】&#10;有形固定資産減価償却率グラフ枠">
          <a:extLst>
            <a:ext uri="{FF2B5EF4-FFF2-40B4-BE49-F238E27FC236}">
              <a16:creationId xmlns:a16="http://schemas.microsoft.com/office/drawing/2014/main" id="{44FD3F86-9F8C-4A21-B43B-C3DBD85B91B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50074</xdr:rowOff>
    </xdr:from>
    <xdr:to>
      <xdr:col>85</xdr:col>
      <xdr:colOff>126364</xdr:colOff>
      <xdr:row>109</xdr:row>
      <xdr:rowOff>25581</xdr:rowOff>
    </xdr:to>
    <xdr:cxnSp macro="">
      <xdr:nvCxnSpPr>
        <xdr:cNvPr id="541" name="直線コネクタ 540">
          <a:extLst>
            <a:ext uri="{FF2B5EF4-FFF2-40B4-BE49-F238E27FC236}">
              <a16:creationId xmlns:a16="http://schemas.microsoft.com/office/drawing/2014/main" id="{F13ADF93-E0E4-449B-9CD0-3675CDCF8B7D}"/>
            </a:ext>
          </a:extLst>
        </xdr:cNvPr>
        <xdr:cNvCxnSpPr/>
      </xdr:nvCxnSpPr>
      <xdr:spPr>
        <a:xfrm flipV="1">
          <a:off x="16318864" y="17195074"/>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542" name="【庁舎】&#10;有形固定資産減価償却率最小値テキスト">
          <a:extLst>
            <a:ext uri="{FF2B5EF4-FFF2-40B4-BE49-F238E27FC236}">
              <a16:creationId xmlns:a16="http://schemas.microsoft.com/office/drawing/2014/main" id="{7EBE13ED-B8D8-47A3-A16E-E5572B873886}"/>
            </a:ext>
          </a:extLst>
        </xdr:cNvPr>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543" name="直線コネクタ 542">
          <a:extLst>
            <a:ext uri="{FF2B5EF4-FFF2-40B4-BE49-F238E27FC236}">
              <a16:creationId xmlns:a16="http://schemas.microsoft.com/office/drawing/2014/main" id="{7C84B245-765C-4B6F-9CE9-8E3B46B71914}"/>
            </a:ext>
          </a:extLst>
        </xdr:cNvPr>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168201</xdr:rowOff>
    </xdr:from>
    <xdr:ext cx="340478" cy="259045"/>
    <xdr:sp macro="" textlink="">
      <xdr:nvSpPr>
        <xdr:cNvPr id="544" name="【庁舎】&#10;有形固定資産減価償却率最大値テキスト">
          <a:extLst>
            <a:ext uri="{FF2B5EF4-FFF2-40B4-BE49-F238E27FC236}">
              <a16:creationId xmlns:a16="http://schemas.microsoft.com/office/drawing/2014/main" id="{29EDE611-C3AA-4FA6-BD9A-35683B8F641A}"/>
            </a:ext>
          </a:extLst>
        </xdr:cNvPr>
        <xdr:cNvSpPr txBox="1"/>
      </xdr:nvSpPr>
      <xdr:spPr>
        <a:xfrm>
          <a:off x="16357600" y="1697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50074</xdr:rowOff>
    </xdr:from>
    <xdr:to>
      <xdr:col>86</xdr:col>
      <xdr:colOff>25400</xdr:colOff>
      <xdr:row>100</xdr:row>
      <xdr:rowOff>50074</xdr:rowOff>
    </xdr:to>
    <xdr:cxnSp macro="">
      <xdr:nvCxnSpPr>
        <xdr:cNvPr id="545" name="直線コネクタ 544">
          <a:extLst>
            <a:ext uri="{FF2B5EF4-FFF2-40B4-BE49-F238E27FC236}">
              <a16:creationId xmlns:a16="http://schemas.microsoft.com/office/drawing/2014/main" id="{F1E46FAB-A2AA-4E3D-9E5C-48B75EFE0D01}"/>
            </a:ext>
          </a:extLst>
        </xdr:cNvPr>
        <xdr:cNvCxnSpPr/>
      </xdr:nvCxnSpPr>
      <xdr:spPr>
        <a:xfrm>
          <a:off x="16230600" y="1719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25416</xdr:rowOff>
    </xdr:from>
    <xdr:ext cx="405111" cy="259045"/>
    <xdr:sp macro="" textlink="">
      <xdr:nvSpPr>
        <xdr:cNvPr id="546" name="【庁舎】&#10;有形固定資産減価償却率平均値テキスト">
          <a:extLst>
            <a:ext uri="{FF2B5EF4-FFF2-40B4-BE49-F238E27FC236}">
              <a16:creationId xmlns:a16="http://schemas.microsoft.com/office/drawing/2014/main" id="{0434A695-95EB-4B3C-97FC-D38EB2C86065}"/>
            </a:ext>
          </a:extLst>
        </xdr:cNvPr>
        <xdr:cNvSpPr txBox="1"/>
      </xdr:nvSpPr>
      <xdr:spPr>
        <a:xfrm>
          <a:off x="16357600" y="17856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547" name="フローチャート: 判断 546">
          <a:extLst>
            <a:ext uri="{FF2B5EF4-FFF2-40B4-BE49-F238E27FC236}">
              <a16:creationId xmlns:a16="http://schemas.microsoft.com/office/drawing/2014/main" id="{DC6F3EB5-5EF8-44D4-A1ED-BE36E88079B5}"/>
            </a:ext>
          </a:extLst>
        </xdr:cNvPr>
        <xdr:cNvSpPr/>
      </xdr:nvSpPr>
      <xdr:spPr>
        <a:xfrm>
          <a:off x="16268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141332</xdr:rowOff>
    </xdr:from>
    <xdr:to>
      <xdr:col>81</xdr:col>
      <xdr:colOff>101600</xdr:colOff>
      <xdr:row>105</xdr:row>
      <xdr:rowOff>71482</xdr:rowOff>
    </xdr:to>
    <xdr:sp macro="" textlink="">
      <xdr:nvSpPr>
        <xdr:cNvPr id="548" name="フローチャート: 判断 547">
          <a:extLst>
            <a:ext uri="{FF2B5EF4-FFF2-40B4-BE49-F238E27FC236}">
              <a16:creationId xmlns:a16="http://schemas.microsoft.com/office/drawing/2014/main" id="{A552E4DD-FFED-4A59-AC5E-B8EE45D2D8D9}"/>
            </a:ext>
          </a:extLst>
        </xdr:cNvPr>
        <xdr:cNvSpPr/>
      </xdr:nvSpPr>
      <xdr:spPr>
        <a:xfrm>
          <a:off x="15430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134801</xdr:rowOff>
    </xdr:from>
    <xdr:to>
      <xdr:col>76</xdr:col>
      <xdr:colOff>165100</xdr:colOff>
      <xdr:row>105</xdr:row>
      <xdr:rowOff>64951</xdr:rowOff>
    </xdr:to>
    <xdr:sp macro="" textlink="">
      <xdr:nvSpPr>
        <xdr:cNvPr id="549" name="フローチャート: 判断 548">
          <a:extLst>
            <a:ext uri="{FF2B5EF4-FFF2-40B4-BE49-F238E27FC236}">
              <a16:creationId xmlns:a16="http://schemas.microsoft.com/office/drawing/2014/main" id="{C5709E5F-6DAC-409B-8CB6-79F0E322A612}"/>
            </a:ext>
          </a:extLst>
        </xdr:cNvPr>
        <xdr:cNvSpPr/>
      </xdr:nvSpPr>
      <xdr:spPr>
        <a:xfrm>
          <a:off x="14541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550" name="フローチャート: 判断 549">
          <a:extLst>
            <a:ext uri="{FF2B5EF4-FFF2-40B4-BE49-F238E27FC236}">
              <a16:creationId xmlns:a16="http://schemas.microsoft.com/office/drawing/2014/main" id="{BC66D384-99BC-42D7-888A-25F0561B04BB}"/>
            </a:ext>
          </a:extLst>
        </xdr:cNvPr>
        <xdr:cNvSpPr/>
      </xdr:nvSpPr>
      <xdr:spPr>
        <a:xfrm>
          <a:off x="13652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551" name="フローチャート: 判断 550">
          <a:extLst>
            <a:ext uri="{FF2B5EF4-FFF2-40B4-BE49-F238E27FC236}">
              <a16:creationId xmlns:a16="http://schemas.microsoft.com/office/drawing/2014/main" id="{C8A800E0-CB7D-4230-805F-CF06CED096BA}"/>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52" name="テキスト ボックス 551">
          <a:extLst>
            <a:ext uri="{FF2B5EF4-FFF2-40B4-BE49-F238E27FC236}">
              <a16:creationId xmlns:a16="http://schemas.microsoft.com/office/drawing/2014/main" id="{83F71282-7ED8-4779-B173-3599DA44566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53" name="テキスト ボックス 552">
          <a:extLst>
            <a:ext uri="{FF2B5EF4-FFF2-40B4-BE49-F238E27FC236}">
              <a16:creationId xmlns:a16="http://schemas.microsoft.com/office/drawing/2014/main" id="{CAC10239-BD97-4A24-839A-6D41D230CC4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4" name="テキスト ボックス 553">
          <a:extLst>
            <a:ext uri="{FF2B5EF4-FFF2-40B4-BE49-F238E27FC236}">
              <a16:creationId xmlns:a16="http://schemas.microsoft.com/office/drawing/2014/main" id="{A5DEAE97-D6F4-4685-BCB2-BD0C819245B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55" name="テキスト ボックス 554">
          <a:extLst>
            <a:ext uri="{FF2B5EF4-FFF2-40B4-BE49-F238E27FC236}">
              <a16:creationId xmlns:a16="http://schemas.microsoft.com/office/drawing/2014/main" id="{C9C65DCC-B242-4CA8-99CE-F17E346509A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6" name="テキスト ボックス 555">
          <a:extLst>
            <a:ext uri="{FF2B5EF4-FFF2-40B4-BE49-F238E27FC236}">
              <a16:creationId xmlns:a16="http://schemas.microsoft.com/office/drawing/2014/main" id="{7FCA7B2D-8098-4682-94C2-788E49AF676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151130</xdr:rowOff>
    </xdr:from>
    <xdr:to>
      <xdr:col>85</xdr:col>
      <xdr:colOff>177800</xdr:colOff>
      <xdr:row>107</xdr:row>
      <xdr:rowOff>81280</xdr:rowOff>
    </xdr:to>
    <xdr:sp macro="" textlink="">
      <xdr:nvSpPr>
        <xdr:cNvPr id="557" name="楕円 556">
          <a:extLst>
            <a:ext uri="{FF2B5EF4-FFF2-40B4-BE49-F238E27FC236}">
              <a16:creationId xmlns:a16="http://schemas.microsoft.com/office/drawing/2014/main" id="{6C561F26-BFFE-4E58-BEED-64DDE930580F}"/>
            </a:ext>
          </a:extLst>
        </xdr:cNvPr>
        <xdr:cNvSpPr/>
      </xdr:nvSpPr>
      <xdr:spPr>
        <a:xfrm>
          <a:off x="162687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129557</xdr:rowOff>
    </xdr:from>
    <xdr:ext cx="405111" cy="259045"/>
    <xdr:sp macro="" textlink="">
      <xdr:nvSpPr>
        <xdr:cNvPr id="558" name="【庁舎】&#10;有形固定資産減価償却率該当値テキスト">
          <a:extLst>
            <a:ext uri="{FF2B5EF4-FFF2-40B4-BE49-F238E27FC236}">
              <a16:creationId xmlns:a16="http://schemas.microsoft.com/office/drawing/2014/main" id="{B717A9D4-5FC1-4466-BF38-E0DDB8E89DD9}"/>
            </a:ext>
          </a:extLst>
        </xdr:cNvPr>
        <xdr:cNvSpPr txBox="1"/>
      </xdr:nvSpPr>
      <xdr:spPr>
        <a:xfrm>
          <a:off x="16357600"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162561</xdr:rowOff>
    </xdr:from>
    <xdr:to>
      <xdr:col>81</xdr:col>
      <xdr:colOff>101600</xdr:colOff>
      <xdr:row>107</xdr:row>
      <xdr:rowOff>92711</xdr:rowOff>
    </xdr:to>
    <xdr:sp macro="" textlink="">
      <xdr:nvSpPr>
        <xdr:cNvPr id="559" name="楕円 558">
          <a:extLst>
            <a:ext uri="{FF2B5EF4-FFF2-40B4-BE49-F238E27FC236}">
              <a16:creationId xmlns:a16="http://schemas.microsoft.com/office/drawing/2014/main" id="{4516789B-730E-4AA9-A76B-0AB2433BA836}"/>
            </a:ext>
          </a:extLst>
        </xdr:cNvPr>
        <xdr:cNvSpPr/>
      </xdr:nvSpPr>
      <xdr:spPr>
        <a:xfrm>
          <a:off x="15430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30480</xdr:rowOff>
    </xdr:from>
    <xdr:to>
      <xdr:col>85</xdr:col>
      <xdr:colOff>127000</xdr:colOff>
      <xdr:row>107</xdr:row>
      <xdr:rowOff>41911</xdr:rowOff>
    </xdr:to>
    <xdr:cxnSp macro="">
      <xdr:nvCxnSpPr>
        <xdr:cNvPr id="560" name="直線コネクタ 559">
          <a:extLst>
            <a:ext uri="{FF2B5EF4-FFF2-40B4-BE49-F238E27FC236}">
              <a16:creationId xmlns:a16="http://schemas.microsoft.com/office/drawing/2014/main" id="{0F0E7F97-D927-4315-8788-E7D89653CA65}"/>
            </a:ext>
          </a:extLst>
        </xdr:cNvPr>
        <xdr:cNvCxnSpPr/>
      </xdr:nvCxnSpPr>
      <xdr:spPr>
        <a:xfrm flipV="1">
          <a:off x="15481300" y="183756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76019</xdr:rowOff>
    </xdr:from>
    <xdr:to>
      <xdr:col>76</xdr:col>
      <xdr:colOff>165100</xdr:colOff>
      <xdr:row>108</xdr:row>
      <xdr:rowOff>6169</xdr:rowOff>
    </xdr:to>
    <xdr:sp macro="" textlink="">
      <xdr:nvSpPr>
        <xdr:cNvPr id="561" name="楕円 560">
          <a:extLst>
            <a:ext uri="{FF2B5EF4-FFF2-40B4-BE49-F238E27FC236}">
              <a16:creationId xmlns:a16="http://schemas.microsoft.com/office/drawing/2014/main" id="{DF8BBBCC-A746-4FF0-91AB-252ED3D2ED7E}"/>
            </a:ext>
          </a:extLst>
        </xdr:cNvPr>
        <xdr:cNvSpPr/>
      </xdr:nvSpPr>
      <xdr:spPr>
        <a:xfrm>
          <a:off x="14541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41911</xdr:rowOff>
    </xdr:from>
    <xdr:to>
      <xdr:col>81</xdr:col>
      <xdr:colOff>50800</xdr:colOff>
      <xdr:row>107</xdr:row>
      <xdr:rowOff>126819</xdr:rowOff>
    </xdr:to>
    <xdr:cxnSp macro="">
      <xdr:nvCxnSpPr>
        <xdr:cNvPr id="562" name="直線コネクタ 561">
          <a:extLst>
            <a:ext uri="{FF2B5EF4-FFF2-40B4-BE49-F238E27FC236}">
              <a16:creationId xmlns:a16="http://schemas.microsoft.com/office/drawing/2014/main" id="{29E9B726-FC97-4A5D-BDD5-D4A4BB56B926}"/>
            </a:ext>
          </a:extLst>
        </xdr:cNvPr>
        <xdr:cNvCxnSpPr/>
      </xdr:nvCxnSpPr>
      <xdr:spPr>
        <a:xfrm flipV="1">
          <a:off x="14592300" y="18387061"/>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159294</xdr:rowOff>
    </xdr:from>
    <xdr:to>
      <xdr:col>72</xdr:col>
      <xdr:colOff>38100</xdr:colOff>
      <xdr:row>108</xdr:row>
      <xdr:rowOff>89444</xdr:rowOff>
    </xdr:to>
    <xdr:sp macro="" textlink="">
      <xdr:nvSpPr>
        <xdr:cNvPr id="563" name="楕円 562">
          <a:extLst>
            <a:ext uri="{FF2B5EF4-FFF2-40B4-BE49-F238E27FC236}">
              <a16:creationId xmlns:a16="http://schemas.microsoft.com/office/drawing/2014/main" id="{CDF460E8-8F33-4DF7-B83A-11EB31A1098C}"/>
            </a:ext>
          </a:extLst>
        </xdr:cNvPr>
        <xdr:cNvSpPr/>
      </xdr:nvSpPr>
      <xdr:spPr>
        <a:xfrm>
          <a:off x="13652500" y="18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126819</xdr:rowOff>
    </xdr:from>
    <xdr:to>
      <xdr:col>76</xdr:col>
      <xdr:colOff>114300</xdr:colOff>
      <xdr:row>108</xdr:row>
      <xdr:rowOff>38644</xdr:rowOff>
    </xdr:to>
    <xdr:cxnSp macro="">
      <xdr:nvCxnSpPr>
        <xdr:cNvPr id="564" name="直線コネクタ 563">
          <a:extLst>
            <a:ext uri="{FF2B5EF4-FFF2-40B4-BE49-F238E27FC236}">
              <a16:creationId xmlns:a16="http://schemas.microsoft.com/office/drawing/2014/main" id="{8BC3EB40-5BDC-4CF5-90E5-9EA5A70C6854}"/>
            </a:ext>
          </a:extLst>
        </xdr:cNvPr>
        <xdr:cNvCxnSpPr/>
      </xdr:nvCxnSpPr>
      <xdr:spPr>
        <a:xfrm flipV="1">
          <a:off x="13703300" y="18471969"/>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88009</xdr:rowOff>
    </xdr:from>
    <xdr:ext cx="405111" cy="259045"/>
    <xdr:sp macro="" textlink="">
      <xdr:nvSpPr>
        <xdr:cNvPr id="565" name="n_1aveValue【庁舎】&#10;有形固定資産減価償却率">
          <a:extLst>
            <a:ext uri="{FF2B5EF4-FFF2-40B4-BE49-F238E27FC236}">
              <a16:creationId xmlns:a16="http://schemas.microsoft.com/office/drawing/2014/main" id="{786DA91B-3B5E-4223-8399-AB3F42E7EA00}"/>
            </a:ext>
          </a:extLst>
        </xdr:cNvPr>
        <xdr:cNvSpPr txBox="1"/>
      </xdr:nvSpPr>
      <xdr:spPr>
        <a:xfrm>
          <a:off x="15266044" y="1774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81478</xdr:rowOff>
    </xdr:from>
    <xdr:ext cx="405111" cy="259045"/>
    <xdr:sp macro="" textlink="">
      <xdr:nvSpPr>
        <xdr:cNvPr id="566" name="n_2aveValue【庁舎】&#10;有形固定資産減価償却率">
          <a:extLst>
            <a:ext uri="{FF2B5EF4-FFF2-40B4-BE49-F238E27FC236}">
              <a16:creationId xmlns:a16="http://schemas.microsoft.com/office/drawing/2014/main" id="{BFD95FE2-8866-4E12-B049-7F3FE11552AF}"/>
            </a:ext>
          </a:extLst>
        </xdr:cNvPr>
        <xdr:cNvSpPr txBox="1"/>
      </xdr:nvSpPr>
      <xdr:spPr>
        <a:xfrm>
          <a:off x="14389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76579</xdr:rowOff>
    </xdr:from>
    <xdr:ext cx="405111" cy="259045"/>
    <xdr:sp macro="" textlink="">
      <xdr:nvSpPr>
        <xdr:cNvPr id="567" name="n_3aveValue【庁舎】&#10;有形固定資産減価償却率">
          <a:extLst>
            <a:ext uri="{FF2B5EF4-FFF2-40B4-BE49-F238E27FC236}">
              <a16:creationId xmlns:a16="http://schemas.microsoft.com/office/drawing/2014/main" id="{5F3A076B-C6B4-47CF-994F-D9B68B4AE7EF}"/>
            </a:ext>
          </a:extLst>
        </xdr:cNvPr>
        <xdr:cNvSpPr txBox="1"/>
      </xdr:nvSpPr>
      <xdr:spPr>
        <a:xfrm>
          <a:off x="13500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568" name="n_4aveValue【庁舎】&#10;有形固定資産減価償却率">
          <a:extLst>
            <a:ext uri="{FF2B5EF4-FFF2-40B4-BE49-F238E27FC236}">
              <a16:creationId xmlns:a16="http://schemas.microsoft.com/office/drawing/2014/main" id="{48080E0E-2D3A-4B8F-8D94-19CE583520C4}"/>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83838</xdr:rowOff>
    </xdr:from>
    <xdr:ext cx="405111" cy="259045"/>
    <xdr:sp macro="" textlink="">
      <xdr:nvSpPr>
        <xdr:cNvPr id="569" name="n_1mainValue【庁舎】&#10;有形固定資産減価償却率">
          <a:extLst>
            <a:ext uri="{FF2B5EF4-FFF2-40B4-BE49-F238E27FC236}">
              <a16:creationId xmlns:a16="http://schemas.microsoft.com/office/drawing/2014/main" id="{72CBB4B4-FB6B-477D-A32D-873EC1997080}"/>
            </a:ext>
          </a:extLst>
        </xdr:cNvPr>
        <xdr:cNvSpPr txBox="1"/>
      </xdr:nvSpPr>
      <xdr:spPr>
        <a:xfrm>
          <a:off x="152660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168746</xdr:rowOff>
    </xdr:from>
    <xdr:ext cx="405111" cy="259045"/>
    <xdr:sp macro="" textlink="">
      <xdr:nvSpPr>
        <xdr:cNvPr id="570" name="n_2mainValue【庁舎】&#10;有形固定資産減価償却率">
          <a:extLst>
            <a:ext uri="{FF2B5EF4-FFF2-40B4-BE49-F238E27FC236}">
              <a16:creationId xmlns:a16="http://schemas.microsoft.com/office/drawing/2014/main" id="{E366F408-C946-42D0-8B88-71D2573DE99D}"/>
            </a:ext>
          </a:extLst>
        </xdr:cNvPr>
        <xdr:cNvSpPr txBox="1"/>
      </xdr:nvSpPr>
      <xdr:spPr>
        <a:xfrm>
          <a:off x="14389744" y="185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80571</xdr:rowOff>
    </xdr:from>
    <xdr:ext cx="405111" cy="259045"/>
    <xdr:sp macro="" textlink="">
      <xdr:nvSpPr>
        <xdr:cNvPr id="571" name="n_3mainValue【庁舎】&#10;有形固定資産減価償却率">
          <a:extLst>
            <a:ext uri="{FF2B5EF4-FFF2-40B4-BE49-F238E27FC236}">
              <a16:creationId xmlns:a16="http://schemas.microsoft.com/office/drawing/2014/main" id="{749094F8-0A71-42BA-9688-AA6058282848}"/>
            </a:ext>
          </a:extLst>
        </xdr:cNvPr>
        <xdr:cNvSpPr txBox="1"/>
      </xdr:nvSpPr>
      <xdr:spPr>
        <a:xfrm>
          <a:off x="13500744" y="1859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72" name="正方形/長方形 571">
          <a:extLst>
            <a:ext uri="{FF2B5EF4-FFF2-40B4-BE49-F238E27FC236}">
              <a16:creationId xmlns:a16="http://schemas.microsoft.com/office/drawing/2014/main" id="{34B0D291-BD4A-45ED-B7FF-B55A71B90C9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3" name="正方形/長方形 572">
          <a:extLst>
            <a:ext uri="{FF2B5EF4-FFF2-40B4-BE49-F238E27FC236}">
              <a16:creationId xmlns:a16="http://schemas.microsoft.com/office/drawing/2014/main" id="{8E95D139-2649-47AF-AD2A-84562492E8F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4" name="正方形/長方形 573">
          <a:extLst>
            <a:ext uri="{FF2B5EF4-FFF2-40B4-BE49-F238E27FC236}">
              <a16:creationId xmlns:a16="http://schemas.microsoft.com/office/drawing/2014/main" id="{F7A949DA-2676-4C04-A60D-1DBFCC4AAB5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5" name="正方形/長方形 574">
          <a:extLst>
            <a:ext uri="{FF2B5EF4-FFF2-40B4-BE49-F238E27FC236}">
              <a16:creationId xmlns:a16="http://schemas.microsoft.com/office/drawing/2014/main" id="{086D2CBE-5E2F-4886-B396-434E65AB091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76" name="正方形/長方形 575">
          <a:extLst>
            <a:ext uri="{FF2B5EF4-FFF2-40B4-BE49-F238E27FC236}">
              <a16:creationId xmlns:a16="http://schemas.microsoft.com/office/drawing/2014/main" id="{BBA4C287-81F4-48CB-8BE7-A5DF04AAD8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77" name="正方形/長方形 576">
          <a:extLst>
            <a:ext uri="{FF2B5EF4-FFF2-40B4-BE49-F238E27FC236}">
              <a16:creationId xmlns:a16="http://schemas.microsoft.com/office/drawing/2014/main" id="{98007163-EA0E-47F4-A658-BE2F766CBCE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78" name="正方形/長方形 577">
          <a:extLst>
            <a:ext uri="{FF2B5EF4-FFF2-40B4-BE49-F238E27FC236}">
              <a16:creationId xmlns:a16="http://schemas.microsoft.com/office/drawing/2014/main" id="{B5AC350A-90D9-420A-961A-F3080FB258D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79" name="正方形/長方形 578">
          <a:extLst>
            <a:ext uri="{FF2B5EF4-FFF2-40B4-BE49-F238E27FC236}">
              <a16:creationId xmlns:a16="http://schemas.microsoft.com/office/drawing/2014/main" id="{EB7A7797-7C1B-40BE-BCAE-94B2793FAD7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80" name="テキスト ボックス 579">
          <a:extLst>
            <a:ext uri="{FF2B5EF4-FFF2-40B4-BE49-F238E27FC236}">
              <a16:creationId xmlns:a16="http://schemas.microsoft.com/office/drawing/2014/main" id="{C118C941-690A-4262-A2C9-182AAF1F315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81" name="直線コネクタ 580">
          <a:extLst>
            <a:ext uri="{FF2B5EF4-FFF2-40B4-BE49-F238E27FC236}">
              <a16:creationId xmlns:a16="http://schemas.microsoft.com/office/drawing/2014/main" id="{80B40B3D-6C49-4B91-9711-1C3A3274023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82" name="直線コネクタ 581">
          <a:extLst>
            <a:ext uri="{FF2B5EF4-FFF2-40B4-BE49-F238E27FC236}">
              <a16:creationId xmlns:a16="http://schemas.microsoft.com/office/drawing/2014/main" id="{F7D4C181-0F93-4F98-87AC-9CEB3363CB31}"/>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83" name="テキスト ボックス 582">
          <a:extLst>
            <a:ext uri="{FF2B5EF4-FFF2-40B4-BE49-F238E27FC236}">
              <a16:creationId xmlns:a16="http://schemas.microsoft.com/office/drawing/2014/main" id="{0B1B4011-E99B-44CF-B8BA-14CA5961EAC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84" name="直線コネクタ 583">
          <a:extLst>
            <a:ext uri="{FF2B5EF4-FFF2-40B4-BE49-F238E27FC236}">
              <a16:creationId xmlns:a16="http://schemas.microsoft.com/office/drawing/2014/main" id="{C7ACB5F8-7FF4-47B9-8C4A-1C69D8A355DB}"/>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85" name="テキスト ボックス 584">
          <a:extLst>
            <a:ext uri="{FF2B5EF4-FFF2-40B4-BE49-F238E27FC236}">
              <a16:creationId xmlns:a16="http://schemas.microsoft.com/office/drawing/2014/main" id="{66469898-2881-4849-91FB-09D7DEB1A78C}"/>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86" name="直線コネクタ 585">
          <a:extLst>
            <a:ext uri="{FF2B5EF4-FFF2-40B4-BE49-F238E27FC236}">
              <a16:creationId xmlns:a16="http://schemas.microsoft.com/office/drawing/2014/main" id="{AB578CAB-5A40-47EA-B1A8-053772901E4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87" name="テキスト ボックス 586">
          <a:extLst>
            <a:ext uri="{FF2B5EF4-FFF2-40B4-BE49-F238E27FC236}">
              <a16:creationId xmlns:a16="http://schemas.microsoft.com/office/drawing/2014/main" id="{A72EBA34-D69F-4AAB-9958-4F994BCCC8BA}"/>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88" name="直線コネクタ 587">
          <a:extLst>
            <a:ext uri="{FF2B5EF4-FFF2-40B4-BE49-F238E27FC236}">
              <a16:creationId xmlns:a16="http://schemas.microsoft.com/office/drawing/2014/main" id="{9B9C6F03-35A7-4B80-A64F-20BD17C7EA5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89" name="テキスト ボックス 588">
          <a:extLst>
            <a:ext uri="{FF2B5EF4-FFF2-40B4-BE49-F238E27FC236}">
              <a16:creationId xmlns:a16="http://schemas.microsoft.com/office/drawing/2014/main" id="{88DA0D8F-EB4E-4751-824D-8A57B9FA96E8}"/>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90" name="直線コネクタ 589">
          <a:extLst>
            <a:ext uri="{FF2B5EF4-FFF2-40B4-BE49-F238E27FC236}">
              <a16:creationId xmlns:a16="http://schemas.microsoft.com/office/drawing/2014/main" id="{15B645AB-BE5E-41A8-A7D5-743799069D04}"/>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91" name="テキスト ボックス 590">
          <a:extLst>
            <a:ext uri="{FF2B5EF4-FFF2-40B4-BE49-F238E27FC236}">
              <a16:creationId xmlns:a16="http://schemas.microsoft.com/office/drawing/2014/main" id="{6269B03E-C2DE-4FD3-9A92-8BDF04B1AB6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92" name="直線コネクタ 591">
          <a:extLst>
            <a:ext uri="{FF2B5EF4-FFF2-40B4-BE49-F238E27FC236}">
              <a16:creationId xmlns:a16="http://schemas.microsoft.com/office/drawing/2014/main" id="{2C2C6307-4374-4774-8153-FD014D002704}"/>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93" name="テキスト ボックス 592">
          <a:extLst>
            <a:ext uri="{FF2B5EF4-FFF2-40B4-BE49-F238E27FC236}">
              <a16:creationId xmlns:a16="http://schemas.microsoft.com/office/drawing/2014/main" id="{A87AE520-52D0-4B53-B8E9-FB0E6955C9CC}"/>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94" name="直線コネクタ 593">
          <a:extLst>
            <a:ext uri="{FF2B5EF4-FFF2-40B4-BE49-F238E27FC236}">
              <a16:creationId xmlns:a16="http://schemas.microsoft.com/office/drawing/2014/main" id="{E973D10B-C0D6-428A-894B-CAB15DCCF49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95" name="テキスト ボックス 594">
          <a:extLst>
            <a:ext uri="{FF2B5EF4-FFF2-40B4-BE49-F238E27FC236}">
              <a16:creationId xmlns:a16="http://schemas.microsoft.com/office/drawing/2014/main" id="{9B073B49-B165-4941-9D3A-2D56E0B8904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96" name="【庁舎】&#10;一人当たり面積グラフ枠">
          <a:extLst>
            <a:ext uri="{FF2B5EF4-FFF2-40B4-BE49-F238E27FC236}">
              <a16:creationId xmlns:a16="http://schemas.microsoft.com/office/drawing/2014/main" id="{974EAEB9-43D5-4901-BBC6-1C857FFF051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34834</xdr:rowOff>
    </xdr:from>
    <xdr:to>
      <xdr:col>116</xdr:col>
      <xdr:colOff>62864</xdr:colOff>
      <xdr:row>107</xdr:row>
      <xdr:rowOff>155121</xdr:rowOff>
    </xdr:to>
    <xdr:cxnSp macro="">
      <xdr:nvCxnSpPr>
        <xdr:cNvPr id="597" name="直線コネクタ 596">
          <a:extLst>
            <a:ext uri="{FF2B5EF4-FFF2-40B4-BE49-F238E27FC236}">
              <a16:creationId xmlns:a16="http://schemas.microsoft.com/office/drawing/2014/main" id="{A0D667DF-ECC9-42CD-AAD5-051A4CF1E235}"/>
            </a:ext>
          </a:extLst>
        </xdr:cNvPr>
        <xdr:cNvCxnSpPr/>
      </xdr:nvCxnSpPr>
      <xdr:spPr>
        <a:xfrm flipV="1">
          <a:off x="22160864" y="17179834"/>
          <a:ext cx="0" cy="1320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598" name="【庁舎】&#10;一人当たり面積最小値テキスト">
          <a:extLst>
            <a:ext uri="{FF2B5EF4-FFF2-40B4-BE49-F238E27FC236}">
              <a16:creationId xmlns:a16="http://schemas.microsoft.com/office/drawing/2014/main" id="{2F464622-8A1D-43EF-BD2B-8C736C50DCA8}"/>
            </a:ext>
          </a:extLst>
        </xdr:cNvPr>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599" name="直線コネクタ 598">
          <a:extLst>
            <a:ext uri="{FF2B5EF4-FFF2-40B4-BE49-F238E27FC236}">
              <a16:creationId xmlns:a16="http://schemas.microsoft.com/office/drawing/2014/main" id="{571BE3F9-6FAA-4225-A9AE-C13AE5C2A675}"/>
            </a:ext>
          </a:extLst>
        </xdr:cNvPr>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152961</xdr:rowOff>
    </xdr:from>
    <xdr:ext cx="469744" cy="259045"/>
    <xdr:sp macro="" textlink="">
      <xdr:nvSpPr>
        <xdr:cNvPr id="600" name="【庁舎】&#10;一人当たり面積最大値テキスト">
          <a:extLst>
            <a:ext uri="{FF2B5EF4-FFF2-40B4-BE49-F238E27FC236}">
              <a16:creationId xmlns:a16="http://schemas.microsoft.com/office/drawing/2014/main" id="{466FBA98-042B-4684-AD5B-1C30E5582DEF}"/>
            </a:ext>
          </a:extLst>
        </xdr:cNvPr>
        <xdr:cNvSpPr txBox="1"/>
      </xdr:nvSpPr>
      <xdr:spPr>
        <a:xfrm>
          <a:off x="22199600" y="1695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34834</xdr:rowOff>
    </xdr:from>
    <xdr:to>
      <xdr:col>116</xdr:col>
      <xdr:colOff>152400</xdr:colOff>
      <xdr:row>100</xdr:row>
      <xdr:rowOff>34834</xdr:rowOff>
    </xdr:to>
    <xdr:cxnSp macro="">
      <xdr:nvCxnSpPr>
        <xdr:cNvPr id="601" name="直線コネクタ 600">
          <a:extLst>
            <a:ext uri="{FF2B5EF4-FFF2-40B4-BE49-F238E27FC236}">
              <a16:creationId xmlns:a16="http://schemas.microsoft.com/office/drawing/2014/main" id="{46DBE368-2A6B-4298-B737-226F84C83D0F}"/>
            </a:ext>
          </a:extLst>
        </xdr:cNvPr>
        <xdr:cNvCxnSpPr/>
      </xdr:nvCxnSpPr>
      <xdr:spPr>
        <a:xfrm>
          <a:off x="22072600" y="1717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56441</xdr:rowOff>
    </xdr:from>
    <xdr:ext cx="469744" cy="259045"/>
    <xdr:sp macro="" textlink="">
      <xdr:nvSpPr>
        <xdr:cNvPr id="602" name="【庁舎】&#10;一人当たり面積平均値テキスト">
          <a:extLst>
            <a:ext uri="{FF2B5EF4-FFF2-40B4-BE49-F238E27FC236}">
              <a16:creationId xmlns:a16="http://schemas.microsoft.com/office/drawing/2014/main" id="{A94C03A3-E37C-4167-8099-9BDC16FBAFD8}"/>
            </a:ext>
          </a:extLst>
        </xdr:cNvPr>
        <xdr:cNvSpPr txBox="1"/>
      </xdr:nvSpPr>
      <xdr:spPr>
        <a:xfrm>
          <a:off x="22199600" y="178872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33564</xdr:rowOff>
    </xdr:from>
    <xdr:to>
      <xdr:col>116</xdr:col>
      <xdr:colOff>114300</xdr:colOff>
      <xdr:row>105</xdr:row>
      <xdr:rowOff>135164</xdr:rowOff>
    </xdr:to>
    <xdr:sp macro="" textlink="">
      <xdr:nvSpPr>
        <xdr:cNvPr id="603" name="フローチャート: 判断 602">
          <a:extLst>
            <a:ext uri="{FF2B5EF4-FFF2-40B4-BE49-F238E27FC236}">
              <a16:creationId xmlns:a16="http://schemas.microsoft.com/office/drawing/2014/main" id="{3BF70E8A-2E2E-4DB0-AF42-13E6A32E18EC}"/>
            </a:ext>
          </a:extLst>
        </xdr:cNvPr>
        <xdr:cNvSpPr/>
      </xdr:nvSpPr>
      <xdr:spPr>
        <a:xfrm>
          <a:off x="221107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52070</xdr:rowOff>
    </xdr:from>
    <xdr:to>
      <xdr:col>112</xdr:col>
      <xdr:colOff>38100</xdr:colOff>
      <xdr:row>105</xdr:row>
      <xdr:rowOff>153670</xdr:rowOff>
    </xdr:to>
    <xdr:sp macro="" textlink="">
      <xdr:nvSpPr>
        <xdr:cNvPr id="604" name="フローチャート: 判断 603">
          <a:extLst>
            <a:ext uri="{FF2B5EF4-FFF2-40B4-BE49-F238E27FC236}">
              <a16:creationId xmlns:a16="http://schemas.microsoft.com/office/drawing/2014/main" id="{0909C56C-65C7-48C2-A71B-4FE667E9DBB4}"/>
            </a:ext>
          </a:extLst>
        </xdr:cNvPr>
        <xdr:cNvSpPr/>
      </xdr:nvSpPr>
      <xdr:spPr>
        <a:xfrm>
          <a:off x="21272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605" name="フローチャート: 判断 604">
          <a:extLst>
            <a:ext uri="{FF2B5EF4-FFF2-40B4-BE49-F238E27FC236}">
              <a16:creationId xmlns:a16="http://schemas.microsoft.com/office/drawing/2014/main" id="{1A9B4771-817C-4989-8E86-9A60AED8A059}"/>
            </a:ext>
          </a:extLst>
        </xdr:cNvPr>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52070</xdr:rowOff>
    </xdr:from>
    <xdr:to>
      <xdr:col>102</xdr:col>
      <xdr:colOff>165100</xdr:colOff>
      <xdr:row>105</xdr:row>
      <xdr:rowOff>153670</xdr:rowOff>
    </xdr:to>
    <xdr:sp macro="" textlink="">
      <xdr:nvSpPr>
        <xdr:cNvPr id="606" name="フローチャート: 判断 605">
          <a:extLst>
            <a:ext uri="{FF2B5EF4-FFF2-40B4-BE49-F238E27FC236}">
              <a16:creationId xmlns:a16="http://schemas.microsoft.com/office/drawing/2014/main" id="{584D22EB-3FD4-4973-9D49-D1DB6C3C1F2D}"/>
            </a:ext>
          </a:extLst>
        </xdr:cNvPr>
        <xdr:cNvSpPr/>
      </xdr:nvSpPr>
      <xdr:spPr>
        <a:xfrm>
          <a:off x="19494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70576</xdr:rowOff>
    </xdr:from>
    <xdr:to>
      <xdr:col>98</xdr:col>
      <xdr:colOff>38100</xdr:colOff>
      <xdr:row>106</xdr:row>
      <xdr:rowOff>726</xdr:rowOff>
    </xdr:to>
    <xdr:sp macro="" textlink="">
      <xdr:nvSpPr>
        <xdr:cNvPr id="607" name="フローチャート: 判断 606">
          <a:extLst>
            <a:ext uri="{FF2B5EF4-FFF2-40B4-BE49-F238E27FC236}">
              <a16:creationId xmlns:a16="http://schemas.microsoft.com/office/drawing/2014/main" id="{B3E46869-271C-4F9E-BF94-6565DEA95206}"/>
            </a:ext>
          </a:extLst>
        </xdr:cNvPr>
        <xdr:cNvSpPr/>
      </xdr:nvSpPr>
      <xdr:spPr>
        <a:xfrm>
          <a:off x="18605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08" name="テキスト ボックス 607">
          <a:extLst>
            <a:ext uri="{FF2B5EF4-FFF2-40B4-BE49-F238E27FC236}">
              <a16:creationId xmlns:a16="http://schemas.microsoft.com/office/drawing/2014/main" id="{17C226DB-B939-4734-927F-D959FF9AD09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09" name="テキスト ボックス 608">
          <a:extLst>
            <a:ext uri="{FF2B5EF4-FFF2-40B4-BE49-F238E27FC236}">
              <a16:creationId xmlns:a16="http://schemas.microsoft.com/office/drawing/2014/main" id="{AC7B1326-0B5C-4044-AACE-3BB5ED179C6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0" name="テキスト ボックス 609">
          <a:extLst>
            <a:ext uri="{FF2B5EF4-FFF2-40B4-BE49-F238E27FC236}">
              <a16:creationId xmlns:a16="http://schemas.microsoft.com/office/drawing/2014/main" id="{C1FDD933-45ED-4C4C-825E-F8F3AA21653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11" name="テキスト ボックス 610">
          <a:extLst>
            <a:ext uri="{FF2B5EF4-FFF2-40B4-BE49-F238E27FC236}">
              <a16:creationId xmlns:a16="http://schemas.microsoft.com/office/drawing/2014/main" id="{6B06A789-EF62-4D5D-8199-A658E17053D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12" name="テキスト ボックス 611">
          <a:extLst>
            <a:ext uri="{FF2B5EF4-FFF2-40B4-BE49-F238E27FC236}">
              <a16:creationId xmlns:a16="http://schemas.microsoft.com/office/drawing/2014/main" id="{3CE841F3-CC8D-448E-922A-B651159806C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65132</xdr:rowOff>
    </xdr:from>
    <xdr:to>
      <xdr:col>116</xdr:col>
      <xdr:colOff>114300</xdr:colOff>
      <xdr:row>107</xdr:row>
      <xdr:rowOff>166732</xdr:rowOff>
    </xdr:to>
    <xdr:sp macro="" textlink="">
      <xdr:nvSpPr>
        <xdr:cNvPr id="613" name="楕円 612">
          <a:extLst>
            <a:ext uri="{FF2B5EF4-FFF2-40B4-BE49-F238E27FC236}">
              <a16:creationId xmlns:a16="http://schemas.microsoft.com/office/drawing/2014/main" id="{FF0AA2DB-3E98-4AA1-8C0A-21306C213BED}"/>
            </a:ext>
          </a:extLst>
        </xdr:cNvPr>
        <xdr:cNvSpPr/>
      </xdr:nvSpPr>
      <xdr:spPr>
        <a:xfrm>
          <a:off x="22110700" y="1841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151509</xdr:rowOff>
    </xdr:from>
    <xdr:ext cx="469744" cy="259045"/>
    <xdr:sp macro="" textlink="">
      <xdr:nvSpPr>
        <xdr:cNvPr id="614" name="【庁舎】&#10;一人当たり面積該当値テキスト">
          <a:extLst>
            <a:ext uri="{FF2B5EF4-FFF2-40B4-BE49-F238E27FC236}">
              <a16:creationId xmlns:a16="http://schemas.microsoft.com/office/drawing/2014/main" id="{7CAF8A3A-7218-4BAD-B34E-3FD3C96F47A7}"/>
            </a:ext>
          </a:extLst>
        </xdr:cNvPr>
        <xdr:cNvSpPr txBox="1"/>
      </xdr:nvSpPr>
      <xdr:spPr>
        <a:xfrm>
          <a:off x="22199600" y="1832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68399</xdr:rowOff>
    </xdr:from>
    <xdr:to>
      <xdr:col>112</xdr:col>
      <xdr:colOff>38100</xdr:colOff>
      <xdr:row>107</xdr:row>
      <xdr:rowOff>169999</xdr:rowOff>
    </xdr:to>
    <xdr:sp macro="" textlink="">
      <xdr:nvSpPr>
        <xdr:cNvPr id="615" name="楕円 614">
          <a:extLst>
            <a:ext uri="{FF2B5EF4-FFF2-40B4-BE49-F238E27FC236}">
              <a16:creationId xmlns:a16="http://schemas.microsoft.com/office/drawing/2014/main" id="{6EDC9C69-F871-420B-9781-B9C45E9967F0}"/>
            </a:ext>
          </a:extLst>
        </xdr:cNvPr>
        <xdr:cNvSpPr/>
      </xdr:nvSpPr>
      <xdr:spPr>
        <a:xfrm>
          <a:off x="21272500" y="1841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115932</xdr:rowOff>
    </xdr:from>
    <xdr:to>
      <xdr:col>116</xdr:col>
      <xdr:colOff>63500</xdr:colOff>
      <xdr:row>107</xdr:row>
      <xdr:rowOff>119199</xdr:rowOff>
    </xdr:to>
    <xdr:cxnSp macro="">
      <xdr:nvCxnSpPr>
        <xdr:cNvPr id="616" name="直線コネクタ 615">
          <a:extLst>
            <a:ext uri="{FF2B5EF4-FFF2-40B4-BE49-F238E27FC236}">
              <a16:creationId xmlns:a16="http://schemas.microsoft.com/office/drawing/2014/main" id="{C6F6926A-23F7-4912-92D7-D6BF3589C8FD}"/>
            </a:ext>
          </a:extLst>
        </xdr:cNvPr>
        <xdr:cNvCxnSpPr/>
      </xdr:nvCxnSpPr>
      <xdr:spPr>
        <a:xfrm flipV="1">
          <a:off x="21323300" y="18461082"/>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71664</xdr:rowOff>
    </xdr:from>
    <xdr:to>
      <xdr:col>107</xdr:col>
      <xdr:colOff>101600</xdr:colOff>
      <xdr:row>108</xdr:row>
      <xdr:rowOff>1814</xdr:rowOff>
    </xdr:to>
    <xdr:sp macro="" textlink="">
      <xdr:nvSpPr>
        <xdr:cNvPr id="617" name="楕円 616">
          <a:extLst>
            <a:ext uri="{FF2B5EF4-FFF2-40B4-BE49-F238E27FC236}">
              <a16:creationId xmlns:a16="http://schemas.microsoft.com/office/drawing/2014/main" id="{CDCB1272-C47C-4061-A76F-ECA9A42EC27D}"/>
            </a:ext>
          </a:extLst>
        </xdr:cNvPr>
        <xdr:cNvSpPr/>
      </xdr:nvSpPr>
      <xdr:spPr>
        <a:xfrm>
          <a:off x="20383500" y="1841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119199</xdr:rowOff>
    </xdr:from>
    <xdr:to>
      <xdr:col>111</xdr:col>
      <xdr:colOff>177800</xdr:colOff>
      <xdr:row>107</xdr:row>
      <xdr:rowOff>122464</xdr:rowOff>
    </xdr:to>
    <xdr:cxnSp macro="">
      <xdr:nvCxnSpPr>
        <xdr:cNvPr id="618" name="直線コネクタ 617">
          <a:extLst>
            <a:ext uri="{FF2B5EF4-FFF2-40B4-BE49-F238E27FC236}">
              <a16:creationId xmlns:a16="http://schemas.microsoft.com/office/drawing/2014/main" id="{83730E4D-7229-4C1F-BB30-D194A852D294}"/>
            </a:ext>
          </a:extLst>
        </xdr:cNvPr>
        <xdr:cNvCxnSpPr/>
      </xdr:nvCxnSpPr>
      <xdr:spPr>
        <a:xfrm flipV="1">
          <a:off x="20434300" y="184643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46627</xdr:rowOff>
    </xdr:from>
    <xdr:to>
      <xdr:col>102</xdr:col>
      <xdr:colOff>165100</xdr:colOff>
      <xdr:row>107</xdr:row>
      <xdr:rowOff>148227</xdr:rowOff>
    </xdr:to>
    <xdr:sp macro="" textlink="">
      <xdr:nvSpPr>
        <xdr:cNvPr id="619" name="楕円 618">
          <a:extLst>
            <a:ext uri="{FF2B5EF4-FFF2-40B4-BE49-F238E27FC236}">
              <a16:creationId xmlns:a16="http://schemas.microsoft.com/office/drawing/2014/main" id="{A2536879-DFFE-4C62-8E3F-BAB6079C1609}"/>
            </a:ext>
          </a:extLst>
        </xdr:cNvPr>
        <xdr:cNvSpPr/>
      </xdr:nvSpPr>
      <xdr:spPr>
        <a:xfrm>
          <a:off x="19494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97427</xdr:rowOff>
    </xdr:from>
    <xdr:to>
      <xdr:col>107</xdr:col>
      <xdr:colOff>50800</xdr:colOff>
      <xdr:row>107</xdr:row>
      <xdr:rowOff>122464</xdr:rowOff>
    </xdr:to>
    <xdr:cxnSp macro="">
      <xdr:nvCxnSpPr>
        <xdr:cNvPr id="620" name="直線コネクタ 619">
          <a:extLst>
            <a:ext uri="{FF2B5EF4-FFF2-40B4-BE49-F238E27FC236}">
              <a16:creationId xmlns:a16="http://schemas.microsoft.com/office/drawing/2014/main" id="{5BDFDCF8-3D8E-4813-8A27-1A60A0655E23}"/>
            </a:ext>
          </a:extLst>
        </xdr:cNvPr>
        <xdr:cNvCxnSpPr/>
      </xdr:nvCxnSpPr>
      <xdr:spPr>
        <a:xfrm>
          <a:off x="19545300" y="18442577"/>
          <a:ext cx="8890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170197</xdr:rowOff>
    </xdr:from>
    <xdr:ext cx="469744" cy="259045"/>
    <xdr:sp macro="" textlink="">
      <xdr:nvSpPr>
        <xdr:cNvPr id="621" name="n_1aveValue【庁舎】&#10;一人当たり面積">
          <a:extLst>
            <a:ext uri="{FF2B5EF4-FFF2-40B4-BE49-F238E27FC236}">
              <a16:creationId xmlns:a16="http://schemas.microsoft.com/office/drawing/2014/main" id="{73040982-052C-4FAE-8EE5-A8C90E66503D}"/>
            </a:ext>
          </a:extLst>
        </xdr:cNvPr>
        <xdr:cNvSpPr txBox="1"/>
      </xdr:nvSpPr>
      <xdr:spPr>
        <a:xfrm>
          <a:off x="21075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622" name="n_2aveValue【庁舎】&#10;一人当たり面積">
          <a:extLst>
            <a:ext uri="{FF2B5EF4-FFF2-40B4-BE49-F238E27FC236}">
              <a16:creationId xmlns:a16="http://schemas.microsoft.com/office/drawing/2014/main" id="{0F97281D-4F18-4B7E-9076-30E607D841F7}"/>
            </a:ext>
          </a:extLst>
        </xdr:cNvPr>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170197</xdr:rowOff>
    </xdr:from>
    <xdr:ext cx="469744" cy="259045"/>
    <xdr:sp macro="" textlink="">
      <xdr:nvSpPr>
        <xdr:cNvPr id="623" name="n_3aveValue【庁舎】&#10;一人当たり面積">
          <a:extLst>
            <a:ext uri="{FF2B5EF4-FFF2-40B4-BE49-F238E27FC236}">
              <a16:creationId xmlns:a16="http://schemas.microsoft.com/office/drawing/2014/main" id="{541F1D57-C719-48FC-BCAD-422621C14D90}"/>
            </a:ext>
          </a:extLst>
        </xdr:cNvPr>
        <xdr:cNvSpPr txBox="1"/>
      </xdr:nvSpPr>
      <xdr:spPr>
        <a:xfrm>
          <a:off x="19310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17253</xdr:rowOff>
    </xdr:from>
    <xdr:ext cx="469744" cy="259045"/>
    <xdr:sp macro="" textlink="">
      <xdr:nvSpPr>
        <xdr:cNvPr id="624" name="n_4aveValue【庁舎】&#10;一人当たり面積">
          <a:extLst>
            <a:ext uri="{FF2B5EF4-FFF2-40B4-BE49-F238E27FC236}">
              <a16:creationId xmlns:a16="http://schemas.microsoft.com/office/drawing/2014/main" id="{6ACCD134-230A-49A8-B238-B296E45FBEBB}"/>
            </a:ext>
          </a:extLst>
        </xdr:cNvPr>
        <xdr:cNvSpPr txBox="1"/>
      </xdr:nvSpPr>
      <xdr:spPr>
        <a:xfrm>
          <a:off x="18421427" y="1784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161126</xdr:rowOff>
    </xdr:from>
    <xdr:ext cx="469744" cy="259045"/>
    <xdr:sp macro="" textlink="">
      <xdr:nvSpPr>
        <xdr:cNvPr id="625" name="n_1mainValue【庁舎】&#10;一人当たり面積">
          <a:extLst>
            <a:ext uri="{FF2B5EF4-FFF2-40B4-BE49-F238E27FC236}">
              <a16:creationId xmlns:a16="http://schemas.microsoft.com/office/drawing/2014/main" id="{AE6B7E71-A247-41BC-9D27-3D59AE10BA3F}"/>
            </a:ext>
          </a:extLst>
        </xdr:cNvPr>
        <xdr:cNvSpPr txBox="1"/>
      </xdr:nvSpPr>
      <xdr:spPr>
        <a:xfrm>
          <a:off x="21075727" y="1850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164391</xdr:rowOff>
    </xdr:from>
    <xdr:ext cx="469744" cy="259045"/>
    <xdr:sp macro="" textlink="">
      <xdr:nvSpPr>
        <xdr:cNvPr id="626" name="n_2mainValue【庁舎】&#10;一人当たり面積">
          <a:extLst>
            <a:ext uri="{FF2B5EF4-FFF2-40B4-BE49-F238E27FC236}">
              <a16:creationId xmlns:a16="http://schemas.microsoft.com/office/drawing/2014/main" id="{AF3D77AF-06F2-4C80-8440-38BB99337DFB}"/>
            </a:ext>
          </a:extLst>
        </xdr:cNvPr>
        <xdr:cNvSpPr txBox="1"/>
      </xdr:nvSpPr>
      <xdr:spPr>
        <a:xfrm>
          <a:off x="20199427" y="1850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139354</xdr:rowOff>
    </xdr:from>
    <xdr:ext cx="469744" cy="259045"/>
    <xdr:sp macro="" textlink="">
      <xdr:nvSpPr>
        <xdr:cNvPr id="627" name="n_3mainValue【庁舎】&#10;一人当たり面積">
          <a:extLst>
            <a:ext uri="{FF2B5EF4-FFF2-40B4-BE49-F238E27FC236}">
              <a16:creationId xmlns:a16="http://schemas.microsoft.com/office/drawing/2014/main" id="{0FC07425-F05E-4CEC-8D62-EF0E920DB6A6}"/>
            </a:ext>
          </a:extLst>
        </xdr:cNvPr>
        <xdr:cNvSpPr txBox="1"/>
      </xdr:nvSpPr>
      <xdr:spPr>
        <a:xfrm>
          <a:off x="193104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8" name="正方形/長方形 627">
          <a:extLst>
            <a:ext uri="{FF2B5EF4-FFF2-40B4-BE49-F238E27FC236}">
              <a16:creationId xmlns:a16="http://schemas.microsoft.com/office/drawing/2014/main" id="{9329AEBB-6958-4783-939D-D3B401D821C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9" name="正方形/長方形 628">
          <a:extLst>
            <a:ext uri="{FF2B5EF4-FFF2-40B4-BE49-F238E27FC236}">
              <a16:creationId xmlns:a16="http://schemas.microsoft.com/office/drawing/2014/main" id="{8A29C9DE-9A70-4066-B665-456D90D439F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0" name="テキスト ボックス 629">
          <a:extLst>
            <a:ext uri="{FF2B5EF4-FFF2-40B4-BE49-F238E27FC236}">
              <a16:creationId xmlns:a16="http://schemas.microsoft.com/office/drawing/2014/main" id="{3D8E60FB-384A-4525-A63C-AB628A3F968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は福祉施設を除いた全施設で高くなっている。全国平均と比較しても同様であり、施設の老朽化が進んでいることから、今後一層適切な維持管理を行う必要があると考えられる。併せて個別施設計画に基づき順次改修・整備を行っていくことも必要とな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上回っているが、全国平均、県内平均を大きく下回っている。本町は元来から自主財源に乏しく、依存財源に頼った財政運営を行ってきたところであり、企業誘致の推進をはじめとする税収の確保や歳出の見直しを図るなど可能な限りの手段を用いて比率の上昇を図っ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134862</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07062"/>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49789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134862</xdr:rowOff>
    </xdr:from>
    <xdr:to>
      <xdr:col>24</xdr:col>
      <xdr:colOff>12700</xdr:colOff>
      <xdr:row>36</xdr:row>
      <xdr:rowOff>134862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49288</xdr:rowOff>
    </xdr:from>
    <xdr:to>
      <xdr:col>23</xdr:col>
      <xdr:colOff>133350</xdr:colOff>
      <xdr:row>43</xdr:row>
      <xdr:rowOff>60778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2163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37798</xdr:rowOff>
    </xdr:from>
    <xdr:to>
      <xdr:col>19</xdr:col>
      <xdr:colOff>133350</xdr:colOff>
      <xdr:row>43</xdr:row>
      <xdr:rowOff>49288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101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32959</xdr:rowOff>
    </xdr:from>
    <xdr:to>
      <xdr:col>19</xdr:col>
      <xdr:colOff>184150</xdr:colOff>
      <xdr:row>43</xdr:row>
      <xdr:rowOff>134559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119336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9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26307</xdr:rowOff>
    </xdr:from>
    <xdr:to>
      <xdr:col>15</xdr:col>
      <xdr:colOff>82550</xdr:colOff>
      <xdr:row>43</xdr:row>
      <xdr:rowOff>37798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21469</xdr:rowOff>
    </xdr:from>
    <xdr:to>
      <xdr:col>15</xdr:col>
      <xdr:colOff>133350</xdr:colOff>
      <xdr:row>43</xdr:row>
      <xdr:rowOff>123069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107846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26307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26505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169938</xdr:rowOff>
    </xdr:from>
    <xdr:to>
      <xdr:col>19</xdr:col>
      <xdr:colOff>184150</xdr:colOff>
      <xdr:row>43</xdr:row>
      <xdr:rowOff>100088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158448</xdr:rowOff>
    </xdr:from>
    <xdr:to>
      <xdr:col>15</xdr:col>
      <xdr:colOff>133350</xdr:colOff>
      <xdr:row>43</xdr:row>
      <xdr:rowOff>88598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98775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改善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したが全国平均・県平均を下回っている。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経常経費充当一般財源では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人件費</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44,824</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千円の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、補助費</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20,676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千円の減となる一方で、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経常一般財源収入では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地方消費税交付金が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2,695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千円減となったが、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地方交付税が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48,477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、地方税が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10,239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千円増となったことにより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改善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今後も引き続き歳入確保及び歳出削減に努め比率が良化するよう財政健全化を推進していく。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32491</xdr:rowOff>
    </xdr:from>
    <xdr:to>
      <xdr:col>23</xdr:col>
      <xdr:colOff>133350</xdr:colOff>
      <xdr:row>66</xdr:row>
      <xdr:rowOff>10160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76591"/>
          <a:ext cx="0" cy="1349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118868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2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32491</xdr:rowOff>
    </xdr:from>
    <xdr:to>
      <xdr:col>24</xdr:col>
      <xdr:colOff>12700</xdr:colOff>
      <xdr:row>58</xdr:row>
      <xdr:rowOff>32491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7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79163</xdr:rowOff>
    </xdr:from>
    <xdr:to>
      <xdr:col>23</xdr:col>
      <xdr:colOff>133350</xdr:colOff>
      <xdr:row>61</xdr:row>
      <xdr:rowOff>93239</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537613"/>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2451</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460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30374</xdr:rowOff>
    </xdr:from>
    <xdr:to>
      <xdr:col>23</xdr:col>
      <xdr:colOff>184150</xdr:colOff>
      <xdr:row>61</xdr:row>
      <xdr:rowOff>131974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46990</xdr:rowOff>
    </xdr:from>
    <xdr:to>
      <xdr:col>19</xdr:col>
      <xdr:colOff>133350</xdr:colOff>
      <xdr:row>61</xdr:row>
      <xdr:rowOff>93239</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505440"/>
          <a:ext cx="889000" cy="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6244</xdr:rowOff>
    </xdr:from>
    <xdr:to>
      <xdr:col>19</xdr:col>
      <xdr:colOff>184150</xdr:colOff>
      <xdr:row>61</xdr:row>
      <xdr:rowOff>107844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118021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3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62</xdr:row>
      <xdr:rowOff>110807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505440"/>
          <a:ext cx="889000" cy="23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105304</xdr:rowOff>
    </xdr:from>
    <xdr:to>
      <xdr:col>15</xdr:col>
      <xdr:colOff>133350</xdr:colOff>
      <xdr:row>61</xdr:row>
      <xdr:rowOff>35454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45631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110807</xdr:rowOff>
    </xdr:from>
    <xdr:to>
      <xdr:col>11</xdr:col>
      <xdr:colOff>31750</xdr:colOff>
      <xdr:row>62</xdr:row>
      <xdr:rowOff>138959</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740707"/>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30374</xdr:rowOff>
    </xdr:from>
    <xdr:to>
      <xdr:col>11</xdr:col>
      <xdr:colOff>82550</xdr:colOff>
      <xdr:row>61</xdr:row>
      <xdr:rowOff>131974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142151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58526</xdr:rowOff>
    </xdr:from>
    <xdr:to>
      <xdr:col>7</xdr:col>
      <xdr:colOff>31750</xdr:colOff>
      <xdr:row>61</xdr:row>
      <xdr:rowOff>160126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51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170303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28363</xdr:rowOff>
    </xdr:from>
    <xdr:to>
      <xdr:col>23</xdr:col>
      <xdr:colOff>184150</xdr:colOff>
      <xdr:row>61</xdr:row>
      <xdr:rowOff>129963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44890</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42439</xdr:rowOff>
    </xdr:from>
    <xdr:to>
      <xdr:col>19</xdr:col>
      <xdr:colOff>184150</xdr:colOff>
      <xdr:row>61</xdr:row>
      <xdr:rowOff>144039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0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128816</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587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167640</xdr:rowOff>
    </xdr:from>
    <xdr:to>
      <xdr:col>15</xdr:col>
      <xdr:colOff>133350</xdr:colOff>
      <xdr:row>61</xdr:row>
      <xdr:rowOff>97790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82567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60007</xdr:rowOff>
    </xdr:from>
    <xdr:to>
      <xdr:col>11</xdr:col>
      <xdr:colOff>82550</xdr:colOff>
      <xdr:row>62</xdr:row>
      <xdr:rowOff>161607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68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146384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7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88159</xdr:rowOff>
    </xdr:from>
    <xdr:to>
      <xdr:col>7</xdr:col>
      <xdr:colOff>31750</xdr:colOff>
      <xdr:row>63</xdr:row>
      <xdr:rowOff>18309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71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3086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804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[248,975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2,300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程度減であり、類似団体内では中位を保っているが、全国平均・県内平均を依然はるかに上回っている。人件費については、ノー残業デーを徹底することで削減を図っている一方で、公立の保育園・幼稚園を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園運営していることもあり一定幅以上の削減が難しい一面もある。物件費については、電算システム運営管理費用や各種法定計画の策定支援などの委託業務など必要な経費が嵩んでおり、県内で最も人口の少ない本町では影響が大きいと考えている。職員対応可能な範囲で軽減を図っ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43290</xdr:rowOff>
    </xdr:from>
    <xdr:to>
      <xdr:col>23</xdr:col>
      <xdr:colOff>133350</xdr:colOff>
      <xdr:row>88</xdr:row>
      <xdr:rowOff>161155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30740"/>
          <a:ext cx="0" cy="13180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133232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2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161155</xdr:rowOff>
    </xdr:from>
    <xdr:to>
      <xdr:col>24</xdr:col>
      <xdr:colOff>12700</xdr:colOff>
      <xdr:row>88</xdr:row>
      <xdr:rowOff>161155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129667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43290</xdr:rowOff>
    </xdr:from>
    <xdr:to>
      <xdr:col>24</xdr:col>
      <xdr:colOff>12700</xdr:colOff>
      <xdr:row>81</xdr:row>
      <xdr:rowOff>43290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111578</xdr:rowOff>
    </xdr:from>
    <xdr:to>
      <xdr:col>23</xdr:col>
      <xdr:colOff>133350</xdr:colOff>
      <xdr:row>81</xdr:row>
      <xdr:rowOff>113475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99028"/>
          <a:ext cx="838200" cy="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98253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857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106231</xdr:rowOff>
    </xdr:from>
    <xdr:to>
      <xdr:col>23</xdr:col>
      <xdr:colOff>184150</xdr:colOff>
      <xdr:row>82</xdr:row>
      <xdr:rowOff>36381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111578</xdr:rowOff>
    </xdr:from>
    <xdr:to>
      <xdr:col>19</xdr:col>
      <xdr:colOff>133350</xdr:colOff>
      <xdr:row>81</xdr:row>
      <xdr:rowOff>114497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999028"/>
          <a:ext cx="889000" cy="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98913</xdr:rowOff>
    </xdr:from>
    <xdr:to>
      <xdr:col>19</xdr:col>
      <xdr:colOff>184150</xdr:colOff>
      <xdr:row>82</xdr:row>
      <xdr:rowOff>29063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13840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72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110824</xdr:rowOff>
    </xdr:from>
    <xdr:to>
      <xdr:col>15</xdr:col>
      <xdr:colOff>82550</xdr:colOff>
      <xdr:row>81</xdr:row>
      <xdr:rowOff>114497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98274"/>
          <a:ext cx="889000" cy="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85297</xdr:rowOff>
    </xdr:from>
    <xdr:to>
      <xdr:col>15</xdr:col>
      <xdr:colOff>133350</xdr:colOff>
      <xdr:row>82</xdr:row>
      <xdr:rowOff>15447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89514</xdr:rowOff>
    </xdr:from>
    <xdr:to>
      <xdr:col>11</xdr:col>
      <xdr:colOff>31750</xdr:colOff>
      <xdr:row>81</xdr:row>
      <xdr:rowOff>110824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76964"/>
          <a:ext cx="889000" cy="2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65103</xdr:rowOff>
    </xdr:from>
    <xdr:to>
      <xdr:col>11</xdr:col>
      <xdr:colOff>82550</xdr:colOff>
      <xdr:row>81</xdr:row>
      <xdr:rowOff>166703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151480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47927</xdr:rowOff>
    </xdr:from>
    <xdr:to>
      <xdr:col>7</xdr:col>
      <xdr:colOff>31750</xdr:colOff>
      <xdr:row>81</xdr:row>
      <xdr:rowOff>149527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134304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2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62675</xdr:rowOff>
    </xdr:from>
    <xdr:to>
      <xdr:col>23</xdr:col>
      <xdr:colOff>184150</xdr:colOff>
      <xdr:row>81</xdr:row>
      <xdr:rowOff>164275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5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155402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7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60778</xdr:rowOff>
    </xdr:from>
    <xdr:to>
      <xdr:col>19</xdr:col>
      <xdr:colOff>184150</xdr:colOff>
      <xdr:row>81</xdr:row>
      <xdr:rowOff>162378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4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1105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17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63697</xdr:rowOff>
    </xdr:from>
    <xdr:to>
      <xdr:col>15</xdr:col>
      <xdr:colOff>133350</xdr:colOff>
      <xdr:row>81</xdr:row>
      <xdr:rowOff>165297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5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4024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20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60024</xdr:rowOff>
    </xdr:from>
    <xdr:to>
      <xdr:col>11</xdr:col>
      <xdr:colOff>82550</xdr:colOff>
      <xdr:row>81</xdr:row>
      <xdr:rowOff>161624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4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351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6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38714</xdr:rowOff>
    </xdr:from>
    <xdr:to>
      <xdr:col>7</xdr:col>
      <xdr:colOff>31750</xdr:colOff>
      <xdr:row>81</xdr:row>
      <xdr:rowOff>140314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2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150491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9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指数は横ばいであり、全国市町村平均とほぼ同水準である。今後も各種手当の見直し等を実施し、引き続き給与の適正化に努める。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48128"/>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74789</xdr:rowOff>
    </xdr:from>
    <xdr:to>
      <xdr:col>81</xdr:col>
      <xdr:colOff>44450</xdr:colOff>
      <xdr:row>87</xdr:row>
      <xdr:rowOff>10584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819489"/>
          <a:ext cx="8382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74789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0608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21166</xdr:rowOff>
    </xdr:from>
    <xdr:to>
      <xdr:col>72</xdr:col>
      <xdr:colOff>203200</xdr:colOff>
      <xdr:row>86</xdr:row>
      <xdr:rowOff>61384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165805</xdr:rowOff>
    </xdr:from>
    <xdr:to>
      <xdr:col>73</xdr:col>
      <xdr:colOff>44450</xdr:colOff>
      <xdr:row>85</xdr:row>
      <xdr:rowOff>95955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98778</xdr:rowOff>
    </xdr:from>
    <xdr:to>
      <xdr:col>68</xdr:col>
      <xdr:colOff>152400</xdr:colOff>
      <xdr:row>86</xdr:row>
      <xdr:rowOff>21166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672028"/>
          <a:ext cx="889000" cy="9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23989</xdr:rowOff>
    </xdr:from>
    <xdr:to>
      <xdr:col>77</xdr:col>
      <xdr:colOff>95250</xdr:colOff>
      <xdr:row>86</xdr:row>
      <xdr:rowOff>125589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141816</xdr:rowOff>
    </xdr:from>
    <xdr:to>
      <xdr:col>68</xdr:col>
      <xdr:colOff>203200</xdr:colOff>
      <xdr:row>86</xdr:row>
      <xdr:rowOff>71966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134355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従来から全国市町村平均、県内市町村平均を大きく上回っており、類似団体内でも下位で推移している。本町の場合、人口の少ないこと、公立保育園が２園あることなどから、１３人から１５人の範囲で高止まりの状態である。子どもの数は減少しつつあるが、低年齢からの入園が増えているなど、時代に即して保育士や保健師を始めとした専門職の採用の必要性は高くなっている。これらにより、平均を下回ることは困難であるが、今後は事務事業の見直しによる効率化等により職員数の削減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154146</xdr:rowOff>
    </xdr:from>
    <xdr:to>
      <xdr:col>81</xdr:col>
      <xdr:colOff>44450</xdr:colOff>
      <xdr:row>65</xdr:row>
      <xdr:rowOff>167735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98246"/>
          <a:ext cx="0" cy="1213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139812</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2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167735</xdr:rowOff>
    </xdr:from>
    <xdr:to>
      <xdr:col>81</xdr:col>
      <xdr:colOff>133350</xdr:colOff>
      <xdr:row>65</xdr:row>
      <xdr:rowOff>167735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4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154146</xdr:rowOff>
    </xdr:from>
    <xdr:to>
      <xdr:col>81</xdr:col>
      <xdr:colOff>133350</xdr:colOff>
      <xdr:row>58</xdr:row>
      <xdr:rowOff>154146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9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10192</xdr:rowOff>
    </xdr:from>
    <xdr:to>
      <xdr:col>81</xdr:col>
      <xdr:colOff>44450</xdr:colOff>
      <xdr:row>61</xdr:row>
      <xdr:rowOff>53625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468642"/>
          <a:ext cx="8382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112983</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28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150273</xdr:rowOff>
    </xdr:from>
    <xdr:to>
      <xdr:col>77</xdr:col>
      <xdr:colOff>44450</xdr:colOff>
      <xdr:row>61</xdr:row>
      <xdr:rowOff>53625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37273"/>
          <a:ext cx="889000" cy="7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84995</xdr:rowOff>
    </xdr:from>
    <xdr:to>
      <xdr:col>77</xdr:col>
      <xdr:colOff>95250</xdr:colOff>
      <xdr:row>61</xdr:row>
      <xdr:rowOff>15145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25322</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4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137001</xdr:rowOff>
    </xdr:from>
    <xdr:to>
      <xdr:col>72</xdr:col>
      <xdr:colOff>203200</xdr:colOff>
      <xdr:row>60</xdr:row>
      <xdr:rowOff>150273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24001"/>
          <a:ext cx="8890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63278</xdr:rowOff>
    </xdr:from>
    <xdr:to>
      <xdr:col>73</xdr:col>
      <xdr:colOff>44450</xdr:colOff>
      <xdr:row>60</xdr:row>
      <xdr:rowOff>164878</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3605</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137001</xdr:rowOff>
    </xdr:from>
    <xdr:to>
      <xdr:col>68</xdr:col>
      <xdr:colOff>152400</xdr:colOff>
      <xdr:row>60</xdr:row>
      <xdr:rowOff>140621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424001"/>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56642</xdr:rowOff>
    </xdr:from>
    <xdr:to>
      <xdr:col>68</xdr:col>
      <xdr:colOff>203200</xdr:colOff>
      <xdr:row>60</xdr:row>
      <xdr:rowOff>158242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168419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48196</xdr:rowOff>
    </xdr:from>
    <xdr:to>
      <xdr:col>64</xdr:col>
      <xdr:colOff>152400</xdr:colOff>
      <xdr:row>60</xdr:row>
      <xdr:rowOff>149796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159973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0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130842</xdr:rowOff>
    </xdr:from>
    <xdr:to>
      <xdr:col>81</xdr:col>
      <xdr:colOff>95250</xdr:colOff>
      <xdr:row>61</xdr:row>
      <xdr:rowOff>60992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1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102919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389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2825</xdr:rowOff>
    </xdr:from>
    <xdr:to>
      <xdr:col>77</xdr:col>
      <xdr:colOff>95250</xdr:colOff>
      <xdr:row>61</xdr:row>
      <xdr:rowOff>104425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6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89202</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547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99473</xdr:rowOff>
    </xdr:from>
    <xdr:to>
      <xdr:col>73</xdr:col>
      <xdr:colOff>44450</xdr:colOff>
      <xdr:row>61</xdr:row>
      <xdr:rowOff>29623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14400</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472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86201</xdr:rowOff>
    </xdr:from>
    <xdr:to>
      <xdr:col>68</xdr:col>
      <xdr:colOff>203200</xdr:colOff>
      <xdr:row>61</xdr:row>
      <xdr:rowOff>16351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459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89821</xdr:rowOff>
    </xdr:from>
    <xdr:to>
      <xdr:col>64</xdr:col>
      <xdr:colOff>152400</xdr:colOff>
      <xdr:row>61</xdr:row>
      <xdr:rowOff>19971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7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4748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463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本町の前年度と比較すると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良化したが、全国平均、県内平均を上回り類似団体でも下位となっている。一般会計については起債を抑制していることから起債残高は近年低下しているため今後は比率の下降が予想される。また比率を下げるための改善策として、繰上償還を実施し公債費の軽減を図ることや、下水道の接続率を向上させ、一般会計からの補填額の減少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67056</xdr:rowOff>
    </xdr:from>
    <xdr:to>
      <xdr:col>81</xdr:col>
      <xdr:colOff>44450</xdr:colOff>
      <xdr:row>43</xdr:row>
      <xdr:rowOff>133858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410706"/>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105935</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7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133858</xdr:rowOff>
    </xdr:from>
    <xdr:to>
      <xdr:col>81</xdr:col>
      <xdr:colOff>133350</xdr:colOff>
      <xdr:row>43</xdr:row>
      <xdr:rowOff>133858</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0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153433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5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67056</xdr:rowOff>
    </xdr:from>
    <xdr:to>
      <xdr:col>81</xdr:col>
      <xdr:colOff>133350</xdr:colOff>
      <xdr:row>37</xdr:row>
      <xdr:rowOff>67056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41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158242</xdr:rowOff>
    </xdr:from>
    <xdr:to>
      <xdr:col>81</xdr:col>
      <xdr:colOff>44450</xdr:colOff>
      <xdr:row>42</xdr:row>
      <xdr:rowOff>39878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187692"/>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85361</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4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39878</xdr:rowOff>
    </xdr:from>
    <xdr:to>
      <xdr:col>77</xdr:col>
      <xdr:colOff>44450</xdr:colOff>
      <xdr:row>42</xdr:row>
      <xdr:rowOff>44704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24077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64008</xdr:rowOff>
    </xdr:from>
    <xdr:to>
      <xdr:col>77</xdr:col>
      <xdr:colOff>95250</xdr:colOff>
      <xdr:row>41</xdr:row>
      <xdr:rowOff>165608</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4335</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6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44704</xdr:rowOff>
    </xdr:from>
    <xdr:to>
      <xdr:col>72</xdr:col>
      <xdr:colOff>203200</xdr:colOff>
      <xdr:row>42</xdr:row>
      <xdr:rowOff>64008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24560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64008</xdr:rowOff>
    </xdr:from>
    <xdr:to>
      <xdr:col>68</xdr:col>
      <xdr:colOff>152400</xdr:colOff>
      <xdr:row>42</xdr:row>
      <xdr:rowOff>88138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26490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146829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107442</xdr:rowOff>
    </xdr:from>
    <xdr:to>
      <xdr:col>81</xdr:col>
      <xdr:colOff>95250</xdr:colOff>
      <xdr:row>42</xdr:row>
      <xdr:rowOff>37592</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13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79519</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10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160528</xdr:rowOff>
    </xdr:from>
    <xdr:to>
      <xdr:col>77</xdr:col>
      <xdr:colOff>95250</xdr:colOff>
      <xdr:row>42</xdr:row>
      <xdr:rowOff>90678</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75455</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276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165354</xdr:rowOff>
    </xdr:from>
    <xdr:to>
      <xdr:col>73</xdr:col>
      <xdr:colOff>44450</xdr:colOff>
      <xdr:row>42</xdr:row>
      <xdr:rowOff>95504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80281</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28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13208</xdr:rowOff>
    </xdr:from>
    <xdr:to>
      <xdr:col>68</xdr:col>
      <xdr:colOff>203200</xdr:colOff>
      <xdr:row>42</xdr:row>
      <xdr:rowOff>114808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99585</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37338</xdr:rowOff>
    </xdr:from>
    <xdr:to>
      <xdr:col>64</xdr:col>
      <xdr:colOff>152400</xdr:colOff>
      <xdr:row>42</xdr:row>
      <xdr:rowOff>138938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123715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32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昨年に引き続き将来負担比率に変動はないが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水道事業において接続率が頭打ちであり収入が上昇しづらい状況があり一般会計からの繰出しをせざるを得ない状況が継続していく見込。今後も歳出削減や歳入確保に努め比率の抑制を図り比率抑制に努める。また、令和４年度に過疎地域に指定され過疎対策事業の実施を進めているが、安易な過疎対策事業債への依存は普通交付税への算入率は高いとはいえ将来負担への影響が大きいため、慎重な運用が求められ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61504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33581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80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61504</xdr:rowOff>
    </xdr:from>
    <xdr:to>
      <xdr:col>81</xdr:col>
      <xdr:colOff>133350</xdr:colOff>
      <xdr:row>22</xdr:row>
      <xdr:rowOff>61504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83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92408</xdr:rowOff>
    </xdr:from>
    <xdr:to>
      <xdr:col>72</xdr:col>
      <xdr:colOff>203200</xdr:colOff>
      <xdr:row>14</xdr:row>
      <xdr:rowOff>31266</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4401800" y="2321258"/>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13</xdr:row>
      <xdr:rowOff>128028</xdr:rowOff>
    </xdr:from>
    <xdr:to>
      <xdr:col>68</xdr:col>
      <xdr:colOff>152400</xdr:colOff>
      <xdr:row>14</xdr:row>
      <xdr:rowOff>31266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3512800" y="2356878"/>
          <a:ext cx="889000" cy="7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41608</xdr:rowOff>
    </xdr:from>
    <xdr:to>
      <xdr:col>73</xdr:col>
      <xdr:colOff>44450</xdr:colOff>
      <xdr:row>13</xdr:row>
      <xdr:rowOff>143208</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5240000" y="227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127985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356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151916</xdr:rowOff>
    </xdr:from>
    <xdr:to>
      <xdr:col>68</xdr:col>
      <xdr:colOff>203200</xdr:colOff>
      <xdr:row>14</xdr:row>
      <xdr:rowOff>82066</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4351000" y="238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66843</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46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77228</xdr:rowOff>
    </xdr:from>
    <xdr:to>
      <xdr:col>64</xdr:col>
      <xdr:colOff>152400</xdr:colOff>
      <xdr:row>14</xdr:row>
      <xdr:rowOff>7378</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3462000" y="230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163605</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39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前年度と比較すると、比率は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類似団体内でも下位に位置しており、全国市町村平均、県内市町村平均も上回っている。他の経費を削減しているためどうしても経常経費全体に占める比率は高止まりする傾向にあるが、今後も業務の見直し効率化を進め、人件費の削減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42</xdr:row>
      <xdr:rowOff>3556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32272"/>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147083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xdr:rowOff>
    </xdr:from>
    <xdr:to>
      <xdr:col>24</xdr:col>
      <xdr:colOff>114300</xdr:colOff>
      <xdr:row>42</xdr:row>
      <xdr:rowOff>3556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38</xdr:row>
      <xdr:rowOff>12700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820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26433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138430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101854</xdr:rowOff>
    </xdr:from>
    <xdr:to>
      <xdr:col>15</xdr:col>
      <xdr:colOff>98425</xdr:colOff>
      <xdr:row>37</xdr:row>
      <xdr:rowOff>115570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455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101854</xdr:rowOff>
    </xdr:from>
    <xdr:to>
      <xdr:col>11</xdr:col>
      <xdr:colOff>9525</xdr:colOff>
      <xdr:row>37</xdr:row>
      <xdr:rowOff>101854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45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60198</xdr:rowOff>
    </xdr:from>
    <xdr:to>
      <xdr:col>11</xdr:col>
      <xdr:colOff>60325</xdr:colOff>
      <xdr:row>37</xdr:row>
      <xdr:rowOff>161798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87630</xdr:rowOff>
    </xdr:from>
    <xdr:to>
      <xdr:col>20</xdr:col>
      <xdr:colOff>38100</xdr:colOff>
      <xdr:row>38</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2557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51054</xdr:rowOff>
    </xdr:from>
    <xdr:to>
      <xdr:col>11</xdr:col>
      <xdr:colOff>60325</xdr:colOff>
      <xdr:row>37</xdr:row>
      <xdr:rowOff>152654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162831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前年度と比較すると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ポイント改善し、全国平均、県内平均値に同程度となった。一方で、類似団体と比較すると下位に位置していることから、経費削減に努め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る。特に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保守経費やシステム運用経費などの占める割合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多</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、行財政改革を一層進める必要がある。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123190</xdr:rowOff>
    </xdr:from>
    <xdr:to>
      <xdr:col>82</xdr:col>
      <xdr:colOff>107950</xdr:colOff>
      <xdr:row>22</xdr:row>
      <xdr:rowOff>12700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520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38117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123190</xdr:rowOff>
    </xdr:from>
    <xdr:to>
      <xdr:col>82</xdr:col>
      <xdr:colOff>196850</xdr:colOff>
      <xdr:row>13</xdr:row>
      <xdr:rowOff>123190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85090</xdr:rowOff>
    </xdr:from>
    <xdr:to>
      <xdr:col>82</xdr:col>
      <xdr:colOff>107950</xdr:colOff>
      <xdr:row>17</xdr:row>
      <xdr:rowOff>92710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997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92710</xdr:rowOff>
    </xdr:from>
    <xdr:to>
      <xdr:col>78</xdr:col>
      <xdr:colOff>69850</xdr:colOff>
      <xdr:row>17</xdr:row>
      <xdr:rowOff>123190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07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123190</xdr:rowOff>
    </xdr:from>
    <xdr:to>
      <xdr:col>73</xdr:col>
      <xdr:colOff>180975</xdr:colOff>
      <xdr:row>18</xdr:row>
      <xdr:rowOff>157480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378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22860</xdr:rowOff>
    </xdr:from>
    <xdr:to>
      <xdr:col>74</xdr:col>
      <xdr:colOff>31750</xdr:colOff>
      <xdr:row>16</xdr:row>
      <xdr:rowOff>124460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157480</xdr:rowOff>
    </xdr:from>
    <xdr:to>
      <xdr:col>69</xdr:col>
      <xdr:colOff>92075</xdr:colOff>
      <xdr:row>19</xdr:row>
      <xdr:rowOff>161290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24358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6367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41910</xdr:rowOff>
    </xdr:from>
    <xdr:to>
      <xdr:col>78</xdr:col>
      <xdr:colOff>120650</xdr:colOff>
      <xdr:row>17</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128287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4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72390</xdr:rowOff>
    </xdr:from>
    <xdr:to>
      <xdr:col>74</xdr:col>
      <xdr:colOff>31750</xdr:colOff>
      <xdr:row>18</xdr:row>
      <xdr:rowOff>2540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158767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106680</xdr:rowOff>
    </xdr:from>
    <xdr:to>
      <xdr:col>69</xdr:col>
      <xdr:colOff>142875</xdr:colOff>
      <xdr:row>19</xdr:row>
      <xdr:rowOff>36830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9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21607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7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110490</xdr:rowOff>
    </xdr:from>
    <xdr:to>
      <xdr:col>65</xdr:col>
      <xdr:colOff>53975</xdr:colOff>
      <xdr:row>20</xdr:row>
      <xdr:rowOff>40640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25417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前年度と比較するとほぼ横這いで、全国市町村平均、県内平均を大きく下回っていることから、今後も引き続き必要な扶助は行いつつ比率の抑制に努める。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69850</xdr:rowOff>
    </xdr:from>
    <xdr:to>
      <xdr:col>24</xdr:col>
      <xdr:colOff>25400</xdr:colOff>
      <xdr:row>62</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281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156227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69850</xdr:rowOff>
    </xdr:from>
    <xdr:to>
      <xdr:col>24</xdr:col>
      <xdr:colOff>114300</xdr:colOff>
      <xdr:row>54</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146050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7282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69850</xdr:rowOff>
    </xdr:from>
    <xdr:to>
      <xdr:col>19</xdr:col>
      <xdr:colOff>187325</xdr:colOff>
      <xdr:row>56</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671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69850</xdr:rowOff>
    </xdr:from>
    <xdr:to>
      <xdr:col>15</xdr:col>
      <xdr:colOff>98425</xdr:colOff>
      <xdr:row>56</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671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57</xdr:row>
      <xdr:rowOff>31750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95250</xdr:rowOff>
    </xdr:from>
    <xdr:to>
      <xdr:col>24</xdr:col>
      <xdr:colOff>76200</xdr:colOff>
      <xdr:row>57</xdr:row>
      <xdr:rowOff>25400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111777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19050</xdr:rowOff>
    </xdr:from>
    <xdr:to>
      <xdr:col>15</xdr:col>
      <xdr:colOff>149225</xdr:colOff>
      <xdr:row>56</xdr:row>
      <xdr:rowOff>120650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前年度と比較すると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しているため、比率の抑制に努める。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102507</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6510000" y="8938985"/>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4" name="その他最小値テキスト">
          <a:extLst>
            <a:ext uri="{FF2B5EF4-FFF2-40B4-BE49-F238E27FC236}">
              <a16:creationId xmlns:a16="http://schemas.microsoft.com/office/drawing/2014/main" id="{00000000-0008-0000-0400-0000F4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6" name="その他最大値テキスト">
          <a:extLst>
            <a:ext uri="{FF2B5EF4-FFF2-40B4-BE49-F238E27FC236}">
              <a16:creationId xmlns:a16="http://schemas.microsoft.com/office/drawing/2014/main" id="{00000000-0008-0000-0400-0000F6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99785</xdr:rowOff>
    </xdr:from>
    <xdr:to>
      <xdr:col>82</xdr:col>
      <xdr:colOff>107950</xdr:colOff>
      <xdr:row>56</xdr:row>
      <xdr:rowOff>132443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5671800" y="97009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87284</xdr:rowOff>
    </xdr:from>
    <xdr:ext cx="762000" cy="259045"/>
    <xdr:sp macro="" textlink="">
      <xdr:nvSpPr>
        <xdr:cNvPr id="249" name="その他平均値テキスト">
          <a:extLst>
            <a:ext uri="{FF2B5EF4-FFF2-40B4-BE49-F238E27FC236}">
              <a16:creationId xmlns:a16="http://schemas.microsoft.com/office/drawing/2014/main" id="{00000000-0008-0000-0400-0000F9000000}"/>
            </a:ext>
          </a:extLst>
        </xdr:cNvPr>
        <xdr:cNvSpPr txBox="1"/>
      </xdr:nvSpPr>
      <xdr:spPr>
        <a:xfrm>
          <a:off x="16598900" y="9517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64407</xdr:rowOff>
    </xdr:from>
    <xdr:to>
      <xdr:col>78</xdr:col>
      <xdr:colOff>69850</xdr:colOff>
      <xdr:row>56</xdr:row>
      <xdr:rowOff>99785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782800" y="9494157"/>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64407</xdr:rowOff>
    </xdr:from>
    <xdr:to>
      <xdr:col>73</xdr:col>
      <xdr:colOff>180975</xdr:colOff>
      <xdr:row>57</xdr:row>
      <xdr:rowOff>58965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893800" y="9494157"/>
          <a:ext cx="889000" cy="33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58965</xdr:rowOff>
    </xdr:from>
    <xdr:to>
      <xdr:col>69</xdr:col>
      <xdr:colOff>92075</xdr:colOff>
      <xdr:row>61</xdr:row>
      <xdr:rowOff>69850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004800" y="9831615"/>
          <a:ext cx="889000" cy="69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64592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53720</xdr:rowOff>
    </xdr:from>
    <xdr:ext cx="762000" cy="259045"/>
    <xdr:sp macro="" textlink="">
      <xdr:nvSpPr>
        <xdr:cNvPr id="268" name="その他該当値テキスト">
          <a:extLst>
            <a:ext uri="{FF2B5EF4-FFF2-40B4-BE49-F238E27FC236}">
              <a16:creationId xmlns:a16="http://schemas.microsoft.com/office/drawing/2014/main" id="{00000000-0008-0000-0400-00000C010000}"/>
            </a:ext>
          </a:extLst>
        </xdr:cNvPr>
        <xdr:cNvSpPr txBox="1"/>
      </xdr:nvSpPr>
      <xdr:spPr>
        <a:xfrm>
          <a:off x="16598900" y="965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48985</xdr:rowOff>
    </xdr:from>
    <xdr:to>
      <xdr:col>78</xdr:col>
      <xdr:colOff>120650</xdr:colOff>
      <xdr:row>56</xdr:row>
      <xdr:rowOff>150585</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5621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160762</xdr:rowOff>
    </xdr:from>
    <xdr:ext cx="7366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290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13607</xdr:rowOff>
    </xdr:from>
    <xdr:to>
      <xdr:col>74</xdr:col>
      <xdr:colOff>31750</xdr:colOff>
      <xdr:row>55</xdr:row>
      <xdr:rowOff>115207</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4732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125384</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401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8165</xdr:rowOff>
    </xdr:from>
    <xdr:to>
      <xdr:col>69</xdr:col>
      <xdr:colOff>142875</xdr:colOff>
      <xdr:row>57</xdr:row>
      <xdr:rowOff>109765</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3843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19050</xdr:rowOff>
    </xdr:from>
    <xdr:to>
      <xdr:col>65</xdr:col>
      <xdr:colOff>53975</xdr:colOff>
      <xdr:row>61</xdr:row>
      <xdr:rowOff>120650</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2954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105427</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2623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前年度と比較すると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たが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、類似団体平均、県内市町村平均を上回っている。住民や各種団体補助については、毎年見直しを行い削減に努めており、必要な補助が適切に行えるよう今後も継続して見直し等を行う。</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94996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855716"/>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xdr:rowOff>
    </xdr:from>
    <xdr:to>
      <xdr:col>82</xdr:col>
      <xdr:colOff>107950</xdr:colOff>
      <xdr:row>38</xdr:row>
      <xdr:rowOff>72136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5671800" y="652780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90441</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67564</xdr:rowOff>
    </xdr:from>
    <xdr:to>
      <xdr:col>78</xdr:col>
      <xdr:colOff>69850</xdr:colOff>
      <xdr:row>38</xdr:row>
      <xdr:rowOff>72136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82800" y="65826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67564</xdr:rowOff>
    </xdr:from>
    <xdr:to>
      <xdr:col>73</xdr:col>
      <xdr:colOff>180975</xdr:colOff>
      <xdr:row>39</xdr:row>
      <xdr:rowOff>65278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582664"/>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149352</xdr:rowOff>
    </xdr:from>
    <xdr:to>
      <xdr:col>74</xdr:col>
      <xdr:colOff>31750</xdr:colOff>
      <xdr:row>37</xdr:row>
      <xdr:rowOff>79502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89679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154432</xdr:rowOff>
    </xdr:from>
    <xdr:to>
      <xdr:col>69</xdr:col>
      <xdr:colOff>92075</xdr:colOff>
      <xdr:row>39</xdr:row>
      <xdr:rowOff>65278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6326632"/>
          <a:ext cx="889000" cy="4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98823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105427</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21336</xdr:rowOff>
    </xdr:from>
    <xdr:to>
      <xdr:col>78</xdr:col>
      <xdr:colOff>120650</xdr:colOff>
      <xdr:row>38</xdr:row>
      <xdr:rowOff>122936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107713</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16764</xdr:rowOff>
    </xdr:from>
    <xdr:to>
      <xdr:col>74</xdr:col>
      <xdr:colOff>31750</xdr:colOff>
      <xdr:row>38</xdr:row>
      <xdr:rowOff>118364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103141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14478</xdr:rowOff>
    </xdr:from>
    <xdr:to>
      <xdr:col>69</xdr:col>
      <xdr:colOff>142875</xdr:colOff>
      <xdr:row>39</xdr:row>
      <xdr:rowOff>116078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100855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前年度と比較するとほぼ横這いで、全国平均、県内平均を下回っている。今後も計画的な発行を行うほか、繰上償還の検討も行い、比率の抑制に努める。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85089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17120"/>
          <a:ext cx="0" cy="1283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57166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85089</xdr:rowOff>
    </xdr:from>
    <xdr:to>
      <xdr:col>24</xdr:col>
      <xdr:colOff>114300</xdr:colOff>
      <xdr:row>80</xdr:row>
      <xdr:rowOff>85089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29286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170197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28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96520</xdr:rowOff>
    </xdr:from>
    <xdr:to>
      <xdr:col>19</xdr:col>
      <xdr:colOff>187325</xdr:colOff>
      <xdr:row>75</xdr:row>
      <xdr:rowOff>100330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29552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41911</xdr:rowOff>
    </xdr:from>
    <xdr:to>
      <xdr:col>20</xdr:col>
      <xdr:colOff>38100</xdr:colOff>
      <xdr:row>76</xdr:row>
      <xdr:rowOff>143511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128288</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15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100330</xdr:rowOff>
    </xdr:from>
    <xdr:to>
      <xdr:col>15</xdr:col>
      <xdr:colOff>98425</xdr:colOff>
      <xdr:row>76</xdr:row>
      <xdr:rowOff>12700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29590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3811</xdr:rowOff>
    </xdr:from>
    <xdr:to>
      <xdr:col>15</xdr:col>
      <xdr:colOff>149225</xdr:colOff>
      <xdr:row>76</xdr:row>
      <xdr:rowOff>105411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90188</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73661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0429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57150</xdr:rowOff>
    </xdr:from>
    <xdr:to>
      <xdr:col>6</xdr:col>
      <xdr:colOff>171450</xdr:colOff>
      <xdr:row>76</xdr:row>
      <xdr:rowOff>158750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143527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35577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45720</xdr:rowOff>
    </xdr:from>
    <xdr:to>
      <xdr:col>20</xdr:col>
      <xdr:colOff>38100</xdr:colOff>
      <xdr:row>75</xdr:row>
      <xdr:rowOff>147320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157497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673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49530</xdr:rowOff>
    </xdr:from>
    <xdr:to>
      <xdr:col>15</xdr:col>
      <xdr:colOff>149225</xdr:colOff>
      <xdr:row>75</xdr:row>
      <xdr:rowOff>151130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161307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133350</xdr:rowOff>
    </xdr:from>
    <xdr:to>
      <xdr:col>11</xdr:col>
      <xdr:colOff>60325</xdr:colOff>
      <xdr:row>76</xdr:row>
      <xdr:rowOff>63500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22861</xdr:rowOff>
    </xdr:from>
    <xdr:to>
      <xdr:col>6</xdr:col>
      <xdr:colOff>171450</xdr:colOff>
      <xdr:row>76</xdr:row>
      <xdr:rowOff>124461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134637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類似団体内でも下位であり、県内市町村平均を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る状況が続いている。この要因は大きくは２つあり、一つは経常収入の乏しさでもう一つは人件費にある。経常支出自体は削減しているものの、収入構造が悪く町税等の収入が上昇しないため経常収支比率の高止まりが続いている。今後大きな削減は難しい状況にあるが、施設統合なども検討を進め、削減を進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124714</xdr:rowOff>
    </xdr:from>
    <xdr:to>
      <xdr:col>82</xdr:col>
      <xdr:colOff>107950</xdr:colOff>
      <xdr:row>79</xdr:row>
      <xdr:rowOff>106426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911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78503</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106426</xdr:rowOff>
    </xdr:from>
    <xdr:to>
      <xdr:col>82</xdr:col>
      <xdr:colOff>196850</xdr:colOff>
      <xdr:row>79</xdr:row>
      <xdr:rowOff>106426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39641</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1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124714</xdr:rowOff>
    </xdr:from>
    <xdr:to>
      <xdr:col>82</xdr:col>
      <xdr:colOff>196850</xdr:colOff>
      <xdr:row>72</xdr:row>
      <xdr:rowOff>124714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97282</xdr:rowOff>
    </xdr:from>
    <xdr:to>
      <xdr:col>82</xdr:col>
      <xdr:colOff>107950</xdr:colOff>
      <xdr:row>75</xdr:row>
      <xdr:rowOff>97282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9560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129303</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2645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42418</xdr:rowOff>
    </xdr:from>
    <xdr:to>
      <xdr:col>78</xdr:col>
      <xdr:colOff>69850</xdr:colOff>
      <xdr:row>75</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011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42418</xdr:rowOff>
    </xdr:from>
    <xdr:to>
      <xdr:col>73</xdr:col>
      <xdr:colOff>180975</xdr:colOff>
      <xdr:row>76</xdr:row>
      <xdr:rowOff>88137</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901168"/>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16764</xdr:rowOff>
    </xdr:from>
    <xdr:to>
      <xdr:col>74</xdr:col>
      <xdr:colOff>31750</xdr:colOff>
      <xdr:row>74</xdr:row>
      <xdr:rowOff>118364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128541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83565</xdr:rowOff>
    </xdr:from>
    <xdr:to>
      <xdr:col>69</xdr:col>
      <xdr:colOff>92075</xdr:colOff>
      <xdr:row>76</xdr:row>
      <xdr:rowOff>88137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11376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103632</xdr:rowOff>
    </xdr:from>
    <xdr:to>
      <xdr:col>69</xdr:col>
      <xdr:colOff>142875</xdr:colOff>
      <xdr:row>75</xdr:row>
      <xdr:rowOff>33782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43959</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126492</xdr:rowOff>
    </xdr:from>
    <xdr:to>
      <xdr:col>65</xdr:col>
      <xdr:colOff>53975</xdr:colOff>
      <xdr:row>75</xdr:row>
      <xdr:rowOff>56642</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8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66819</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58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46482</xdr:rowOff>
    </xdr:from>
    <xdr:to>
      <xdr:col>82</xdr:col>
      <xdr:colOff>158750</xdr:colOff>
      <xdr:row>75</xdr:row>
      <xdr:rowOff>148081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18559</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8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46482</xdr:rowOff>
    </xdr:from>
    <xdr:to>
      <xdr:col>78</xdr:col>
      <xdr:colOff>120650</xdr:colOff>
      <xdr:row>75</xdr:row>
      <xdr:rowOff>148081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132859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91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163068</xdr:rowOff>
    </xdr:from>
    <xdr:to>
      <xdr:col>74</xdr:col>
      <xdr:colOff>31750</xdr:colOff>
      <xdr:row>75</xdr:row>
      <xdr:rowOff>93218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77995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93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37337</xdr:rowOff>
    </xdr:from>
    <xdr:to>
      <xdr:col>69</xdr:col>
      <xdr:colOff>142875</xdr:colOff>
      <xdr:row>76</xdr:row>
      <xdr:rowOff>138937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0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123714</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153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32765</xdr:rowOff>
    </xdr:from>
    <xdr:to>
      <xdr:col>65</xdr:col>
      <xdr:colOff>53975</xdr:colOff>
      <xdr:row>76</xdr:row>
      <xdr:rowOff>134365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0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119142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14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62001</xdr:rowOff>
    </xdr:from>
    <xdr:to>
      <xdr:col>29</xdr:col>
      <xdr:colOff>127000</xdr:colOff>
      <xdr:row>20</xdr:row>
      <xdr:rowOff>89845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67026"/>
          <a:ext cx="0" cy="13994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61922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89845</xdr:rowOff>
    </xdr:from>
    <xdr:to>
      <xdr:col>30</xdr:col>
      <xdr:colOff>25400</xdr:colOff>
      <xdr:row>20</xdr:row>
      <xdr:rowOff>89845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664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148378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62001</xdr:rowOff>
    </xdr:from>
    <xdr:to>
      <xdr:col>30</xdr:col>
      <xdr:colOff>25400</xdr:colOff>
      <xdr:row>12</xdr:row>
      <xdr:rowOff>62001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670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38837</xdr:rowOff>
    </xdr:from>
    <xdr:to>
      <xdr:col>29</xdr:col>
      <xdr:colOff>127000</xdr:colOff>
      <xdr:row>18</xdr:row>
      <xdr:rowOff>99705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72562"/>
          <a:ext cx="647700" cy="608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93542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84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77015</xdr:rowOff>
    </xdr:from>
    <xdr:to>
      <xdr:col>29</xdr:col>
      <xdr:colOff>177800</xdr:colOff>
      <xdr:row>18</xdr:row>
      <xdr:rowOff>7165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99705</xdr:rowOff>
    </xdr:from>
    <xdr:to>
      <xdr:col>26</xdr:col>
      <xdr:colOff>50800</xdr:colOff>
      <xdr:row>18</xdr:row>
      <xdr:rowOff>114755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3430"/>
          <a:ext cx="698500" cy="15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119009</xdr:rowOff>
    </xdr:from>
    <xdr:to>
      <xdr:col>26</xdr:col>
      <xdr:colOff>101600</xdr:colOff>
      <xdr:row>18</xdr:row>
      <xdr:rowOff>49159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59336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50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114755</xdr:rowOff>
    </xdr:from>
    <xdr:to>
      <xdr:col>22</xdr:col>
      <xdr:colOff>114300</xdr:colOff>
      <xdr:row>19</xdr:row>
      <xdr:rowOff>15291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48480"/>
          <a:ext cx="698500" cy="7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163990</xdr:rowOff>
    </xdr:from>
    <xdr:to>
      <xdr:col>22</xdr:col>
      <xdr:colOff>165100</xdr:colOff>
      <xdr:row>18</xdr:row>
      <xdr:rowOff>94140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104317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161046</xdr:rowOff>
    </xdr:from>
    <xdr:to>
      <xdr:col>18</xdr:col>
      <xdr:colOff>177800</xdr:colOff>
      <xdr:row>19</xdr:row>
      <xdr:rowOff>15291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94771"/>
          <a:ext cx="698500" cy="256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23889</xdr:rowOff>
    </xdr:from>
    <xdr:to>
      <xdr:col>19</xdr:col>
      <xdr:colOff>38100</xdr:colOff>
      <xdr:row>18</xdr:row>
      <xdr:rowOff>125488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135666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51351</xdr:rowOff>
    </xdr:from>
    <xdr:to>
      <xdr:col>15</xdr:col>
      <xdr:colOff>101600</xdr:colOff>
      <xdr:row>18</xdr:row>
      <xdr:rowOff>152951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85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163128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53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159487</xdr:rowOff>
    </xdr:from>
    <xdr:to>
      <xdr:col>29</xdr:col>
      <xdr:colOff>177800</xdr:colOff>
      <xdr:row>18</xdr:row>
      <xdr:rowOff>89637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21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131564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9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48905</xdr:rowOff>
    </xdr:from>
    <xdr:to>
      <xdr:col>26</xdr:col>
      <xdr:colOff>101600</xdr:colOff>
      <xdr:row>18</xdr:row>
      <xdr:rowOff>150505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2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135282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69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63955</xdr:rowOff>
    </xdr:from>
    <xdr:to>
      <xdr:col>22</xdr:col>
      <xdr:colOff>165100</xdr:colOff>
      <xdr:row>18</xdr:row>
      <xdr:rowOff>165555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9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150332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8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135941</xdr:rowOff>
    </xdr:from>
    <xdr:to>
      <xdr:col>19</xdr:col>
      <xdr:colOff>38100</xdr:colOff>
      <xdr:row>19</xdr:row>
      <xdr:rowOff>66091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6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50868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5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110246</xdr:rowOff>
    </xdr:from>
    <xdr:to>
      <xdr:col>15</xdr:col>
      <xdr:colOff>101600</xdr:colOff>
      <xdr:row>19</xdr:row>
      <xdr:rowOff>40396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43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25173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3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331109</xdr:rowOff>
    </xdr:from>
    <xdr:to>
      <xdr:col>29</xdr:col>
      <xdr:colOff>127000</xdr:colOff>
      <xdr:row>38</xdr:row>
      <xdr:rowOff>19710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55659"/>
          <a:ext cx="0" cy="123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334687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5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19710</xdr:rowOff>
    </xdr:from>
    <xdr:to>
      <xdr:col>30</xdr:col>
      <xdr:colOff>25400</xdr:colOff>
      <xdr:row>38</xdr:row>
      <xdr:rowOff>19710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87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74586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9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331109</xdr:rowOff>
    </xdr:from>
    <xdr:to>
      <xdr:col>30</xdr:col>
      <xdr:colOff>25400</xdr:colOff>
      <xdr:row>33</xdr:row>
      <xdr:rowOff>331109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55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313919</xdr:rowOff>
    </xdr:from>
    <xdr:to>
      <xdr:col>29</xdr:col>
      <xdr:colOff>127000</xdr:colOff>
      <xdr:row>36</xdr:row>
      <xdr:rowOff>7884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24269"/>
          <a:ext cx="647700" cy="368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77602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7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232525</xdr:rowOff>
    </xdr:from>
    <xdr:to>
      <xdr:col>29</xdr:col>
      <xdr:colOff>177800</xdr:colOff>
      <xdr:row>35</xdr:row>
      <xdr:rowOff>334125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2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313919</xdr:rowOff>
    </xdr:from>
    <xdr:to>
      <xdr:col>26</xdr:col>
      <xdr:colOff>50800</xdr:colOff>
      <xdr:row>35</xdr:row>
      <xdr:rowOff>314703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24269"/>
          <a:ext cx="698500" cy="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234033</xdr:rowOff>
    </xdr:from>
    <xdr:to>
      <xdr:col>26</xdr:col>
      <xdr:colOff>101600</xdr:colOff>
      <xdr:row>35</xdr:row>
      <xdr:rowOff>335633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4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2910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3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291516</xdr:rowOff>
    </xdr:from>
    <xdr:to>
      <xdr:col>22</xdr:col>
      <xdr:colOff>114300</xdr:colOff>
      <xdr:row>35</xdr:row>
      <xdr:rowOff>314703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01866"/>
          <a:ext cx="698500" cy="23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263423</xdr:rowOff>
    </xdr:from>
    <xdr:to>
      <xdr:col>22</xdr:col>
      <xdr:colOff>165100</xdr:colOff>
      <xdr:row>36</xdr:row>
      <xdr:rowOff>22123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3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32300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4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291516</xdr:rowOff>
    </xdr:from>
    <xdr:to>
      <xdr:col>18</xdr:col>
      <xdr:colOff>177800</xdr:colOff>
      <xdr:row>36</xdr:row>
      <xdr:rowOff>7328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01866"/>
          <a:ext cx="698500" cy="58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282374</xdr:rowOff>
    </xdr:from>
    <xdr:to>
      <xdr:col>19</xdr:col>
      <xdr:colOff>38100</xdr:colOff>
      <xdr:row>36</xdr:row>
      <xdr:rowOff>41074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92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25851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7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299108</xdr:rowOff>
    </xdr:from>
    <xdr:to>
      <xdr:col>15</xdr:col>
      <xdr:colOff>101600</xdr:colOff>
      <xdr:row>36</xdr:row>
      <xdr:rowOff>57808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09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67985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7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299984</xdr:rowOff>
    </xdr:from>
    <xdr:to>
      <xdr:col>29</xdr:col>
      <xdr:colOff>177800</xdr:colOff>
      <xdr:row>36</xdr:row>
      <xdr:rowOff>58684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10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272061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2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263119</xdr:rowOff>
    </xdr:from>
    <xdr:to>
      <xdr:col>26</xdr:col>
      <xdr:colOff>101600</xdr:colOff>
      <xdr:row>36</xdr:row>
      <xdr:rowOff>21819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73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6596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59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263903</xdr:rowOff>
    </xdr:from>
    <xdr:to>
      <xdr:col>22</xdr:col>
      <xdr:colOff>165100</xdr:colOff>
      <xdr:row>36</xdr:row>
      <xdr:rowOff>22603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74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7380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60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240716</xdr:rowOff>
    </xdr:from>
    <xdr:to>
      <xdr:col>19</xdr:col>
      <xdr:colOff>38100</xdr:colOff>
      <xdr:row>35</xdr:row>
      <xdr:rowOff>342316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51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9593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1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299428</xdr:rowOff>
    </xdr:from>
    <xdr:to>
      <xdr:col>15</xdr:col>
      <xdr:colOff>101600</xdr:colOff>
      <xdr:row>36</xdr:row>
      <xdr:rowOff>58128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0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42905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96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68761</xdr:rowOff>
    </xdr:from>
    <xdr:to>
      <xdr:col>24</xdr:col>
      <xdr:colOff>62865</xdr:colOff>
      <xdr:row>39</xdr:row>
      <xdr:rowOff>54368</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12261"/>
          <a:ext cx="1270" cy="152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58195</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54368</xdr:rowOff>
    </xdr:from>
    <xdr:to>
      <xdr:col>24</xdr:col>
      <xdr:colOff>152400</xdr:colOff>
      <xdr:row>39</xdr:row>
      <xdr:rowOff>54368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15438</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68761</xdr:rowOff>
    </xdr:from>
    <xdr:to>
      <xdr:col>24</xdr:col>
      <xdr:colOff>152400</xdr:colOff>
      <xdr:row>30</xdr:row>
      <xdr:rowOff>68761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1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52356</xdr:rowOff>
    </xdr:from>
    <xdr:to>
      <xdr:col>24</xdr:col>
      <xdr:colOff>63500</xdr:colOff>
      <xdr:row>36</xdr:row>
      <xdr:rowOff>137350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24556"/>
          <a:ext cx="838200" cy="8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16651</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88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38224</xdr:rowOff>
    </xdr:from>
    <xdr:to>
      <xdr:col>24</xdr:col>
      <xdr:colOff>114300</xdr:colOff>
      <xdr:row>36</xdr:row>
      <xdr:rowOff>139824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1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137350</xdr:rowOff>
    </xdr:from>
    <xdr:to>
      <xdr:col>19</xdr:col>
      <xdr:colOff>177800</xdr:colOff>
      <xdr:row>37</xdr:row>
      <xdr:rowOff>7642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09550"/>
          <a:ext cx="889000" cy="4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78997</xdr:rowOff>
    </xdr:from>
    <xdr:to>
      <xdr:col>20</xdr:col>
      <xdr:colOff>38100</xdr:colOff>
      <xdr:row>37</xdr:row>
      <xdr:rowOff>9147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25674</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2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7642</xdr:rowOff>
    </xdr:from>
    <xdr:to>
      <xdr:col>15</xdr:col>
      <xdr:colOff>50800</xdr:colOff>
      <xdr:row>37</xdr:row>
      <xdr:rowOff>57815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51292"/>
          <a:ext cx="889000" cy="5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105378</xdr:rowOff>
    </xdr:from>
    <xdr:to>
      <xdr:col>15</xdr:col>
      <xdr:colOff>101600</xdr:colOff>
      <xdr:row>37</xdr:row>
      <xdr:rowOff>35528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52055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57815</xdr:rowOff>
    </xdr:from>
    <xdr:to>
      <xdr:col>10</xdr:col>
      <xdr:colOff>114300</xdr:colOff>
      <xdr:row>38</xdr:row>
      <xdr:rowOff>127127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401465"/>
          <a:ext cx="889000" cy="24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143289</xdr:rowOff>
    </xdr:from>
    <xdr:to>
      <xdr:col>10</xdr:col>
      <xdr:colOff>165100</xdr:colOff>
      <xdr:row>37</xdr:row>
      <xdr:rowOff>73439</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89966</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124306</xdr:rowOff>
    </xdr:from>
    <xdr:to>
      <xdr:col>6</xdr:col>
      <xdr:colOff>38100</xdr:colOff>
      <xdr:row>38</xdr:row>
      <xdr:rowOff>54456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70983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1556</xdr:rowOff>
    </xdr:from>
    <xdr:to>
      <xdr:col>24</xdr:col>
      <xdr:colOff>114300</xdr:colOff>
      <xdr:row>36</xdr:row>
      <xdr:rowOff>103156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24433</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025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86550</xdr:rowOff>
    </xdr:from>
    <xdr:to>
      <xdr:col>20</xdr:col>
      <xdr:colOff>38100</xdr:colOff>
      <xdr:row>37</xdr:row>
      <xdr:rowOff>16700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7827</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35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128292</xdr:rowOff>
    </xdr:from>
    <xdr:to>
      <xdr:col>15</xdr:col>
      <xdr:colOff>101600</xdr:colOff>
      <xdr:row>37</xdr:row>
      <xdr:rowOff>58442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0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49569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393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7015</xdr:rowOff>
    </xdr:from>
    <xdr:to>
      <xdr:col>10</xdr:col>
      <xdr:colOff>165100</xdr:colOff>
      <xdr:row>37</xdr:row>
      <xdr:rowOff>108615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5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99742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443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76327</xdr:rowOff>
    </xdr:from>
    <xdr:to>
      <xdr:col>6</xdr:col>
      <xdr:colOff>38100</xdr:colOff>
      <xdr:row>39</xdr:row>
      <xdr:rowOff>6477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5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169054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68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a:extLst>
            <a:ext uri="{FF2B5EF4-FFF2-40B4-BE49-F238E27FC236}">
              <a16:creationId xmlns:a16="http://schemas.microsoft.com/office/drawing/2014/main" id="{00000000-0008-0000-06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52857</xdr:rowOff>
    </xdr:from>
    <xdr:to>
      <xdr:col>24</xdr:col>
      <xdr:colOff>62865</xdr:colOff>
      <xdr:row>58</xdr:row>
      <xdr:rowOff>92386</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flipV="1">
          <a:off x="4633595" y="8625357"/>
          <a:ext cx="1270" cy="141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96213</xdr:rowOff>
    </xdr:from>
    <xdr:ext cx="534377" cy="259045"/>
    <xdr:sp macro="" textlink="">
      <xdr:nvSpPr>
        <xdr:cNvPr id="110" name="物件費最小値テキスト">
          <a:extLst>
            <a:ext uri="{FF2B5EF4-FFF2-40B4-BE49-F238E27FC236}">
              <a16:creationId xmlns:a16="http://schemas.microsoft.com/office/drawing/2014/main" id="{00000000-0008-0000-0600-00006E000000}"/>
            </a:ext>
          </a:extLst>
        </xdr:cNvPr>
        <xdr:cNvSpPr txBox="1"/>
      </xdr:nvSpPr>
      <xdr:spPr>
        <a:xfrm>
          <a:off x="4686300" y="1004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92386</xdr:rowOff>
    </xdr:from>
    <xdr:to>
      <xdr:col>24</xdr:col>
      <xdr:colOff>152400</xdr:colOff>
      <xdr:row>58</xdr:row>
      <xdr:rowOff>92386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4546600" y="1003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170984</xdr:rowOff>
    </xdr:from>
    <xdr:ext cx="690189" cy="259045"/>
    <xdr:sp macro="" textlink="">
      <xdr:nvSpPr>
        <xdr:cNvPr id="112" name="物件費最大値テキスト">
          <a:extLst>
            <a:ext uri="{FF2B5EF4-FFF2-40B4-BE49-F238E27FC236}">
              <a16:creationId xmlns:a16="http://schemas.microsoft.com/office/drawing/2014/main" id="{00000000-0008-0000-0600-000070000000}"/>
            </a:ext>
          </a:extLst>
        </xdr:cNvPr>
        <xdr:cNvSpPr txBox="1"/>
      </xdr:nvSpPr>
      <xdr:spPr>
        <a:xfrm>
          <a:off x="4686300" y="8400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52857</xdr:rowOff>
    </xdr:from>
    <xdr:to>
      <xdr:col>24</xdr:col>
      <xdr:colOff>152400</xdr:colOff>
      <xdr:row>50</xdr:row>
      <xdr:rowOff>52857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862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38624</xdr:rowOff>
    </xdr:from>
    <xdr:to>
      <xdr:col>24</xdr:col>
      <xdr:colOff>63500</xdr:colOff>
      <xdr:row>58</xdr:row>
      <xdr:rowOff>43976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3797300" y="9982724"/>
          <a:ext cx="838200" cy="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146465</xdr:rowOff>
    </xdr:from>
    <xdr:ext cx="599010" cy="259045"/>
    <xdr:sp macro="" textlink="">
      <xdr:nvSpPr>
        <xdr:cNvPr id="115" name="物件費平均値テキスト">
          <a:extLst>
            <a:ext uri="{FF2B5EF4-FFF2-40B4-BE49-F238E27FC236}">
              <a16:creationId xmlns:a16="http://schemas.microsoft.com/office/drawing/2014/main" id="{00000000-0008-0000-0600-000073000000}"/>
            </a:ext>
          </a:extLst>
        </xdr:cNvPr>
        <xdr:cNvSpPr txBox="1"/>
      </xdr:nvSpPr>
      <xdr:spPr>
        <a:xfrm>
          <a:off x="4686300" y="97476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123588</xdr:rowOff>
    </xdr:from>
    <xdr:to>
      <xdr:col>24</xdr:col>
      <xdr:colOff>114300</xdr:colOff>
      <xdr:row>58</xdr:row>
      <xdr:rowOff>53738</xdr:rowOff>
    </xdr:to>
    <xdr:sp macro="" textlink="">
      <xdr:nvSpPr>
        <xdr:cNvPr id="116" name="フローチャート: 判断 115">
          <a:extLst>
            <a:ext uri="{FF2B5EF4-FFF2-40B4-BE49-F238E27FC236}">
              <a16:creationId xmlns:a16="http://schemas.microsoft.com/office/drawing/2014/main" id="{00000000-0008-0000-0600-000074000000}"/>
            </a:ext>
          </a:extLst>
        </xdr:cNvPr>
        <xdr:cNvSpPr/>
      </xdr:nvSpPr>
      <xdr:spPr>
        <a:xfrm>
          <a:off x="4584700" y="9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38624</xdr:rowOff>
    </xdr:from>
    <xdr:to>
      <xdr:col>19</xdr:col>
      <xdr:colOff>177800</xdr:colOff>
      <xdr:row>58</xdr:row>
      <xdr:rowOff>41728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2908300" y="9982724"/>
          <a:ext cx="889000" cy="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128687</xdr:rowOff>
    </xdr:from>
    <xdr:to>
      <xdr:col>20</xdr:col>
      <xdr:colOff>38100</xdr:colOff>
      <xdr:row>58</xdr:row>
      <xdr:rowOff>58837</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3746500" y="9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75364</xdr:rowOff>
    </xdr:from>
    <xdr:ext cx="599010"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3497795" y="9676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29562</xdr:rowOff>
    </xdr:from>
    <xdr:to>
      <xdr:col>15</xdr:col>
      <xdr:colOff>50800</xdr:colOff>
      <xdr:row>58</xdr:row>
      <xdr:rowOff>41728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019300" y="9973662"/>
          <a:ext cx="889000" cy="1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141191</xdr:rowOff>
    </xdr:from>
    <xdr:to>
      <xdr:col>15</xdr:col>
      <xdr:colOff>101600</xdr:colOff>
      <xdr:row>58</xdr:row>
      <xdr:rowOff>71341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2857500" y="991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87868</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2608795" y="968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27691</xdr:rowOff>
    </xdr:from>
    <xdr:to>
      <xdr:col>10</xdr:col>
      <xdr:colOff>114300</xdr:colOff>
      <xdr:row>58</xdr:row>
      <xdr:rowOff>29562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1130300" y="9971791"/>
          <a:ext cx="889000" cy="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157146</xdr:rowOff>
    </xdr:from>
    <xdr:to>
      <xdr:col>10</xdr:col>
      <xdr:colOff>165100</xdr:colOff>
      <xdr:row>58</xdr:row>
      <xdr:rowOff>87296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1968500" y="99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78423</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1719795" y="10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156938</xdr:rowOff>
    </xdr:from>
    <xdr:to>
      <xdr:col>6</xdr:col>
      <xdr:colOff>38100</xdr:colOff>
      <xdr:row>58</xdr:row>
      <xdr:rowOff>87088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079500" y="99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78215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830795" y="1002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164626</xdr:rowOff>
    </xdr:from>
    <xdr:to>
      <xdr:col>24</xdr:col>
      <xdr:colOff>114300</xdr:colOff>
      <xdr:row>58</xdr:row>
      <xdr:rowOff>94776</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4584700" y="993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102015</xdr:rowOff>
    </xdr:from>
    <xdr:ext cx="599010" cy="259045"/>
    <xdr:sp macro="" textlink="">
      <xdr:nvSpPr>
        <xdr:cNvPr id="134" name="物件費該当値テキスト">
          <a:extLst>
            <a:ext uri="{FF2B5EF4-FFF2-40B4-BE49-F238E27FC236}">
              <a16:creationId xmlns:a16="http://schemas.microsoft.com/office/drawing/2014/main" id="{00000000-0008-0000-0600-000086000000}"/>
            </a:ext>
          </a:extLst>
        </xdr:cNvPr>
        <xdr:cNvSpPr txBox="1"/>
      </xdr:nvSpPr>
      <xdr:spPr>
        <a:xfrm>
          <a:off x="4686300" y="987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159274</xdr:rowOff>
    </xdr:from>
    <xdr:to>
      <xdr:col>20</xdr:col>
      <xdr:colOff>38100</xdr:colOff>
      <xdr:row>58</xdr:row>
      <xdr:rowOff>89424</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993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80551</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497795" y="10024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162378</xdr:rowOff>
    </xdr:from>
    <xdr:to>
      <xdr:col>15</xdr:col>
      <xdr:colOff>101600</xdr:colOff>
      <xdr:row>58</xdr:row>
      <xdr:rowOff>92528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2857500" y="993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83655</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608795" y="10027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150212</xdr:rowOff>
    </xdr:from>
    <xdr:to>
      <xdr:col>10</xdr:col>
      <xdr:colOff>165100</xdr:colOff>
      <xdr:row>58</xdr:row>
      <xdr:rowOff>80362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1968500" y="992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96889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719795" y="969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148341</xdr:rowOff>
    </xdr:from>
    <xdr:to>
      <xdr:col>6</xdr:col>
      <xdr:colOff>38100</xdr:colOff>
      <xdr:row>58</xdr:row>
      <xdr:rowOff>78491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079500" y="992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95018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830795" y="969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140824</xdr:rowOff>
    </xdr:from>
    <xdr:to>
      <xdr:col>24</xdr:col>
      <xdr:colOff>62865</xdr:colOff>
      <xdr:row>79</xdr:row>
      <xdr:rowOff>20162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142324"/>
          <a:ext cx="1270" cy="1422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23989</xdr:rowOff>
    </xdr:from>
    <xdr:ext cx="469744"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6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20162</xdr:rowOff>
    </xdr:from>
    <xdr:to>
      <xdr:col>24</xdr:col>
      <xdr:colOff>152400</xdr:colOff>
      <xdr:row>79</xdr:row>
      <xdr:rowOff>20162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64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87501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91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140824</xdr:rowOff>
    </xdr:from>
    <xdr:to>
      <xdr:col>24</xdr:col>
      <xdr:colOff>152400</xdr:colOff>
      <xdr:row>70</xdr:row>
      <xdr:rowOff>140824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14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69805</xdr:rowOff>
    </xdr:from>
    <xdr:to>
      <xdr:col>24</xdr:col>
      <xdr:colOff>63500</xdr:colOff>
      <xdr:row>78</xdr:row>
      <xdr:rowOff>79997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3442905"/>
          <a:ext cx="838200" cy="1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45330</xdr:rowOff>
    </xdr:from>
    <xdr:ext cx="534377"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75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22453</xdr:rowOff>
    </xdr:from>
    <xdr:to>
      <xdr:col>24</xdr:col>
      <xdr:colOff>114300</xdr:colOff>
      <xdr:row>77</xdr:row>
      <xdr:rowOff>124053</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33820</xdr:rowOff>
    </xdr:from>
    <xdr:to>
      <xdr:col>19</xdr:col>
      <xdr:colOff>177800</xdr:colOff>
      <xdr:row>78</xdr:row>
      <xdr:rowOff>69805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908300" y="13235470"/>
          <a:ext cx="889000" cy="20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164148</xdr:rowOff>
    </xdr:from>
    <xdr:to>
      <xdr:col>20</xdr:col>
      <xdr:colOff>38100</xdr:colOff>
      <xdr:row>77</xdr:row>
      <xdr:rowOff>94298</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19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110824</xdr:rowOff>
    </xdr:from>
    <xdr:ext cx="534377"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30111" y="129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33820</xdr:rowOff>
    </xdr:from>
    <xdr:to>
      <xdr:col>15</xdr:col>
      <xdr:colOff>50800</xdr:colOff>
      <xdr:row>78</xdr:row>
      <xdr:rowOff>104133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235470"/>
          <a:ext cx="889000" cy="24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155766</xdr:rowOff>
    </xdr:from>
    <xdr:to>
      <xdr:col>15</xdr:col>
      <xdr:colOff>101600</xdr:colOff>
      <xdr:row>77</xdr:row>
      <xdr:rowOff>85916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18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77043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41111" y="1327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104133</xdr:rowOff>
    </xdr:from>
    <xdr:to>
      <xdr:col>10</xdr:col>
      <xdr:colOff>114300</xdr:colOff>
      <xdr:row>79</xdr:row>
      <xdr:rowOff>2502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477233"/>
          <a:ext cx="889000" cy="6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53715</xdr:rowOff>
    </xdr:from>
    <xdr:to>
      <xdr:col>10</xdr:col>
      <xdr:colOff>165100</xdr:colOff>
      <xdr:row>77</xdr:row>
      <xdr:rowOff>155315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392</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52111" y="1303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150413</xdr:rowOff>
    </xdr:from>
    <xdr:to>
      <xdr:col>6</xdr:col>
      <xdr:colOff>38100</xdr:colOff>
      <xdr:row>78</xdr:row>
      <xdr:rowOff>80563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3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97090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12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29197</xdr:rowOff>
    </xdr:from>
    <xdr:to>
      <xdr:col>24</xdr:col>
      <xdr:colOff>114300</xdr:colOff>
      <xdr:row>78</xdr:row>
      <xdr:rowOff>130797</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40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115574</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31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19005</xdr:rowOff>
    </xdr:from>
    <xdr:to>
      <xdr:col>20</xdr:col>
      <xdr:colOff>38100</xdr:colOff>
      <xdr:row>78</xdr:row>
      <xdr:rowOff>120605</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39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111732</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48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154470</xdr:rowOff>
    </xdr:from>
    <xdr:to>
      <xdr:col>15</xdr:col>
      <xdr:colOff>101600</xdr:colOff>
      <xdr:row>77</xdr:row>
      <xdr:rowOff>84620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18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101147</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41111" y="12959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53333</xdr:rowOff>
    </xdr:from>
    <xdr:to>
      <xdr:col>10</xdr:col>
      <xdr:colOff>165100</xdr:colOff>
      <xdr:row>78</xdr:row>
      <xdr:rowOff>154933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42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146060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519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123152</xdr:rowOff>
    </xdr:from>
    <xdr:to>
      <xdr:col>6</xdr:col>
      <xdr:colOff>38100</xdr:colOff>
      <xdr:row>79</xdr:row>
      <xdr:rowOff>53302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49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44429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58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72405</xdr:rowOff>
    </xdr:from>
    <xdr:to>
      <xdr:col>24</xdr:col>
      <xdr:colOff>62865</xdr:colOff>
      <xdr:row>98</xdr:row>
      <xdr:rowOff>90007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02905"/>
          <a:ext cx="1270" cy="138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93834</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9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90007</xdr:rowOff>
    </xdr:from>
    <xdr:to>
      <xdr:col>24</xdr:col>
      <xdr:colOff>152400</xdr:colOff>
      <xdr:row>98</xdr:row>
      <xdr:rowOff>90007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9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19082</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7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72405</xdr:rowOff>
    </xdr:from>
    <xdr:to>
      <xdr:col>24</xdr:col>
      <xdr:colOff>152400</xdr:colOff>
      <xdr:row>90</xdr:row>
      <xdr:rowOff>72405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0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45931</xdr:rowOff>
    </xdr:from>
    <xdr:to>
      <xdr:col>24</xdr:col>
      <xdr:colOff>63500</xdr:colOff>
      <xdr:row>97</xdr:row>
      <xdr:rowOff>47313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676581"/>
          <a:ext cx="838200" cy="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68702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56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45825</xdr:rowOff>
    </xdr:from>
    <xdr:to>
      <xdr:col>24</xdr:col>
      <xdr:colOff>114300</xdr:colOff>
      <xdr:row>96</xdr:row>
      <xdr:rowOff>147425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47313</xdr:rowOff>
    </xdr:from>
    <xdr:to>
      <xdr:col>19</xdr:col>
      <xdr:colOff>177800</xdr:colOff>
      <xdr:row>97</xdr:row>
      <xdr:rowOff>71729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677963"/>
          <a:ext cx="889000" cy="2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105305</xdr:rowOff>
    </xdr:from>
    <xdr:to>
      <xdr:col>20</xdr:col>
      <xdr:colOff>38100</xdr:colOff>
      <xdr:row>97</xdr:row>
      <xdr:rowOff>35455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51982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71729</xdr:rowOff>
    </xdr:from>
    <xdr:to>
      <xdr:col>15</xdr:col>
      <xdr:colOff>50800</xdr:colOff>
      <xdr:row>98</xdr:row>
      <xdr:rowOff>53093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702379"/>
          <a:ext cx="889000" cy="15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161846</xdr:rowOff>
    </xdr:from>
    <xdr:to>
      <xdr:col>15</xdr:col>
      <xdr:colOff>101600</xdr:colOff>
      <xdr:row>96</xdr:row>
      <xdr:rowOff>91996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108523</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53093</xdr:rowOff>
    </xdr:from>
    <xdr:to>
      <xdr:col>10</xdr:col>
      <xdr:colOff>114300</xdr:colOff>
      <xdr:row>98</xdr:row>
      <xdr:rowOff>63446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55193"/>
          <a:ext cx="889000" cy="1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42973</xdr:rowOff>
    </xdr:from>
    <xdr:to>
      <xdr:col>10</xdr:col>
      <xdr:colOff>165100</xdr:colOff>
      <xdr:row>97</xdr:row>
      <xdr:rowOff>144573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161100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69208</xdr:rowOff>
    </xdr:from>
    <xdr:to>
      <xdr:col>6</xdr:col>
      <xdr:colOff>38100</xdr:colOff>
      <xdr:row>97</xdr:row>
      <xdr:rowOff>170808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15885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47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166581</xdr:rowOff>
    </xdr:from>
    <xdr:to>
      <xdr:col>24</xdr:col>
      <xdr:colOff>114300</xdr:colOff>
      <xdr:row>97</xdr:row>
      <xdr:rowOff>96731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62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145008</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60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167963</xdr:rowOff>
    </xdr:from>
    <xdr:to>
      <xdr:col>20</xdr:col>
      <xdr:colOff>38100</xdr:colOff>
      <xdr:row>97</xdr:row>
      <xdr:rowOff>98113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62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89240</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7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20929</xdr:rowOff>
    </xdr:from>
    <xdr:to>
      <xdr:col>15</xdr:col>
      <xdr:colOff>101600</xdr:colOff>
      <xdr:row>97</xdr:row>
      <xdr:rowOff>122529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65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113656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74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2293</xdr:rowOff>
    </xdr:from>
    <xdr:to>
      <xdr:col>10</xdr:col>
      <xdr:colOff>165100</xdr:colOff>
      <xdr:row>98</xdr:row>
      <xdr:rowOff>103893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0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95020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89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12646</xdr:rowOff>
    </xdr:from>
    <xdr:to>
      <xdr:col>6</xdr:col>
      <xdr:colOff>38100</xdr:colOff>
      <xdr:row>98</xdr:row>
      <xdr:rowOff>114246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1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105373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0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43825</xdr:rowOff>
    </xdr:from>
    <xdr:to>
      <xdr:col>54</xdr:col>
      <xdr:colOff>189865</xdr:colOff>
      <xdr:row>37</xdr:row>
      <xdr:rowOff>54597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187325"/>
          <a:ext cx="1270" cy="1210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58424</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4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54597</xdr:rowOff>
    </xdr:from>
    <xdr:to>
      <xdr:col>55</xdr:col>
      <xdr:colOff>88900</xdr:colOff>
      <xdr:row>37</xdr:row>
      <xdr:rowOff>54597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39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161952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496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43825</xdr:rowOff>
    </xdr:from>
    <xdr:to>
      <xdr:col>55</xdr:col>
      <xdr:colOff>88900</xdr:colOff>
      <xdr:row>30</xdr:row>
      <xdr:rowOff>43825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18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93015</xdr:rowOff>
    </xdr:from>
    <xdr:to>
      <xdr:col>55</xdr:col>
      <xdr:colOff>0</xdr:colOff>
      <xdr:row>35</xdr:row>
      <xdr:rowOff>93422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093765"/>
          <a:ext cx="8382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134857</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5792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111980</xdr:rowOff>
    </xdr:from>
    <xdr:to>
      <xdr:col>55</xdr:col>
      <xdr:colOff>50800</xdr:colOff>
      <xdr:row>35</xdr:row>
      <xdr:rowOff>42130</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594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93015</xdr:rowOff>
    </xdr:from>
    <xdr:to>
      <xdr:col>50</xdr:col>
      <xdr:colOff>114300</xdr:colOff>
      <xdr:row>35</xdr:row>
      <xdr:rowOff>96751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093765"/>
          <a:ext cx="889000" cy="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122838</xdr:rowOff>
    </xdr:from>
    <xdr:to>
      <xdr:col>50</xdr:col>
      <xdr:colOff>165100</xdr:colOff>
      <xdr:row>35</xdr:row>
      <xdr:rowOff>52988</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69515</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72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107957</xdr:rowOff>
    </xdr:from>
    <xdr:to>
      <xdr:col>45</xdr:col>
      <xdr:colOff>177800</xdr:colOff>
      <xdr:row>35</xdr:row>
      <xdr:rowOff>96751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5594357"/>
          <a:ext cx="889000" cy="50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167872</xdr:rowOff>
    </xdr:from>
    <xdr:to>
      <xdr:col>46</xdr:col>
      <xdr:colOff>38100</xdr:colOff>
      <xdr:row>35</xdr:row>
      <xdr:rowOff>98022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114549</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107957</xdr:rowOff>
    </xdr:from>
    <xdr:to>
      <xdr:col>41</xdr:col>
      <xdr:colOff>50800</xdr:colOff>
      <xdr:row>36</xdr:row>
      <xdr:rowOff>148149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594357"/>
          <a:ext cx="889000" cy="72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38105</xdr:rowOff>
    </xdr:from>
    <xdr:to>
      <xdr:col>41</xdr:col>
      <xdr:colOff>101600</xdr:colOff>
      <xdr:row>32</xdr:row>
      <xdr:rowOff>139705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156232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143920</xdr:rowOff>
    </xdr:from>
    <xdr:to>
      <xdr:col>36</xdr:col>
      <xdr:colOff>165100</xdr:colOff>
      <xdr:row>36</xdr:row>
      <xdr:rowOff>74070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90597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42622</xdr:rowOff>
    </xdr:from>
    <xdr:to>
      <xdr:col>55</xdr:col>
      <xdr:colOff>50800</xdr:colOff>
      <xdr:row>35</xdr:row>
      <xdr:rowOff>144222</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04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21049</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21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42215</xdr:rowOff>
    </xdr:from>
    <xdr:to>
      <xdr:col>50</xdr:col>
      <xdr:colOff>165100</xdr:colOff>
      <xdr:row>35</xdr:row>
      <xdr:rowOff>143815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04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134942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135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45951</xdr:rowOff>
    </xdr:from>
    <xdr:to>
      <xdr:col>46</xdr:col>
      <xdr:colOff>38100</xdr:colOff>
      <xdr:row>35</xdr:row>
      <xdr:rowOff>147551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04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138678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139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57157</xdr:rowOff>
    </xdr:from>
    <xdr:to>
      <xdr:col>41</xdr:col>
      <xdr:colOff>101600</xdr:colOff>
      <xdr:row>32</xdr:row>
      <xdr:rowOff>158757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54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149884</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636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97349</xdr:rowOff>
    </xdr:from>
    <xdr:to>
      <xdr:col>36</xdr:col>
      <xdr:colOff>165100</xdr:colOff>
      <xdr:row>37</xdr:row>
      <xdr:rowOff>27499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6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18626</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36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82907</xdr:rowOff>
    </xdr:from>
    <xdr:to>
      <xdr:col>54</xdr:col>
      <xdr:colOff>189865</xdr:colOff>
      <xdr:row>59</xdr:row>
      <xdr:rowOff>58206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55407"/>
          <a:ext cx="1270" cy="15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62033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7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58206</xdr:rowOff>
    </xdr:from>
    <xdr:to>
      <xdr:col>55</xdr:col>
      <xdr:colOff>88900</xdr:colOff>
      <xdr:row>59</xdr:row>
      <xdr:rowOff>58206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29584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3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82907</xdr:rowOff>
    </xdr:from>
    <xdr:to>
      <xdr:col>55</xdr:col>
      <xdr:colOff>88900</xdr:colOff>
      <xdr:row>50</xdr:row>
      <xdr:rowOff>82907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5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47665</xdr:rowOff>
    </xdr:from>
    <xdr:to>
      <xdr:col>55</xdr:col>
      <xdr:colOff>0</xdr:colOff>
      <xdr:row>59</xdr:row>
      <xdr:rowOff>51377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10163215"/>
          <a:ext cx="838200" cy="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33535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061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10658</xdr:rowOff>
    </xdr:from>
    <xdr:to>
      <xdr:col>55</xdr:col>
      <xdr:colOff>50800</xdr:colOff>
      <xdr:row>58</xdr:row>
      <xdr:rowOff>112258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47665</xdr:rowOff>
    </xdr:from>
    <xdr:to>
      <xdr:col>50</xdr:col>
      <xdr:colOff>114300</xdr:colOff>
      <xdr:row>59</xdr:row>
      <xdr:rowOff>49295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163215"/>
          <a:ext cx="889000" cy="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37230</xdr:rowOff>
    </xdr:from>
    <xdr:to>
      <xdr:col>50</xdr:col>
      <xdr:colOff>165100</xdr:colOff>
      <xdr:row>58</xdr:row>
      <xdr:rowOff>138830</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155357</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56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4326</xdr:rowOff>
    </xdr:from>
    <xdr:to>
      <xdr:col>45</xdr:col>
      <xdr:colOff>177800</xdr:colOff>
      <xdr:row>59</xdr:row>
      <xdr:rowOff>49295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10119876"/>
          <a:ext cx="889000" cy="4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20232</xdr:rowOff>
    </xdr:from>
    <xdr:to>
      <xdr:col>46</xdr:col>
      <xdr:colOff>38100</xdr:colOff>
      <xdr:row>58</xdr:row>
      <xdr:rowOff>121832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138359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3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4326</xdr:rowOff>
    </xdr:from>
    <xdr:to>
      <xdr:col>41</xdr:col>
      <xdr:colOff>50800</xdr:colOff>
      <xdr:row>59</xdr:row>
      <xdr:rowOff>28959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10119876"/>
          <a:ext cx="889000" cy="2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12931</xdr:rowOff>
    </xdr:from>
    <xdr:to>
      <xdr:col>41</xdr:col>
      <xdr:colOff>101600</xdr:colOff>
      <xdr:row>58</xdr:row>
      <xdr:rowOff>114531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13360</xdr:rowOff>
    </xdr:from>
    <xdr:to>
      <xdr:col>36</xdr:col>
      <xdr:colOff>165100</xdr:colOff>
      <xdr:row>58</xdr:row>
      <xdr:rowOff>114960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131487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577</xdr:rowOff>
    </xdr:from>
    <xdr:to>
      <xdr:col>55</xdr:col>
      <xdr:colOff>50800</xdr:colOff>
      <xdr:row>59</xdr:row>
      <xdr:rowOff>102177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11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86954</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1003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168315</xdr:rowOff>
    </xdr:from>
    <xdr:to>
      <xdr:col>50</xdr:col>
      <xdr:colOff>165100</xdr:colOff>
      <xdr:row>59</xdr:row>
      <xdr:rowOff>98465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1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89592</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20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169945</xdr:rowOff>
    </xdr:from>
    <xdr:to>
      <xdr:col>46</xdr:col>
      <xdr:colOff>38100</xdr:colOff>
      <xdr:row>59</xdr:row>
      <xdr:rowOff>100095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1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91222</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2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124976</xdr:rowOff>
    </xdr:from>
    <xdr:to>
      <xdr:col>41</xdr:col>
      <xdr:colOff>101600</xdr:colOff>
      <xdr:row>59</xdr:row>
      <xdr:rowOff>55126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46253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16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149609</xdr:rowOff>
    </xdr:from>
    <xdr:to>
      <xdr:col>36</xdr:col>
      <xdr:colOff>165100</xdr:colOff>
      <xdr:row>59</xdr:row>
      <xdr:rowOff>79759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9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70886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18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77284</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78784"/>
          <a:ext cx="1270" cy="151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23961</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77284</xdr:rowOff>
    </xdr:from>
    <xdr:to>
      <xdr:col>55</xdr:col>
      <xdr:colOff>88900</xdr:colOff>
      <xdr:row>70</xdr:row>
      <xdr:rowOff>77284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42449</xdr:rowOff>
    </xdr:from>
    <xdr:to>
      <xdr:col>55</xdr:col>
      <xdr:colOff>0</xdr:colOff>
      <xdr:row>79</xdr:row>
      <xdr:rowOff>42703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586999"/>
          <a:ext cx="8382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123427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25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100550</xdr:rowOff>
    </xdr:from>
    <xdr:to>
      <xdr:col>55</xdr:col>
      <xdr:colOff>50800</xdr:colOff>
      <xdr:row>79</xdr:row>
      <xdr:rowOff>30700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32801</xdr:rowOff>
    </xdr:from>
    <xdr:to>
      <xdr:col>50</xdr:col>
      <xdr:colOff>114300</xdr:colOff>
      <xdr:row>79</xdr:row>
      <xdr:rowOff>42703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577351"/>
          <a:ext cx="889000" cy="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110896</xdr:rowOff>
    </xdr:from>
    <xdr:to>
      <xdr:col>50</xdr:col>
      <xdr:colOff>165100</xdr:colOff>
      <xdr:row>79</xdr:row>
      <xdr:rowOff>41046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8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57573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5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27879</xdr:rowOff>
    </xdr:from>
    <xdr:to>
      <xdr:col>45</xdr:col>
      <xdr:colOff>177800</xdr:colOff>
      <xdr:row>79</xdr:row>
      <xdr:rowOff>32801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572429"/>
          <a:ext cx="889000" cy="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112852</xdr:rowOff>
    </xdr:from>
    <xdr:to>
      <xdr:col>46</xdr:col>
      <xdr:colOff>38100</xdr:colOff>
      <xdr:row>79</xdr:row>
      <xdr:rowOff>43002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59529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6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18690</xdr:rowOff>
    </xdr:from>
    <xdr:to>
      <xdr:col>41</xdr:col>
      <xdr:colOff>50800</xdr:colOff>
      <xdr:row>79</xdr:row>
      <xdr:rowOff>27879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563240"/>
          <a:ext cx="889000" cy="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96785</xdr:rowOff>
    </xdr:from>
    <xdr:to>
      <xdr:col>41</xdr:col>
      <xdr:colOff>101600</xdr:colOff>
      <xdr:row>79</xdr:row>
      <xdr:rowOff>26935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43462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4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88103</xdr:rowOff>
    </xdr:from>
    <xdr:to>
      <xdr:col>36</xdr:col>
      <xdr:colOff>165100</xdr:colOff>
      <xdr:row>79</xdr:row>
      <xdr:rowOff>18253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34780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163099</xdr:rowOff>
    </xdr:from>
    <xdr:to>
      <xdr:col>55</xdr:col>
      <xdr:colOff>50800</xdr:colOff>
      <xdr:row>79</xdr:row>
      <xdr:rowOff>93249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3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78979</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5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163353</xdr:rowOff>
    </xdr:from>
    <xdr:to>
      <xdr:col>50</xdr:col>
      <xdr:colOff>165100</xdr:colOff>
      <xdr:row>79</xdr:row>
      <xdr:rowOff>93503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3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84630</xdr:rowOff>
    </xdr:from>
    <xdr:ext cx="378565"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50017" y="13629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153451</xdr:rowOff>
    </xdr:from>
    <xdr:to>
      <xdr:col>46</xdr:col>
      <xdr:colOff>38100</xdr:colOff>
      <xdr:row>79</xdr:row>
      <xdr:rowOff>83601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2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74728</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61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148529</xdr:rowOff>
    </xdr:from>
    <xdr:to>
      <xdr:col>41</xdr:col>
      <xdr:colOff>101600</xdr:colOff>
      <xdr:row>79</xdr:row>
      <xdr:rowOff>78679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69806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61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139340</xdr:rowOff>
    </xdr:from>
    <xdr:to>
      <xdr:col>36</xdr:col>
      <xdr:colOff>165100</xdr:colOff>
      <xdr:row>79</xdr:row>
      <xdr:rowOff>69490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1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60617</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60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32414</xdr:rowOff>
    </xdr:from>
    <xdr:to>
      <xdr:col>54</xdr:col>
      <xdr:colOff>189865</xdr:colOff>
      <xdr:row>99</xdr:row>
      <xdr:rowOff>5234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364"/>
          <a:ext cx="1270" cy="134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9061</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8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5234</xdr:rowOff>
    </xdr:from>
    <xdr:to>
      <xdr:col>55</xdr:col>
      <xdr:colOff>88900</xdr:colOff>
      <xdr:row>99</xdr:row>
      <xdr:rowOff>5234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150541</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32414</xdr:rowOff>
    </xdr:from>
    <xdr:to>
      <xdr:col>55</xdr:col>
      <xdr:colOff>88900</xdr:colOff>
      <xdr:row>91</xdr:row>
      <xdr:rowOff>32414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118349</xdr:rowOff>
    </xdr:from>
    <xdr:to>
      <xdr:col>55</xdr:col>
      <xdr:colOff>0</xdr:colOff>
      <xdr:row>98</xdr:row>
      <xdr:rowOff>121855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920449"/>
          <a:ext cx="838200" cy="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53289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12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30412</xdr:rowOff>
    </xdr:from>
    <xdr:to>
      <xdr:col>55</xdr:col>
      <xdr:colOff>50800</xdr:colOff>
      <xdr:row>97</xdr:row>
      <xdr:rowOff>132012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121855</xdr:rowOff>
    </xdr:from>
    <xdr:to>
      <xdr:col>50</xdr:col>
      <xdr:colOff>114300</xdr:colOff>
      <xdr:row>98</xdr:row>
      <xdr:rowOff>139381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923955"/>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65343</xdr:rowOff>
    </xdr:from>
    <xdr:to>
      <xdr:col>50</xdr:col>
      <xdr:colOff>165100</xdr:colOff>
      <xdr:row>97</xdr:row>
      <xdr:rowOff>166943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9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12020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4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55491</xdr:rowOff>
    </xdr:from>
    <xdr:to>
      <xdr:col>45</xdr:col>
      <xdr:colOff>177800</xdr:colOff>
      <xdr:row>98</xdr:row>
      <xdr:rowOff>139381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57591"/>
          <a:ext cx="889000" cy="8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36813</xdr:rowOff>
    </xdr:from>
    <xdr:to>
      <xdr:col>46</xdr:col>
      <xdr:colOff>38100</xdr:colOff>
      <xdr:row>97</xdr:row>
      <xdr:rowOff>138413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154940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55491</xdr:rowOff>
    </xdr:from>
    <xdr:to>
      <xdr:col>41</xdr:col>
      <xdr:colOff>50800</xdr:colOff>
      <xdr:row>98</xdr:row>
      <xdr:rowOff>116904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57591"/>
          <a:ext cx="889000" cy="6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67187</xdr:rowOff>
    </xdr:from>
    <xdr:to>
      <xdr:col>41</xdr:col>
      <xdr:colOff>101600</xdr:colOff>
      <xdr:row>97</xdr:row>
      <xdr:rowOff>168787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9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13864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7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65305</xdr:rowOff>
    </xdr:from>
    <xdr:to>
      <xdr:col>36</xdr:col>
      <xdr:colOff>165100</xdr:colOff>
      <xdr:row>97</xdr:row>
      <xdr:rowOff>166905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9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11982</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47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67549</xdr:rowOff>
    </xdr:from>
    <xdr:to>
      <xdr:col>55</xdr:col>
      <xdr:colOff>50800</xdr:colOff>
      <xdr:row>98</xdr:row>
      <xdr:rowOff>169149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153926</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8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71055</xdr:rowOff>
    </xdr:from>
    <xdr:to>
      <xdr:col>50</xdr:col>
      <xdr:colOff>165100</xdr:colOff>
      <xdr:row>99</xdr:row>
      <xdr:rowOff>1205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7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163782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6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88581</xdr:rowOff>
    </xdr:from>
    <xdr:to>
      <xdr:col>46</xdr:col>
      <xdr:colOff>38100</xdr:colOff>
      <xdr:row>99</xdr:row>
      <xdr:rowOff>18731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9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9858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8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4691</xdr:rowOff>
    </xdr:from>
    <xdr:to>
      <xdr:col>41</xdr:col>
      <xdr:colOff>101600</xdr:colOff>
      <xdr:row>98</xdr:row>
      <xdr:rowOff>106291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0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97418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9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66104</xdr:rowOff>
    </xdr:from>
    <xdr:to>
      <xdr:col>36</xdr:col>
      <xdr:colOff>165100</xdr:colOff>
      <xdr:row>98</xdr:row>
      <xdr:rowOff>167704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158831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60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78426</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21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25103</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499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78426</xdr:rowOff>
    </xdr:from>
    <xdr:to>
      <xdr:col>86</xdr:col>
      <xdr:colOff>25400</xdr:colOff>
      <xdr:row>30</xdr:row>
      <xdr:rowOff>78426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2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41446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85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18569</xdr:rowOff>
    </xdr:from>
    <xdr:to>
      <xdr:col>85</xdr:col>
      <xdr:colOff>177800</xdr:colOff>
      <xdr:row>38</xdr:row>
      <xdr:rowOff>120169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3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139023</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123"/>
          <a:ext cx="8890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24741</xdr:rowOff>
    </xdr:from>
    <xdr:to>
      <xdr:col>81</xdr:col>
      <xdr:colOff>101600</xdr:colOff>
      <xdr:row>38</xdr:row>
      <xdr:rowOff>126341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3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142868</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3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139023</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654123"/>
          <a:ext cx="8890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38800</xdr:rowOff>
    </xdr:from>
    <xdr:to>
      <xdr:col>76</xdr:col>
      <xdr:colOff>165100</xdr:colOff>
      <xdr:row>38</xdr:row>
      <xdr:rowOff>140400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156927</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32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41612</xdr:rowOff>
    </xdr:from>
    <xdr:to>
      <xdr:col>72</xdr:col>
      <xdr:colOff>38100</xdr:colOff>
      <xdr:row>38</xdr:row>
      <xdr:rowOff>143212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159739</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48845</xdr:rowOff>
    </xdr:from>
    <xdr:to>
      <xdr:col>67</xdr:col>
      <xdr:colOff>101600</xdr:colOff>
      <xdr:row>38</xdr:row>
      <xdr:rowOff>150445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166972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88223</xdr:rowOff>
    </xdr:from>
    <xdr:to>
      <xdr:col>76</xdr:col>
      <xdr:colOff>165100</xdr:colOff>
      <xdr:row>39</xdr:row>
      <xdr:rowOff>18373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9500</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696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80406</xdr:rowOff>
    </xdr:from>
    <xdr:to>
      <xdr:col>85</xdr:col>
      <xdr:colOff>126364</xdr:colOff>
      <xdr:row>78</xdr:row>
      <xdr:rowOff>136733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424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140560</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3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136733</xdr:rowOff>
    </xdr:from>
    <xdr:to>
      <xdr:col>86</xdr:col>
      <xdr:colOff>25400</xdr:colOff>
      <xdr:row>78</xdr:row>
      <xdr:rowOff>136733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27083</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20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80406</xdr:rowOff>
    </xdr:from>
    <xdr:to>
      <xdr:col>86</xdr:col>
      <xdr:colOff>25400</xdr:colOff>
      <xdr:row>72</xdr:row>
      <xdr:rowOff>80406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42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98968</xdr:rowOff>
    </xdr:from>
    <xdr:to>
      <xdr:col>85</xdr:col>
      <xdr:colOff>127000</xdr:colOff>
      <xdr:row>77</xdr:row>
      <xdr:rowOff>106873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300618"/>
          <a:ext cx="8382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65682</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42805</xdr:rowOff>
    </xdr:from>
    <xdr:to>
      <xdr:col>85</xdr:col>
      <xdr:colOff>177800</xdr:colOff>
      <xdr:row>76</xdr:row>
      <xdr:rowOff>144405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7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98693</xdr:rowOff>
    </xdr:from>
    <xdr:to>
      <xdr:col>81</xdr:col>
      <xdr:colOff>50800</xdr:colOff>
      <xdr:row>77</xdr:row>
      <xdr:rowOff>98968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300343"/>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39357</xdr:rowOff>
    </xdr:from>
    <xdr:to>
      <xdr:col>81</xdr:col>
      <xdr:colOff>101600</xdr:colOff>
      <xdr:row>76</xdr:row>
      <xdr:rowOff>140957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157485</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4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78797</xdr:rowOff>
    </xdr:from>
    <xdr:to>
      <xdr:col>76</xdr:col>
      <xdr:colOff>114300</xdr:colOff>
      <xdr:row>77</xdr:row>
      <xdr:rowOff>98693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280447"/>
          <a:ext cx="889000" cy="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57719</xdr:rowOff>
    </xdr:from>
    <xdr:to>
      <xdr:col>76</xdr:col>
      <xdr:colOff>165100</xdr:colOff>
      <xdr:row>76</xdr:row>
      <xdr:rowOff>159319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4396</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58945</xdr:rowOff>
    </xdr:from>
    <xdr:to>
      <xdr:col>71</xdr:col>
      <xdr:colOff>177800</xdr:colOff>
      <xdr:row>77</xdr:row>
      <xdr:rowOff>78797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260595"/>
          <a:ext cx="889000" cy="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79587</xdr:rowOff>
    </xdr:from>
    <xdr:to>
      <xdr:col>72</xdr:col>
      <xdr:colOff>38100</xdr:colOff>
      <xdr:row>77</xdr:row>
      <xdr:rowOff>9737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26264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88506</xdr:rowOff>
    </xdr:from>
    <xdr:to>
      <xdr:col>67</xdr:col>
      <xdr:colOff>101600</xdr:colOff>
      <xdr:row>77</xdr:row>
      <xdr:rowOff>18656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35184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56073</xdr:rowOff>
    </xdr:from>
    <xdr:to>
      <xdr:col>85</xdr:col>
      <xdr:colOff>177800</xdr:colOff>
      <xdr:row>77</xdr:row>
      <xdr:rowOff>157673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5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34500</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3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48168</xdr:rowOff>
    </xdr:from>
    <xdr:to>
      <xdr:col>81</xdr:col>
      <xdr:colOff>101600</xdr:colOff>
      <xdr:row>77</xdr:row>
      <xdr:rowOff>149768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4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140895</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34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47893</xdr:rowOff>
    </xdr:from>
    <xdr:to>
      <xdr:col>76</xdr:col>
      <xdr:colOff>165100</xdr:colOff>
      <xdr:row>77</xdr:row>
      <xdr:rowOff>149493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140620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34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27997</xdr:rowOff>
    </xdr:from>
    <xdr:to>
      <xdr:col>72</xdr:col>
      <xdr:colOff>38100</xdr:colOff>
      <xdr:row>77</xdr:row>
      <xdr:rowOff>129597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2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120724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32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8145</xdr:rowOff>
    </xdr:from>
    <xdr:to>
      <xdr:col>67</xdr:col>
      <xdr:colOff>101600</xdr:colOff>
      <xdr:row>77</xdr:row>
      <xdr:rowOff>109745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20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100872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30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60506</xdr:rowOff>
    </xdr:from>
    <xdr:to>
      <xdr:col>85</xdr:col>
      <xdr:colOff>126364</xdr:colOff>
      <xdr:row>99</xdr:row>
      <xdr:rowOff>94754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91006"/>
          <a:ext cx="1269" cy="1577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98581</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7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94754</xdr:rowOff>
    </xdr:from>
    <xdr:to>
      <xdr:col>86</xdr:col>
      <xdr:colOff>25400</xdr:colOff>
      <xdr:row>99</xdr:row>
      <xdr:rowOff>94754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60506</xdr:rowOff>
    </xdr:from>
    <xdr:to>
      <xdr:col>86</xdr:col>
      <xdr:colOff>25400</xdr:colOff>
      <xdr:row>90</xdr:row>
      <xdr:rowOff>60506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9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44024</xdr:rowOff>
    </xdr:from>
    <xdr:to>
      <xdr:col>85</xdr:col>
      <xdr:colOff>127000</xdr:colOff>
      <xdr:row>99</xdr:row>
      <xdr:rowOff>49564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7017574"/>
          <a:ext cx="838200" cy="5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137022</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7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114145</xdr:rowOff>
    </xdr:from>
    <xdr:to>
      <xdr:col>85</xdr:col>
      <xdr:colOff>177800</xdr:colOff>
      <xdr:row>99</xdr:row>
      <xdr:rowOff>44295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34564</xdr:rowOff>
    </xdr:from>
    <xdr:to>
      <xdr:col>81</xdr:col>
      <xdr:colOff>50800</xdr:colOff>
      <xdr:row>99</xdr:row>
      <xdr:rowOff>44024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7008114"/>
          <a:ext cx="889000" cy="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118791</xdr:rowOff>
    </xdr:from>
    <xdr:to>
      <xdr:col>81</xdr:col>
      <xdr:colOff>101600</xdr:colOff>
      <xdr:row>99</xdr:row>
      <xdr:rowOff>48941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65468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34564</xdr:rowOff>
    </xdr:from>
    <xdr:to>
      <xdr:col>76</xdr:col>
      <xdr:colOff>114300</xdr:colOff>
      <xdr:row>99</xdr:row>
      <xdr:rowOff>73726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7008114"/>
          <a:ext cx="889000" cy="3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98070</xdr:rowOff>
    </xdr:from>
    <xdr:to>
      <xdr:col>76</xdr:col>
      <xdr:colOff>165100</xdr:colOff>
      <xdr:row>99</xdr:row>
      <xdr:rowOff>28220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44747</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67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73726</xdr:rowOff>
    </xdr:from>
    <xdr:to>
      <xdr:col>71</xdr:col>
      <xdr:colOff>177800</xdr:colOff>
      <xdr:row>99</xdr:row>
      <xdr:rowOff>87123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7047276"/>
          <a:ext cx="889000" cy="1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144523</xdr:rowOff>
    </xdr:from>
    <xdr:to>
      <xdr:col>72</xdr:col>
      <xdr:colOff>38100</xdr:colOff>
      <xdr:row>99</xdr:row>
      <xdr:rowOff>74673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91200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72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169461</xdr:rowOff>
    </xdr:from>
    <xdr:to>
      <xdr:col>67</xdr:col>
      <xdr:colOff>101600</xdr:colOff>
      <xdr:row>99</xdr:row>
      <xdr:rowOff>99611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116138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7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170214</xdr:rowOff>
    </xdr:from>
    <xdr:to>
      <xdr:col>85</xdr:col>
      <xdr:colOff>177800</xdr:colOff>
      <xdr:row>99</xdr:row>
      <xdr:rowOff>100364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97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92572</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894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164674</xdr:rowOff>
    </xdr:from>
    <xdr:to>
      <xdr:col>81</xdr:col>
      <xdr:colOff>101600</xdr:colOff>
      <xdr:row>99</xdr:row>
      <xdr:rowOff>94824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6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85951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705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155214</xdr:rowOff>
    </xdr:from>
    <xdr:to>
      <xdr:col>76</xdr:col>
      <xdr:colOff>165100</xdr:colOff>
      <xdr:row>99</xdr:row>
      <xdr:rowOff>85364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5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76491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705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22926</xdr:rowOff>
    </xdr:from>
    <xdr:to>
      <xdr:col>72</xdr:col>
      <xdr:colOff>38100</xdr:colOff>
      <xdr:row>99</xdr:row>
      <xdr:rowOff>124526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9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115653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7089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36323</xdr:rowOff>
    </xdr:from>
    <xdr:to>
      <xdr:col>67</xdr:col>
      <xdr:colOff>101600</xdr:colOff>
      <xdr:row>99</xdr:row>
      <xdr:rowOff>137923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700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129050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710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22725</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66225"/>
          <a:ext cx="1269" cy="148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140852</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4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22725</xdr:rowOff>
    </xdr:from>
    <xdr:to>
      <xdr:col>116</xdr:col>
      <xdr:colOff>152400</xdr:colOff>
      <xdr:row>30</xdr:row>
      <xdr:rowOff>22725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2415</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46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150988</xdr:rowOff>
    </xdr:from>
    <xdr:to>
      <xdr:col>116</xdr:col>
      <xdr:colOff>114300</xdr:colOff>
      <xdr:row>38</xdr:row>
      <xdr:rowOff>81138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168339</xdr:rowOff>
    </xdr:from>
    <xdr:to>
      <xdr:col>112</xdr:col>
      <xdr:colOff>38100</xdr:colOff>
      <xdr:row>38</xdr:row>
      <xdr:rowOff>98489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1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115016</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8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171265</xdr:rowOff>
    </xdr:from>
    <xdr:to>
      <xdr:col>107</xdr:col>
      <xdr:colOff>101600</xdr:colOff>
      <xdr:row>38</xdr:row>
      <xdr:rowOff>101415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117942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24709</xdr:rowOff>
    </xdr:from>
    <xdr:to>
      <xdr:col>102</xdr:col>
      <xdr:colOff>165100</xdr:colOff>
      <xdr:row>38</xdr:row>
      <xdr:rowOff>126309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142836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36757</xdr:rowOff>
    </xdr:from>
    <xdr:to>
      <xdr:col>98</xdr:col>
      <xdr:colOff>38100</xdr:colOff>
      <xdr:row>38</xdr:row>
      <xdr:rowOff>138357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154883</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87313</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31263"/>
          <a:ext cx="1269"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33990</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60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87313</xdr:rowOff>
    </xdr:from>
    <xdr:to>
      <xdr:col>116</xdr:col>
      <xdr:colOff>152400</xdr:colOff>
      <xdr:row>51</xdr:row>
      <xdr:rowOff>87313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3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133189</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58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110312</xdr:rowOff>
    </xdr:from>
    <xdr:to>
      <xdr:col>116</xdr:col>
      <xdr:colOff>114300</xdr:colOff>
      <xdr:row>59</xdr:row>
      <xdr:rowOff>40462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110560</xdr:rowOff>
    </xdr:from>
    <xdr:to>
      <xdr:col>112</xdr:col>
      <xdr:colOff>38100</xdr:colOff>
      <xdr:row>59</xdr:row>
      <xdr:rowOff>40710</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57237</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108750</xdr:rowOff>
    </xdr:from>
    <xdr:to>
      <xdr:col>107</xdr:col>
      <xdr:colOff>101600</xdr:colOff>
      <xdr:row>59</xdr:row>
      <xdr:rowOff>38900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55427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103816</xdr:rowOff>
    </xdr:from>
    <xdr:to>
      <xdr:col>102</xdr:col>
      <xdr:colOff>165100</xdr:colOff>
      <xdr:row>59</xdr:row>
      <xdr:rowOff>33966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50493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113608</xdr:rowOff>
    </xdr:from>
    <xdr:to>
      <xdr:col>98</xdr:col>
      <xdr:colOff>38100</xdr:colOff>
      <xdr:row>59</xdr:row>
      <xdr:rowOff>43758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60285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88739</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328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66908</xdr:rowOff>
    </xdr:from>
    <xdr:to>
      <xdr:col>116</xdr:col>
      <xdr:colOff>62864</xdr:colOff>
      <xdr:row>79</xdr:row>
      <xdr:rowOff>111234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68408"/>
          <a:ext cx="1269" cy="158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115061</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111234</xdr:rowOff>
    </xdr:from>
    <xdr:to>
      <xdr:col>116</xdr:col>
      <xdr:colOff>152400</xdr:colOff>
      <xdr:row>79</xdr:row>
      <xdr:rowOff>111234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5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13585</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4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66908</xdr:rowOff>
    </xdr:from>
    <xdr:to>
      <xdr:col>116</xdr:col>
      <xdr:colOff>152400</xdr:colOff>
      <xdr:row>70</xdr:row>
      <xdr:rowOff>66908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68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18738</xdr:rowOff>
    </xdr:from>
    <xdr:to>
      <xdr:col>116</xdr:col>
      <xdr:colOff>63500</xdr:colOff>
      <xdr:row>78</xdr:row>
      <xdr:rowOff>40749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3391838"/>
          <a:ext cx="838200" cy="2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135900</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99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113023</xdr:rowOff>
    </xdr:from>
    <xdr:to>
      <xdr:col>116</xdr:col>
      <xdr:colOff>114300</xdr:colOff>
      <xdr:row>77</xdr:row>
      <xdr:rowOff>43173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1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40749</xdr:rowOff>
    </xdr:from>
    <xdr:to>
      <xdr:col>111</xdr:col>
      <xdr:colOff>177800</xdr:colOff>
      <xdr:row>78</xdr:row>
      <xdr:rowOff>73743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3413849"/>
          <a:ext cx="889000" cy="3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94300</xdr:rowOff>
    </xdr:from>
    <xdr:to>
      <xdr:col>112</xdr:col>
      <xdr:colOff>38100</xdr:colOff>
      <xdr:row>77</xdr:row>
      <xdr:rowOff>24450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2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40977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89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15984</xdr:rowOff>
    </xdr:from>
    <xdr:to>
      <xdr:col>107</xdr:col>
      <xdr:colOff>50800</xdr:colOff>
      <xdr:row>78</xdr:row>
      <xdr:rowOff>73743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3389084"/>
          <a:ext cx="889000" cy="5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127860</xdr:rowOff>
    </xdr:from>
    <xdr:to>
      <xdr:col>107</xdr:col>
      <xdr:colOff>101600</xdr:colOff>
      <xdr:row>77</xdr:row>
      <xdr:rowOff>58010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5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74537</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93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107707</xdr:rowOff>
    </xdr:from>
    <xdr:to>
      <xdr:col>102</xdr:col>
      <xdr:colOff>114300</xdr:colOff>
      <xdr:row>78</xdr:row>
      <xdr:rowOff>15984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3137907"/>
          <a:ext cx="889000" cy="25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121786</xdr:rowOff>
    </xdr:from>
    <xdr:to>
      <xdr:col>102</xdr:col>
      <xdr:colOff>165100</xdr:colOff>
      <xdr:row>77</xdr:row>
      <xdr:rowOff>51936</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68463</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92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89847</xdr:rowOff>
    </xdr:from>
    <xdr:to>
      <xdr:col>98</xdr:col>
      <xdr:colOff>38100</xdr:colOff>
      <xdr:row>77</xdr:row>
      <xdr:rowOff>19997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11124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139388</xdr:rowOff>
    </xdr:from>
    <xdr:to>
      <xdr:col>116</xdr:col>
      <xdr:colOff>114300</xdr:colOff>
      <xdr:row>78</xdr:row>
      <xdr:rowOff>69538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34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117815</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331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161399</xdr:rowOff>
    </xdr:from>
    <xdr:to>
      <xdr:col>112</xdr:col>
      <xdr:colOff>38100</xdr:colOff>
      <xdr:row>78</xdr:row>
      <xdr:rowOff>91549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36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82676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45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22943</xdr:rowOff>
    </xdr:from>
    <xdr:to>
      <xdr:col>107</xdr:col>
      <xdr:colOff>101600</xdr:colOff>
      <xdr:row>78</xdr:row>
      <xdr:rowOff>124543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39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115670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3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136634</xdr:rowOff>
    </xdr:from>
    <xdr:to>
      <xdr:col>102</xdr:col>
      <xdr:colOff>165100</xdr:colOff>
      <xdr:row>78</xdr:row>
      <xdr:rowOff>66784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33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57911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343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56907</xdr:rowOff>
    </xdr:from>
    <xdr:to>
      <xdr:col>98</xdr:col>
      <xdr:colOff>38100</xdr:colOff>
      <xdr:row>76</xdr:row>
      <xdr:rowOff>158507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08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3584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86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604,940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各費目について、おおむね類似団体内平均は下回っているものの、人件費、物件費、繰出金等で全国平均、県内平均を上回っている。これについては、団体規模が小さい本町では、いずれの団体でも必要な固定費の人口比の値が高いこともあり、削減が難しいのが現状である。なお、補助費が高く、扶助費が低くなっている理由の一つとして、事務委託等により他団体に負担金支出をしていることも影響している。また、類似団体と比較すると積立金が下回っていることは、今後の財政運営を考えるうえで影響が大きいことから、町内部の財政健全化計画においても目標額を定め、財政調整基金の積み増しを進めることと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6,511
6,414
13.63
4,124,047
3,938,766
163,919
2,549,538
1,683,528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108458</xdr:rowOff>
    </xdr:from>
    <xdr:to>
      <xdr:col>24</xdr:col>
      <xdr:colOff>62865</xdr:colOff>
      <xdr:row>39</xdr:row>
      <xdr:rowOff>112395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3408"/>
          <a:ext cx="1270" cy="13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116222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0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112395</xdr:rowOff>
    </xdr:from>
    <xdr:to>
      <xdr:col>24</xdr:col>
      <xdr:colOff>152400</xdr:colOff>
      <xdr:row>39</xdr:row>
      <xdr:rowOff>112395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55135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108458</xdr:rowOff>
    </xdr:from>
    <xdr:to>
      <xdr:col>24</xdr:col>
      <xdr:colOff>152400</xdr:colOff>
      <xdr:row>31</xdr:row>
      <xdr:rowOff>108458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12065</xdr:rowOff>
    </xdr:from>
    <xdr:to>
      <xdr:col>24</xdr:col>
      <xdr:colOff>63500</xdr:colOff>
      <xdr:row>37</xdr:row>
      <xdr:rowOff>34671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55715"/>
          <a:ext cx="838200" cy="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1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34671</xdr:rowOff>
    </xdr:from>
    <xdr:to>
      <xdr:col>19</xdr:col>
      <xdr:colOff>177800</xdr:colOff>
      <xdr:row>37</xdr:row>
      <xdr:rowOff>58547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78321"/>
          <a:ext cx="889000" cy="2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23495</xdr:rowOff>
    </xdr:from>
    <xdr:to>
      <xdr:col>20</xdr:col>
      <xdr:colOff>38100</xdr:colOff>
      <xdr:row>36</xdr:row>
      <xdr:rowOff>125095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141622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20320</xdr:rowOff>
    </xdr:from>
    <xdr:to>
      <xdr:col>15</xdr:col>
      <xdr:colOff>50800</xdr:colOff>
      <xdr:row>37</xdr:row>
      <xdr:rowOff>58547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63970"/>
          <a:ext cx="889000" cy="3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66675</xdr:rowOff>
    </xdr:from>
    <xdr:to>
      <xdr:col>15</xdr:col>
      <xdr:colOff>101600</xdr:colOff>
      <xdr:row>36</xdr:row>
      <xdr:rowOff>168275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13352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16383</xdr:rowOff>
    </xdr:from>
    <xdr:to>
      <xdr:col>10</xdr:col>
      <xdr:colOff>114300</xdr:colOff>
      <xdr:row>37</xdr:row>
      <xdr:rowOff>20320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60033"/>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88646</xdr:rowOff>
    </xdr:from>
    <xdr:to>
      <xdr:col>10</xdr:col>
      <xdr:colOff>165100</xdr:colOff>
      <xdr:row>37</xdr:row>
      <xdr:rowOff>18796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35323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51689</xdr:rowOff>
    </xdr:from>
    <xdr:to>
      <xdr:col>6</xdr:col>
      <xdr:colOff>38100</xdr:colOff>
      <xdr:row>36</xdr:row>
      <xdr:rowOff>153289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169816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132715</xdr:rowOff>
    </xdr:from>
    <xdr:to>
      <xdr:col>24</xdr:col>
      <xdr:colOff>114300</xdr:colOff>
      <xdr:row>37</xdr:row>
      <xdr:rowOff>62865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111142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83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155321</xdr:rowOff>
    </xdr:from>
    <xdr:to>
      <xdr:col>20</xdr:col>
      <xdr:colOff>38100</xdr:colOff>
      <xdr:row>37</xdr:row>
      <xdr:rowOff>85471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76598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7747</xdr:rowOff>
    </xdr:from>
    <xdr:to>
      <xdr:col>15</xdr:col>
      <xdr:colOff>101600</xdr:colOff>
      <xdr:row>37</xdr:row>
      <xdr:rowOff>109347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5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100474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4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140970</xdr:rowOff>
    </xdr:from>
    <xdr:to>
      <xdr:col>10</xdr:col>
      <xdr:colOff>165100</xdr:colOff>
      <xdr:row>37</xdr:row>
      <xdr:rowOff>71120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62247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05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137033</xdr:rowOff>
    </xdr:from>
    <xdr:to>
      <xdr:col>6</xdr:col>
      <xdr:colOff>38100</xdr:colOff>
      <xdr:row>37</xdr:row>
      <xdr:rowOff>67183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0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58310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0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94405</xdr:rowOff>
    </xdr:from>
    <xdr:to>
      <xdr:col>24</xdr:col>
      <xdr:colOff>62865</xdr:colOff>
      <xdr:row>58</xdr:row>
      <xdr:rowOff>111055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9009805"/>
          <a:ext cx="1270" cy="104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114882</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111055</xdr:rowOff>
    </xdr:from>
    <xdr:to>
      <xdr:col>24</xdr:col>
      <xdr:colOff>152400</xdr:colOff>
      <xdr:row>58</xdr:row>
      <xdr:rowOff>111055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41082</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7850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94405</xdr:rowOff>
    </xdr:from>
    <xdr:to>
      <xdr:col>24</xdr:col>
      <xdr:colOff>152400</xdr:colOff>
      <xdr:row>52</xdr:row>
      <xdr:rowOff>94405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00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81302</xdr:rowOff>
    </xdr:from>
    <xdr:to>
      <xdr:col>24</xdr:col>
      <xdr:colOff>63500</xdr:colOff>
      <xdr:row>58</xdr:row>
      <xdr:rowOff>84154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10025402"/>
          <a:ext cx="838200" cy="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18298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90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166871</xdr:rowOff>
    </xdr:from>
    <xdr:to>
      <xdr:col>24</xdr:col>
      <xdr:colOff>114300</xdr:colOff>
      <xdr:row>58</xdr:row>
      <xdr:rowOff>97021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81302</xdr:rowOff>
    </xdr:from>
    <xdr:to>
      <xdr:col>19</xdr:col>
      <xdr:colOff>177800</xdr:colOff>
      <xdr:row>58</xdr:row>
      <xdr:rowOff>83633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10025402"/>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2391</xdr:rowOff>
    </xdr:from>
    <xdr:to>
      <xdr:col>20</xdr:col>
      <xdr:colOff>38100</xdr:colOff>
      <xdr:row>58</xdr:row>
      <xdr:rowOff>103991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120518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36666</xdr:rowOff>
    </xdr:from>
    <xdr:to>
      <xdr:col>15</xdr:col>
      <xdr:colOff>50800</xdr:colOff>
      <xdr:row>58</xdr:row>
      <xdr:rowOff>83633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980766"/>
          <a:ext cx="889000" cy="4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169463</xdr:rowOff>
    </xdr:from>
    <xdr:to>
      <xdr:col>15</xdr:col>
      <xdr:colOff>101600</xdr:colOff>
      <xdr:row>58</xdr:row>
      <xdr:rowOff>99613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116140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36666</xdr:rowOff>
    </xdr:from>
    <xdr:to>
      <xdr:col>10</xdr:col>
      <xdr:colOff>114300</xdr:colOff>
      <xdr:row>58</xdr:row>
      <xdr:rowOff>98554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980766"/>
          <a:ext cx="889000" cy="6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140361</xdr:rowOff>
    </xdr:from>
    <xdr:to>
      <xdr:col>10</xdr:col>
      <xdr:colOff>165100</xdr:colOff>
      <xdr:row>58</xdr:row>
      <xdr:rowOff>70511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87038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30176</xdr:rowOff>
    </xdr:from>
    <xdr:to>
      <xdr:col>6</xdr:col>
      <xdr:colOff>38100</xdr:colOff>
      <xdr:row>58</xdr:row>
      <xdr:rowOff>131776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7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148303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74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33354</xdr:rowOff>
    </xdr:from>
    <xdr:to>
      <xdr:col>24</xdr:col>
      <xdr:colOff>114300</xdr:colOff>
      <xdr:row>58</xdr:row>
      <xdr:rowOff>134954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7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145298</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17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30502</xdr:rowOff>
    </xdr:from>
    <xdr:to>
      <xdr:col>20</xdr:col>
      <xdr:colOff>38100</xdr:colOff>
      <xdr:row>58</xdr:row>
      <xdr:rowOff>132102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7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123229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1006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32833</xdr:rowOff>
    </xdr:from>
    <xdr:to>
      <xdr:col>15</xdr:col>
      <xdr:colOff>101600</xdr:colOff>
      <xdr:row>58</xdr:row>
      <xdr:rowOff>134433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7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125560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1006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157316</xdr:rowOff>
    </xdr:from>
    <xdr:to>
      <xdr:col>10</xdr:col>
      <xdr:colOff>165100</xdr:colOff>
      <xdr:row>58</xdr:row>
      <xdr:rowOff>87466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2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78593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22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47754</xdr:rowOff>
    </xdr:from>
    <xdr:to>
      <xdr:col>6</xdr:col>
      <xdr:colOff>38100</xdr:colOff>
      <xdr:row>58</xdr:row>
      <xdr:rowOff>149354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9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140481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1008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85361</xdr:rowOff>
    </xdr:from>
    <xdr:to>
      <xdr:col>24</xdr:col>
      <xdr:colOff>62865</xdr:colOff>
      <xdr:row>77</xdr:row>
      <xdr:rowOff>54392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086861"/>
          <a:ext cx="1270" cy="116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58219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54392</xdr:rowOff>
    </xdr:from>
    <xdr:to>
      <xdr:col>24</xdr:col>
      <xdr:colOff>152400</xdr:colOff>
      <xdr:row>77</xdr:row>
      <xdr:rowOff>54392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5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32038</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86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85361</xdr:rowOff>
    </xdr:from>
    <xdr:to>
      <xdr:col>24</xdr:col>
      <xdr:colOff>152400</xdr:colOff>
      <xdr:row>70</xdr:row>
      <xdr:rowOff>85361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0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56559</xdr:rowOff>
    </xdr:from>
    <xdr:to>
      <xdr:col>24</xdr:col>
      <xdr:colOff>63500</xdr:colOff>
      <xdr:row>74</xdr:row>
      <xdr:rowOff>112411</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2743859"/>
          <a:ext cx="838200" cy="5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119356</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06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140929</xdr:rowOff>
    </xdr:from>
    <xdr:to>
      <xdr:col>24</xdr:col>
      <xdr:colOff>114300</xdr:colOff>
      <xdr:row>75</xdr:row>
      <xdr:rowOff>71079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82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112411</xdr:rowOff>
    </xdr:from>
    <xdr:to>
      <xdr:col>19</xdr:col>
      <xdr:colOff>177800</xdr:colOff>
      <xdr:row>75</xdr:row>
      <xdr:rowOff>11238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2799711"/>
          <a:ext cx="889000" cy="7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15680</xdr:rowOff>
    </xdr:from>
    <xdr:to>
      <xdr:col>20</xdr:col>
      <xdr:colOff>38100</xdr:colOff>
      <xdr:row>75</xdr:row>
      <xdr:rowOff>117280</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87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108407</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96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11238</xdr:rowOff>
    </xdr:from>
    <xdr:to>
      <xdr:col>15</xdr:col>
      <xdr:colOff>50800</xdr:colOff>
      <xdr:row>75</xdr:row>
      <xdr:rowOff>69325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2869988"/>
          <a:ext cx="889000" cy="5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158166</xdr:rowOff>
    </xdr:from>
    <xdr:to>
      <xdr:col>15</xdr:col>
      <xdr:colOff>101600</xdr:colOff>
      <xdr:row>75</xdr:row>
      <xdr:rowOff>88316</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28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79443</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93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69325</xdr:rowOff>
    </xdr:from>
    <xdr:to>
      <xdr:col>10</xdr:col>
      <xdr:colOff>114300</xdr:colOff>
      <xdr:row>75</xdr:row>
      <xdr:rowOff>135117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2928075"/>
          <a:ext cx="889000" cy="6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102250</xdr:rowOff>
    </xdr:from>
    <xdr:to>
      <xdr:col>10</xdr:col>
      <xdr:colOff>165100</xdr:colOff>
      <xdr:row>76</xdr:row>
      <xdr:rowOff>32401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23527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305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127465</xdr:rowOff>
    </xdr:from>
    <xdr:to>
      <xdr:col>6</xdr:col>
      <xdr:colOff>38100</xdr:colOff>
      <xdr:row>76</xdr:row>
      <xdr:rowOff>57615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48742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307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5759</xdr:rowOff>
    </xdr:from>
    <xdr:to>
      <xdr:col>24</xdr:col>
      <xdr:colOff>114300</xdr:colOff>
      <xdr:row>74</xdr:row>
      <xdr:rowOff>107359</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269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28636</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2544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61611</xdr:rowOff>
    </xdr:from>
    <xdr:to>
      <xdr:col>20</xdr:col>
      <xdr:colOff>38100</xdr:colOff>
      <xdr:row>74</xdr:row>
      <xdr:rowOff>163211</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274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8288</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252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131888</xdr:rowOff>
    </xdr:from>
    <xdr:to>
      <xdr:col>15</xdr:col>
      <xdr:colOff>101600</xdr:colOff>
      <xdr:row>75</xdr:row>
      <xdr:rowOff>62038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281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78565</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2594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18525</xdr:rowOff>
    </xdr:from>
    <xdr:to>
      <xdr:col>10</xdr:col>
      <xdr:colOff>165100</xdr:colOff>
      <xdr:row>75</xdr:row>
      <xdr:rowOff>120125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287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136652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2652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84317</xdr:rowOff>
    </xdr:from>
    <xdr:to>
      <xdr:col>6</xdr:col>
      <xdr:colOff>38100</xdr:colOff>
      <xdr:row>76</xdr:row>
      <xdr:rowOff>14467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294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30994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2718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158102</xdr:rowOff>
    </xdr:from>
    <xdr:to>
      <xdr:col>24</xdr:col>
      <xdr:colOff>62865</xdr:colOff>
      <xdr:row>98</xdr:row>
      <xdr:rowOff>24112</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17152"/>
          <a:ext cx="1270" cy="140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27939</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24112</xdr:rowOff>
    </xdr:from>
    <xdr:to>
      <xdr:col>24</xdr:col>
      <xdr:colOff>152400</xdr:colOff>
      <xdr:row>98</xdr:row>
      <xdr:rowOff>24112</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2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104779</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158102</xdr:rowOff>
    </xdr:from>
    <xdr:to>
      <xdr:col>24</xdr:col>
      <xdr:colOff>152400</xdr:colOff>
      <xdr:row>89</xdr:row>
      <xdr:rowOff>158102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76705</xdr:rowOff>
    </xdr:from>
    <xdr:to>
      <xdr:col>24</xdr:col>
      <xdr:colOff>63500</xdr:colOff>
      <xdr:row>97</xdr:row>
      <xdr:rowOff>97782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3797300" y="16707355"/>
          <a:ext cx="838200" cy="2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119054</xdr:rowOff>
    </xdr:from>
    <xdr:ext cx="534377"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235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8491</xdr:rowOff>
    </xdr:from>
    <xdr:to>
      <xdr:col>19</xdr:col>
      <xdr:colOff>177800</xdr:colOff>
      <xdr:row>97</xdr:row>
      <xdr:rowOff>76705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639141"/>
          <a:ext cx="889000" cy="6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89326</xdr:rowOff>
    </xdr:from>
    <xdr:to>
      <xdr:col>20</xdr:col>
      <xdr:colOff>38100</xdr:colOff>
      <xdr:row>96</xdr:row>
      <xdr:rowOff>19476</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36003</xdr:rowOff>
    </xdr:from>
    <xdr:ext cx="534377"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530111" y="1615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8491</xdr:rowOff>
    </xdr:from>
    <xdr:to>
      <xdr:col>15</xdr:col>
      <xdr:colOff>50800</xdr:colOff>
      <xdr:row>97</xdr:row>
      <xdr:rowOff>81369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639141"/>
          <a:ext cx="889000" cy="7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109984</xdr:rowOff>
    </xdr:from>
    <xdr:to>
      <xdr:col>15</xdr:col>
      <xdr:colOff>101600</xdr:colOff>
      <xdr:row>96</xdr:row>
      <xdr:rowOff>40134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56661</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41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81369</xdr:rowOff>
    </xdr:from>
    <xdr:to>
      <xdr:col>10</xdr:col>
      <xdr:colOff>114300</xdr:colOff>
      <xdr:row>97</xdr:row>
      <xdr:rowOff>153721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712019"/>
          <a:ext cx="889000" cy="7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154752</xdr:rowOff>
    </xdr:from>
    <xdr:to>
      <xdr:col>10</xdr:col>
      <xdr:colOff>165100</xdr:colOff>
      <xdr:row>96</xdr:row>
      <xdr:rowOff>84902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101429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52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16464</xdr:rowOff>
    </xdr:from>
    <xdr:to>
      <xdr:col>6</xdr:col>
      <xdr:colOff>38100</xdr:colOff>
      <xdr:row>96</xdr:row>
      <xdr:rowOff>118064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134591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46982</xdr:rowOff>
    </xdr:from>
    <xdr:to>
      <xdr:col>24</xdr:col>
      <xdr:colOff>114300</xdr:colOff>
      <xdr:row>97</xdr:row>
      <xdr:rowOff>148582</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67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133359</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59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25905</xdr:rowOff>
    </xdr:from>
    <xdr:to>
      <xdr:col>20</xdr:col>
      <xdr:colOff>38100</xdr:colOff>
      <xdr:row>97</xdr:row>
      <xdr:rowOff>127505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65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118632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74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129141</xdr:rowOff>
    </xdr:from>
    <xdr:to>
      <xdr:col>15</xdr:col>
      <xdr:colOff>101600</xdr:colOff>
      <xdr:row>97</xdr:row>
      <xdr:rowOff>59291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5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50418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68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30569</xdr:rowOff>
    </xdr:from>
    <xdr:to>
      <xdr:col>10</xdr:col>
      <xdr:colOff>165100</xdr:colOff>
      <xdr:row>97</xdr:row>
      <xdr:rowOff>132169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66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123296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75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102921</xdr:rowOff>
    </xdr:from>
    <xdr:to>
      <xdr:col>6</xdr:col>
      <xdr:colOff>38100</xdr:colOff>
      <xdr:row>98</xdr:row>
      <xdr:rowOff>33071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73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24198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82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54661</xdr:rowOff>
    </xdr:from>
    <xdr:to>
      <xdr:col>54</xdr:col>
      <xdr:colOff>189865</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flipV="1">
          <a:off x="10475595" y="5198161"/>
          <a:ext cx="1270"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8" name="労働費最小値テキスト">
          <a:extLst>
            <a:ext uri="{FF2B5EF4-FFF2-40B4-BE49-F238E27FC236}">
              <a16:creationId xmlns:a16="http://schemas.microsoft.com/office/drawing/2014/main" id="{00000000-0008-0000-0700-000016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1338</xdr:rowOff>
    </xdr:from>
    <xdr:ext cx="469744" cy="259045"/>
    <xdr:sp macro="" textlink="">
      <xdr:nvSpPr>
        <xdr:cNvPr id="280" name="労働費最大値テキスト">
          <a:extLst>
            <a:ext uri="{FF2B5EF4-FFF2-40B4-BE49-F238E27FC236}">
              <a16:creationId xmlns:a16="http://schemas.microsoft.com/office/drawing/2014/main" id="{00000000-0008-0000-0700-000018010000}"/>
            </a:ext>
          </a:extLst>
        </xdr:cNvPr>
        <xdr:cNvSpPr txBox="1"/>
      </xdr:nvSpPr>
      <xdr:spPr>
        <a:xfrm>
          <a:off x="10528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54661</xdr:rowOff>
    </xdr:from>
    <xdr:to>
      <xdr:col>55</xdr:col>
      <xdr:colOff>88900</xdr:colOff>
      <xdr:row>30</xdr:row>
      <xdr:rowOff>54661</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46431</xdr:rowOff>
    </xdr:from>
    <xdr:to>
      <xdr:col>55</xdr:col>
      <xdr:colOff>0</xdr:colOff>
      <xdr:row>38</xdr:row>
      <xdr:rowOff>56032</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9639300" y="6561531"/>
          <a:ext cx="8382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110863</xdr:rowOff>
    </xdr:from>
    <xdr:ext cx="378565" cy="259045"/>
    <xdr:sp macro="" textlink="">
      <xdr:nvSpPr>
        <xdr:cNvPr id="283" name="労働費平均値テキスト">
          <a:extLst>
            <a:ext uri="{FF2B5EF4-FFF2-40B4-BE49-F238E27FC236}">
              <a16:creationId xmlns:a16="http://schemas.microsoft.com/office/drawing/2014/main" id="{00000000-0008-0000-0700-00001B010000}"/>
            </a:ext>
          </a:extLst>
        </xdr:cNvPr>
        <xdr:cNvSpPr txBox="1"/>
      </xdr:nvSpPr>
      <xdr:spPr>
        <a:xfrm>
          <a:off x="10528300" y="62830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10426700" y="64316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45517</xdr:rowOff>
    </xdr:from>
    <xdr:to>
      <xdr:col>50</xdr:col>
      <xdr:colOff>114300</xdr:colOff>
      <xdr:row>38</xdr:row>
      <xdr:rowOff>56032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8750300" y="6560617"/>
          <a:ext cx="8890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91186</xdr:rowOff>
    </xdr:from>
    <xdr:to>
      <xdr:col>50</xdr:col>
      <xdr:colOff>165100</xdr:colOff>
      <xdr:row>38</xdr:row>
      <xdr:rowOff>21336</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9588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37863</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9450017" y="6210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40945</xdr:rowOff>
    </xdr:from>
    <xdr:to>
      <xdr:col>45</xdr:col>
      <xdr:colOff>177800</xdr:colOff>
      <xdr:row>38</xdr:row>
      <xdr:rowOff>45517</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7861300" y="655604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39574</xdr:rowOff>
    </xdr:from>
    <xdr:to>
      <xdr:col>41</xdr:col>
      <xdr:colOff>50800</xdr:colOff>
      <xdr:row>38</xdr:row>
      <xdr:rowOff>40945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6972300" y="6554674"/>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167081</xdr:rowOff>
    </xdr:from>
    <xdr:to>
      <xdr:col>55</xdr:col>
      <xdr:colOff>50800</xdr:colOff>
      <xdr:row>38</xdr:row>
      <xdr:rowOff>97231</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10426700" y="651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82008</xdr:rowOff>
    </xdr:from>
    <xdr:ext cx="378565" cy="259045"/>
    <xdr:sp macro="" textlink="">
      <xdr:nvSpPr>
        <xdr:cNvPr id="302" name="労働費該当値テキスト">
          <a:extLst>
            <a:ext uri="{FF2B5EF4-FFF2-40B4-BE49-F238E27FC236}">
              <a16:creationId xmlns:a16="http://schemas.microsoft.com/office/drawing/2014/main" id="{00000000-0008-0000-0700-00002E010000}"/>
            </a:ext>
          </a:extLst>
        </xdr:cNvPr>
        <xdr:cNvSpPr txBox="1"/>
      </xdr:nvSpPr>
      <xdr:spPr>
        <a:xfrm>
          <a:off x="10528300" y="6425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5232</xdr:rowOff>
    </xdr:from>
    <xdr:to>
      <xdr:col>50</xdr:col>
      <xdr:colOff>165100</xdr:colOff>
      <xdr:row>38</xdr:row>
      <xdr:rowOff>106832</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9588500" y="652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97959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50017" y="6613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166167</xdr:rowOff>
    </xdr:from>
    <xdr:to>
      <xdr:col>46</xdr:col>
      <xdr:colOff>38100</xdr:colOff>
      <xdr:row>38</xdr:row>
      <xdr:rowOff>96317</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8699500" y="650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87444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602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161595</xdr:rowOff>
    </xdr:from>
    <xdr:to>
      <xdr:col>41</xdr:col>
      <xdr:colOff>101600</xdr:colOff>
      <xdr:row>38</xdr:row>
      <xdr:rowOff>91745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7810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82872</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160224</xdr:rowOff>
    </xdr:from>
    <xdr:to>
      <xdr:col>36</xdr:col>
      <xdr:colOff>165100</xdr:colOff>
      <xdr:row>38</xdr:row>
      <xdr:rowOff>90374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6921500" y="650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81501</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5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117678</xdr:rowOff>
    </xdr:from>
    <xdr:to>
      <xdr:col>54</xdr:col>
      <xdr:colOff>189865</xdr:colOff>
      <xdr:row>58</xdr:row>
      <xdr:rowOff>170919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861628"/>
          <a:ext cx="1270" cy="1253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3296</xdr:rowOff>
    </xdr:from>
    <xdr:ext cx="469744"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11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170919</xdr:rowOff>
    </xdr:from>
    <xdr:to>
      <xdr:col>55</xdr:col>
      <xdr:colOff>88900</xdr:colOff>
      <xdr:row>58</xdr:row>
      <xdr:rowOff>170919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11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64355</xdr:rowOff>
    </xdr:from>
    <xdr:ext cx="599010"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63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117678</xdr:rowOff>
    </xdr:from>
    <xdr:to>
      <xdr:col>55</xdr:col>
      <xdr:colOff>88900</xdr:colOff>
      <xdr:row>51</xdr:row>
      <xdr:rowOff>117678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861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98262</xdr:rowOff>
    </xdr:from>
    <xdr:to>
      <xdr:col>55</xdr:col>
      <xdr:colOff>0</xdr:colOff>
      <xdr:row>58</xdr:row>
      <xdr:rowOff>113830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10042362"/>
          <a:ext cx="838200" cy="1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101315</xdr:rowOff>
    </xdr:from>
    <xdr:ext cx="534377"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531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78438</xdr:rowOff>
    </xdr:from>
    <xdr:to>
      <xdr:col>55</xdr:col>
      <xdr:colOff>50800</xdr:colOff>
      <xdr:row>57</xdr:row>
      <xdr:rowOff>8588</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98262</xdr:rowOff>
    </xdr:from>
    <xdr:to>
      <xdr:col>50</xdr:col>
      <xdr:colOff>114300</xdr:colOff>
      <xdr:row>58</xdr:row>
      <xdr:rowOff>104640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10042362"/>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64394</xdr:rowOff>
    </xdr:from>
    <xdr:to>
      <xdr:col>50</xdr:col>
      <xdr:colOff>165100</xdr:colOff>
      <xdr:row>56</xdr:row>
      <xdr:rowOff>165994</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11071</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72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31000</xdr:rowOff>
    </xdr:from>
    <xdr:to>
      <xdr:col>45</xdr:col>
      <xdr:colOff>177800</xdr:colOff>
      <xdr:row>58</xdr:row>
      <xdr:rowOff>104640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9975100"/>
          <a:ext cx="889000" cy="7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66916</xdr:rowOff>
    </xdr:from>
    <xdr:to>
      <xdr:col>46</xdr:col>
      <xdr:colOff>38100</xdr:colOff>
      <xdr:row>56</xdr:row>
      <xdr:rowOff>168516</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13593</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83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31000</xdr:rowOff>
    </xdr:from>
    <xdr:to>
      <xdr:col>41</xdr:col>
      <xdr:colOff>50800</xdr:colOff>
      <xdr:row>58</xdr:row>
      <xdr:rowOff>114493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6972300" y="9975100"/>
          <a:ext cx="889000" cy="8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95765</xdr:rowOff>
    </xdr:from>
    <xdr:to>
      <xdr:col>41</xdr:col>
      <xdr:colOff>101600</xdr:colOff>
      <xdr:row>57</xdr:row>
      <xdr:rowOff>25915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42442</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94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113757</xdr:rowOff>
    </xdr:from>
    <xdr:to>
      <xdr:col>36</xdr:col>
      <xdr:colOff>165100</xdr:colOff>
      <xdr:row>57</xdr:row>
      <xdr:rowOff>43907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71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60434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705111" y="949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63030</xdr:rowOff>
    </xdr:from>
    <xdr:to>
      <xdr:col>55</xdr:col>
      <xdr:colOff>50800</xdr:colOff>
      <xdr:row>58</xdr:row>
      <xdr:rowOff>164630</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1000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149407</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92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47462</xdr:rowOff>
    </xdr:from>
    <xdr:to>
      <xdr:col>50</xdr:col>
      <xdr:colOff>165100</xdr:colOff>
      <xdr:row>58</xdr:row>
      <xdr:rowOff>149062</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99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140189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72111" y="1008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53840</xdr:rowOff>
    </xdr:from>
    <xdr:to>
      <xdr:col>46</xdr:col>
      <xdr:colOff>38100</xdr:colOff>
      <xdr:row>58</xdr:row>
      <xdr:rowOff>155440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99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146567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10090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151650</xdr:rowOff>
    </xdr:from>
    <xdr:to>
      <xdr:col>41</xdr:col>
      <xdr:colOff>101600</xdr:colOff>
      <xdr:row>58</xdr:row>
      <xdr:rowOff>81800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92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72927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1001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63693</xdr:rowOff>
    </xdr:from>
    <xdr:to>
      <xdr:col>36</xdr:col>
      <xdr:colOff>165100</xdr:colOff>
      <xdr:row>58</xdr:row>
      <xdr:rowOff>165293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1000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156420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1010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商工費グラフ枠">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45855</xdr:rowOff>
    </xdr:from>
    <xdr:to>
      <xdr:col>54</xdr:col>
      <xdr:colOff>189865</xdr:colOff>
      <xdr:row>78</xdr:row>
      <xdr:rowOff>129752</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flipV="1">
          <a:off x="10475595" y="12047355"/>
          <a:ext cx="1270" cy="145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133579</xdr:rowOff>
    </xdr:from>
    <xdr:ext cx="469744" cy="259045"/>
    <xdr:sp macro="" textlink="">
      <xdr:nvSpPr>
        <xdr:cNvPr id="390" name="商工費最小値テキスト">
          <a:extLst>
            <a:ext uri="{FF2B5EF4-FFF2-40B4-BE49-F238E27FC236}">
              <a16:creationId xmlns:a16="http://schemas.microsoft.com/office/drawing/2014/main" id="{00000000-0008-0000-0700-000086010000}"/>
            </a:ext>
          </a:extLst>
        </xdr:cNvPr>
        <xdr:cNvSpPr txBox="1"/>
      </xdr:nvSpPr>
      <xdr:spPr>
        <a:xfrm>
          <a:off x="10528300" y="1350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129752</xdr:rowOff>
    </xdr:from>
    <xdr:to>
      <xdr:col>55</xdr:col>
      <xdr:colOff>88900</xdr:colOff>
      <xdr:row>78</xdr:row>
      <xdr:rowOff>129752</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10388600" y="13502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163982</xdr:rowOff>
    </xdr:from>
    <xdr:ext cx="599010" cy="259045"/>
    <xdr:sp macro="" textlink="">
      <xdr:nvSpPr>
        <xdr:cNvPr id="392" name="商工費最大値テキスト">
          <a:extLst>
            <a:ext uri="{FF2B5EF4-FFF2-40B4-BE49-F238E27FC236}">
              <a16:creationId xmlns:a16="http://schemas.microsoft.com/office/drawing/2014/main" id="{00000000-0008-0000-0700-000088010000}"/>
            </a:ext>
          </a:extLst>
        </xdr:cNvPr>
        <xdr:cNvSpPr txBox="1"/>
      </xdr:nvSpPr>
      <xdr:spPr>
        <a:xfrm>
          <a:off x="10528300" y="1182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160,263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45855</xdr:rowOff>
    </xdr:from>
    <xdr:to>
      <xdr:col>55</xdr:col>
      <xdr:colOff>88900</xdr:colOff>
      <xdr:row>70</xdr:row>
      <xdr:rowOff>45855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204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79625</xdr:rowOff>
    </xdr:from>
    <xdr:to>
      <xdr:col>55</xdr:col>
      <xdr:colOff>0</xdr:colOff>
      <xdr:row>78</xdr:row>
      <xdr:rowOff>89308</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9639300" y="13452725"/>
          <a:ext cx="838200" cy="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149514</xdr:rowOff>
    </xdr:from>
    <xdr:ext cx="534377" cy="259045"/>
    <xdr:sp macro="" textlink="">
      <xdr:nvSpPr>
        <xdr:cNvPr id="395" name="商工費平均値テキスト">
          <a:extLst>
            <a:ext uri="{FF2B5EF4-FFF2-40B4-BE49-F238E27FC236}">
              <a16:creationId xmlns:a16="http://schemas.microsoft.com/office/drawing/2014/main" id="{00000000-0008-0000-0700-00008B010000}"/>
            </a:ext>
          </a:extLst>
        </xdr:cNvPr>
        <xdr:cNvSpPr txBox="1"/>
      </xdr:nvSpPr>
      <xdr:spPr>
        <a:xfrm>
          <a:off x="10528300" y="13008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126637</xdr:rowOff>
    </xdr:from>
    <xdr:to>
      <xdr:col>55</xdr:col>
      <xdr:colOff>50800</xdr:colOff>
      <xdr:row>77</xdr:row>
      <xdr:rowOff>56787</xdr:rowOff>
    </xdr:to>
    <xdr:sp macro="" textlink="">
      <xdr:nvSpPr>
        <xdr:cNvPr id="396" name="フローチャート: 判断 395">
          <a:extLst>
            <a:ext uri="{FF2B5EF4-FFF2-40B4-BE49-F238E27FC236}">
              <a16:creationId xmlns:a16="http://schemas.microsoft.com/office/drawing/2014/main" id="{00000000-0008-0000-0700-00008C010000}"/>
            </a:ext>
          </a:extLst>
        </xdr:cNvPr>
        <xdr:cNvSpPr/>
      </xdr:nvSpPr>
      <xdr:spPr>
        <a:xfrm>
          <a:off x="10426700" y="13156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66923</xdr:rowOff>
    </xdr:from>
    <xdr:to>
      <xdr:col>50</xdr:col>
      <xdr:colOff>114300</xdr:colOff>
      <xdr:row>78</xdr:row>
      <xdr:rowOff>89308</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8750300" y="13440023"/>
          <a:ext cx="889000" cy="2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117712</xdr:rowOff>
    </xdr:from>
    <xdr:to>
      <xdr:col>50</xdr:col>
      <xdr:colOff>165100</xdr:colOff>
      <xdr:row>77</xdr:row>
      <xdr:rowOff>47862</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9588500" y="1314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64390</xdr:rowOff>
    </xdr:from>
    <xdr:ext cx="534377"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9372111" y="1292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66923</xdr:rowOff>
    </xdr:from>
    <xdr:to>
      <xdr:col>45</xdr:col>
      <xdr:colOff>177800</xdr:colOff>
      <xdr:row>78</xdr:row>
      <xdr:rowOff>70031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7861300" y="13440023"/>
          <a:ext cx="889000" cy="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134418</xdr:rowOff>
    </xdr:from>
    <xdr:to>
      <xdr:col>46</xdr:col>
      <xdr:colOff>38100</xdr:colOff>
      <xdr:row>77</xdr:row>
      <xdr:rowOff>64568</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8699500" y="1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81096</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8483111" y="1293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70031</xdr:rowOff>
    </xdr:from>
    <xdr:to>
      <xdr:col>41</xdr:col>
      <xdr:colOff>50800</xdr:colOff>
      <xdr:row>78</xdr:row>
      <xdr:rowOff>84213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6972300" y="13443131"/>
          <a:ext cx="889000" cy="1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143179</xdr:rowOff>
    </xdr:from>
    <xdr:to>
      <xdr:col>41</xdr:col>
      <xdr:colOff>101600</xdr:colOff>
      <xdr:row>77</xdr:row>
      <xdr:rowOff>73329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7810500" y="1317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89856</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7594111" y="1294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93856</xdr:rowOff>
    </xdr:from>
    <xdr:to>
      <xdr:col>36</xdr:col>
      <xdr:colOff>165100</xdr:colOff>
      <xdr:row>78</xdr:row>
      <xdr:rowOff>24006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6921500" y="1329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40533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6705111" y="1307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28825</xdr:rowOff>
    </xdr:from>
    <xdr:to>
      <xdr:col>55</xdr:col>
      <xdr:colOff>50800</xdr:colOff>
      <xdr:row>78</xdr:row>
      <xdr:rowOff>130425</xdr:rowOff>
    </xdr:to>
    <xdr:sp macro="" textlink="">
      <xdr:nvSpPr>
        <xdr:cNvPr id="413" name="楕円 412">
          <a:extLst>
            <a:ext uri="{FF2B5EF4-FFF2-40B4-BE49-F238E27FC236}">
              <a16:creationId xmlns:a16="http://schemas.microsoft.com/office/drawing/2014/main" id="{00000000-0008-0000-0700-00009D010000}"/>
            </a:ext>
          </a:extLst>
        </xdr:cNvPr>
        <xdr:cNvSpPr/>
      </xdr:nvSpPr>
      <xdr:spPr>
        <a:xfrm>
          <a:off x="10426700" y="1340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115202</xdr:rowOff>
    </xdr:from>
    <xdr:ext cx="469744" cy="259045"/>
    <xdr:sp macro="" textlink="">
      <xdr:nvSpPr>
        <xdr:cNvPr id="414" name="商工費該当値テキスト">
          <a:extLst>
            <a:ext uri="{FF2B5EF4-FFF2-40B4-BE49-F238E27FC236}">
              <a16:creationId xmlns:a16="http://schemas.microsoft.com/office/drawing/2014/main" id="{00000000-0008-0000-0700-00009E010000}"/>
            </a:ext>
          </a:extLst>
        </xdr:cNvPr>
        <xdr:cNvSpPr txBox="1"/>
      </xdr:nvSpPr>
      <xdr:spPr>
        <a:xfrm>
          <a:off x="10528300" y="1331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38508</xdr:rowOff>
    </xdr:from>
    <xdr:to>
      <xdr:col>50</xdr:col>
      <xdr:colOff>165100</xdr:colOff>
      <xdr:row>78</xdr:row>
      <xdr:rowOff>140108</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9588500" y="1341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131235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04428" y="13504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16123</xdr:rowOff>
    </xdr:from>
    <xdr:to>
      <xdr:col>46</xdr:col>
      <xdr:colOff>38100</xdr:colOff>
      <xdr:row>78</xdr:row>
      <xdr:rowOff>117723</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8699500" y="133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108850</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15428" y="13481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19231</xdr:rowOff>
    </xdr:from>
    <xdr:to>
      <xdr:col>41</xdr:col>
      <xdr:colOff>101600</xdr:colOff>
      <xdr:row>78</xdr:row>
      <xdr:rowOff>120831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7810500" y="1339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111958</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26428" y="1348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33413</xdr:rowOff>
    </xdr:from>
    <xdr:to>
      <xdr:col>36</xdr:col>
      <xdr:colOff>165100</xdr:colOff>
      <xdr:row>78</xdr:row>
      <xdr:rowOff>135013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6921500" y="1340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126140</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49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14252</xdr:rowOff>
    </xdr:from>
    <xdr:to>
      <xdr:col>54</xdr:col>
      <xdr:colOff>189865</xdr:colOff>
      <xdr:row>98</xdr:row>
      <xdr:rowOff>157742</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616202"/>
          <a:ext cx="1270" cy="134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161569</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9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157742</xdr:rowOff>
    </xdr:from>
    <xdr:to>
      <xdr:col>55</xdr:col>
      <xdr:colOff>88900</xdr:colOff>
      <xdr:row>98</xdr:row>
      <xdr:rowOff>157742</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9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132379</xdr:rowOff>
    </xdr:from>
    <xdr:ext cx="599010"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39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14252</xdr:rowOff>
    </xdr:from>
    <xdr:to>
      <xdr:col>55</xdr:col>
      <xdr:colOff>88900</xdr:colOff>
      <xdr:row>91</xdr:row>
      <xdr:rowOff>14252</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61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98409</xdr:rowOff>
    </xdr:from>
    <xdr:to>
      <xdr:col>55</xdr:col>
      <xdr:colOff>0</xdr:colOff>
      <xdr:row>98</xdr:row>
      <xdr:rowOff>101028</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9639300" y="16900509"/>
          <a:ext cx="838200" cy="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4656</xdr:rowOff>
    </xdr:from>
    <xdr:ext cx="534377"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635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153229</xdr:rowOff>
    </xdr:from>
    <xdr:to>
      <xdr:col>55</xdr:col>
      <xdr:colOff>50800</xdr:colOff>
      <xdr:row>98</xdr:row>
      <xdr:rowOff>83379</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78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74313</xdr:rowOff>
    </xdr:from>
    <xdr:to>
      <xdr:col>50</xdr:col>
      <xdr:colOff>114300</xdr:colOff>
      <xdr:row>98</xdr:row>
      <xdr:rowOff>101028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8750300" y="16876413"/>
          <a:ext cx="889000" cy="2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163953</xdr:rowOff>
    </xdr:from>
    <xdr:to>
      <xdr:col>50</xdr:col>
      <xdr:colOff>165100</xdr:colOff>
      <xdr:row>98</xdr:row>
      <xdr:rowOff>94103</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7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110630</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72111" y="1656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74313</xdr:rowOff>
    </xdr:from>
    <xdr:to>
      <xdr:col>45</xdr:col>
      <xdr:colOff>177800</xdr:colOff>
      <xdr:row>98</xdr:row>
      <xdr:rowOff>107376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7861300" y="16876413"/>
          <a:ext cx="889000" cy="3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156780</xdr:rowOff>
    </xdr:from>
    <xdr:to>
      <xdr:col>46</xdr:col>
      <xdr:colOff>38100</xdr:colOff>
      <xdr:row>98</xdr:row>
      <xdr:rowOff>86930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78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103457</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83111" y="1656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107290</xdr:rowOff>
    </xdr:from>
    <xdr:to>
      <xdr:col>41</xdr:col>
      <xdr:colOff>50800</xdr:colOff>
      <xdr:row>98</xdr:row>
      <xdr:rowOff>107376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972300" y="16909390"/>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162903</xdr:rowOff>
    </xdr:from>
    <xdr:to>
      <xdr:col>41</xdr:col>
      <xdr:colOff>101600</xdr:colOff>
      <xdr:row>98</xdr:row>
      <xdr:rowOff>93053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79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109580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94111" y="1656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169481</xdr:rowOff>
    </xdr:from>
    <xdr:to>
      <xdr:col>36</xdr:col>
      <xdr:colOff>165100</xdr:colOff>
      <xdr:row>98</xdr:row>
      <xdr:rowOff>99631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8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116158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705111" y="165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47609</xdr:rowOff>
    </xdr:from>
    <xdr:to>
      <xdr:col>55</xdr:col>
      <xdr:colOff>50800</xdr:colOff>
      <xdr:row>98</xdr:row>
      <xdr:rowOff>149209</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8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133986</xdr:rowOff>
    </xdr:from>
    <xdr:ext cx="534377"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76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50228</xdr:rowOff>
    </xdr:from>
    <xdr:to>
      <xdr:col>50</xdr:col>
      <xdr:colOff>165100</xdr:colOff>
      <xdr:row>98</xdr:row>
      <xdr:rowOff>151828</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685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142955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94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23513</xdr:rowOff>
    </xdr:from>
    <xdr:to>
      <xdr:col>46</xdr:col>
      <xdr:colOff>38100</xdr:colOff>
      <xdr:row>98</xdr:row>
      <xdr:rowOff>125113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682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116240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91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56576</xdr:rowOff>
    </xdr:from>
    <xdr:to>
      <xdr:col>41</xdr:col>
      <xdr:colOff>101600</xdr:colOff>
      <xdr:row>98</xdr:row>
      <xdr:rowOff>158176</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685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149303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95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56490</xdr:rowOff>
    </xdr:from>
    <xdr:to>
      <xdr:col>36</xdr:col>
      <xdr:colOff>165100</xdr:colOff>
      <xdr:row>98</xdr:row>
      <xdr:rowOff>158090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685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149217</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95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46464</xdr:rowOff>
    </xdr:from>
    <xdr:to>
      <xdr:col>85</xdr:col>
      <xdr:colOff>126364</xdr:colOff>
      <xdr:row>39</xdr:row>
      <xdr:rowOff>118244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189964"/>
          <a:ext cx="1269" cy="1614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122071</xdr:rowOff>
    </xdr:from>
    <xdr:ext cx="534377"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8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118244</xdr:rowOff>
    </xdr:from>
    <xdr:to>
      <xdr:col>86</xdr:col>
      <xdr:colOff>25400</xdr:colOff>
      <xdr:row>39</xdr:row>
      <xdr:rowOff>118244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80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164591</xdr:rowOff>
    </xdr:from>
    <xdr:ext cx="599010"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49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46464</xdr:rowOff>
    </xdr:from>
    <xdr:to>
      <xdr:col>86</xdr:col>
      <xdr:colOff>25400</xdr:colOff>
      <xdr:row>30</xdr:row>
      <xdr:rowOff>46464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18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19342</xdr:rowOff>
    </xdr:from>
    <xdr:to>
      <xdr:col>85</xdr:col>
      <xdr:colOff>127000</xdr:colOff>
      <xdr:row>39</xdr:row>
      <xdr:rowOff>88755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6705892"/>
          <a:ext cx="838200" cy="6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159032</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331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136155</xdr:rowOff>
    </xdr:from>
    <xdr:to>
      <xdr:col>85</xdr:col>
      <xdr:colOff>177800</xdr:colOff>
      <xdr:row>38</xdr:row>
      <xdr:rowOff>66304</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4798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56097</xdr:rowOff>
    </xdr:from>
    <xdr:to>
      <xdr:col>81</xdr:col>
      <xdr:colOff>50800</xdr:colOff>
      <xdr:row>39</xdr:row>
      <xdr:rowOff>88755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592300" y="674264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149251</xdr:rowOff>
    </xdr:from>
    <xdr:to>
      <xdr:col>81</xdr:col>
      <xdr:colOff>101600</xdr:colOff>
      <xdr:row>38</xdr:row>
      <xdr:rowOff>79401</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49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95928</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26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56097</xdr:rowOff>
    </xdr:from>
    <xdr:to>
      <xdr:col>76</xdr:col>
      <xdr:colOff>114300</xdr:colOff>
      <xdr:row>39</xdr:row>
      <xdr:rowOff>92821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6742647"/>
          <a:ext cx="889000" cy="3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9510</xdr:rowOff>
    </xdr:from>
    <xdr:to>
      <xdr:col>76</xdr:col>
      <xdr:colOff>165100</xdr:colOff>
      <xdr:row>38</xdr:row>
      <xdr:rowOff>111110</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52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127638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29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88885</xdr:rowOff>
    </xdr:from>
    <xdr:to>
      <xdr:col>71</xdr:col>
      <xdr:colOff>177800</xdr:colOff>
      <xdr:row>39</xdr:row>
      <xdr:rowOff>92821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814300" y="6775435"/>
          <a:ext cx="889000" cy="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51475</xdr:rowOff>
    </xdr:from>
    <xdr:to>
      <xdr:col>72</xdr:col>
      <xdr:colOff>38100</xdr:colOff>
      <xdr:row>37</xdr:row>
      <xdr:rowOff>153075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39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169602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17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136465</xdr:rowOff>
    </xdr:from>
    <xdr:to>
      <xdr:col>67</xdr:col>
      <xdr:colOff>101600</xdr:colOff>
      <xdr:row>38</xdr:row>
      <xdr:rowOff>66615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48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83142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25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139992</xdr:rowOff>
    </xdr:from>
    <xdr:to>
      <xdr:col>85</xdr:col>
      <xdr:colOff>177800</xdr:colOff>
      <xdr:row>39</xdr:row>
      <xdr:rowOff>70142</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65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54919</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65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37955</xdr:rowOff>
    </xdr:from>
    <xdr:to>
      <xdr:col>81</xdr:col>
      <xdr:colOff>101600</xdr:colOff>
      <xdr:row>39</xdr:row>
      <xdr:rowOff>139555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130682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81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5297</xdr:rowOff>
    </xdr:from>
    <xdr:to>
      <xdr:col>76</xdr:col>
      <xdr:colOff>165100</xdr:colOff>
      <xdr:row>39</xdr:row>
      <xdr:rowOff>106897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69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98024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78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42021</xdr:rowOff>
    </xdr:from>
    <xdr:to>
      <xdr:col>72</xdr:col>
      <xdr:colOff>38100</xdr:colOff>
      <xdr:row>39</xdr:row>
      <xdr:rowOff>143621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7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134748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82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38085</xdr:rowOff>
    </xdr:from>
    <xdr:to>
      <xdr:col>67</xdr:col>
      <xdr:colOff>101600</xdr:colOff>
      <xdr:row>39</xdr:row>
      <xdr:rowOff>139685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72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130812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81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141983</xdr:rowOff>
    </xdr:from>
    <xdr:to>
      <xdr:col>85</xdr:col>
      <xdr:colOff>126364</xdr:colOff>
      <xdr:row>58</xdr:row>
      <xdr:rowOff>119842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14483"/>
          <a:ext cx="1269" cy="134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123669</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6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119842</xdr:rowOff>
    </xdr:from>
    <xdr:to>
      <xdr:col>86</xdr:col>
      <xdr:colOff>25400</xdr:colOff>
      <xdr:row>58</xdr:row>
      <xdr:rowOff>119842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6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88660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8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459,301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141983</xdr:rowOff>
    </xdr:from>
    <xdr:to>
      <xdr:col>86</xdr:col>
      <xdr:colOff>25400</xdr:colOff>
      <xdr:row>50</xdr:row>
      <xdr:rowOff>141983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14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19326</xdr:rowOff>
    </xdr:from>
    <xdr:to>
      <xdr:col>85</xdr:col>
      <xdr:colOff>127000</xdr:colOff>
      <xdr:row>58</xdr:row>
      <xdr:rowOff>39932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963426"/>
          <a:ext cx="838200" cy="20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93603</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4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70726</xdr:rowOff>
    </xdr:from>
    <xdr:to>
      <xdr:col>85</xdr:col>
      <xdr:colOff>177800</xdr:colOff>
      <xdr:row>58</xdr:row>
      <xdr:rowOff>876</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19326</xdr:rowOff>
    </xdr:from>
    <xdr:to>
      <xdr:col>81</xdr:col>
      <xdr:colOff>50800</xdr:colOff>
      <xdr:row>58</xdr:row>
      <xdr:rowOff>43469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963426"/>
          <a:ext cx="889000" cy="2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95765</xdr:rowOff>
    </xdr:from>
    <xdr:to>
      <xdr:col>81</xdr:col>
      <xdr:colOff>101600</xdr:colOff>
      <xdr:row>58</xdr:row>
      <xdr:rowOff>25915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42442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126836</xdr:rowOff>
    </xdr:from>
    <xdr:to>
      <xdr:col>76</xdr:col>
      <xdr:colOff>114300</xdr:colOff>
      <xdr:row>58</xdr:row>
      <xdr:rowOff>43469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899486"/>
          <a:ext cx="889000" cy="88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118386</xdr:rowOff>
    </xdr:from>
    <xdr:to>
      <xdr:col>76</xdr:col>
      <xdr:colOff>165100</xdr:colOff>
      <xdr:row>58</xdr:row>
      <xdr:rowOff>48536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65063</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126836</xdr:rowOff>
    </xdr:from>
    <xdr:to>
      <xdr:col>71</xdr:col>
      <xdr:colOff>177800</xdr:colOff>
      <xdr:row>58</xdr:row>
      <xdr:rowOff>18575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9899486"/>
          <a:ext cx="889000" cy="6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131054</xdr:rowOff>
    </xdr:from>
    <xdr:to>
      <xdr:col>72</xdr:col>
      <xdr:colOff>38100</xdr:colOff>
      <xdr:row>58</xdr:row>
      <xdr:rowOff>61204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52331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151095</xdr:rowOff>
    </xdr:from>
    <xdr:to>
      <xdr:col>67</xdr:col>
      <xdr:colOff>101600</xdr:colOff>
      <xdr:row>58</xdr:row>
      <xdr:rowOff>81245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72372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1001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160582</xdr:rowOff>
    </xdr:from>
    <xdr:to>
      <xdr:col>85</xdr:col>
      <xdr:colOff>177800</xdr:colOff>
      <xdr:row>58</xdr:row>
      <xdr:rowOff>90732</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3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75509</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4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139976</xdr:rowOff>
    </xdr:from>
    <xdr:to>
      <xdr:col>81</xdr:col>
      <xdr:colOff>101600</xdr:colOff>
      <xdr:row>58</xdr:row>
      <xdr:rowOff>70126</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1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61253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00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164119</xdr:rowOff>
    </xdr:from>
    <xdr:to>
      <xdr:col>76</xdr:col>
      <xdr:colOff>165100</xdr:colOff>
      <xdr:row>58</xdr:row>
      <xdr:rowOff>94269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3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85396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2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76036</xdr:rowOff>
    </xdr:from>
    <xdr:to>
      <xdr:col>72</xdr:col>
      <xdr:colOff>38100</xdr:colOff>
      <xdr:row>58</xdr:row>
      <xdr:rowOff>6186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84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22713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23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139225</xdr:rowOff>
    </xdr:from>
    <xdr:to>
      <xdr:col>67</xdr:col>
      <xdr:colOff>101600</xdr:colOff>
      <xdr:row>58</xdr:row>
      <xdr:rowOff>69375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1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85902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68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78426</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079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25103</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5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313,402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78426</xdr:rowOff>
    </xdr:from>
    <xdr:to>
      <xdr:col>86</xdr:col>
      <xdr:colOff>25400</xdr:colOff>
      <xdr:row>70</xdr:row>
      <xdr:rowOff>78426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079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41446</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43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18569</xdr:rowOff>
    </xdr:from>
    <xdr:to>
      <xdr:col>85</xdr:col>
      <xdr:colOff>177800</xdr:colOff>
      <xdr:row>78</xdr:row>
      <xdr:rowOff>120169</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39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139024</xdr:rowOff>
    </xdr:from>
    <xdr:to>
      <xdr:col>81</xdr:col>
      <xdr:colOff>50800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12124"/>
          <a:ext cx="889000" cy="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24727</xdr:rowOff>
    </xdr:from>
    <xdr:to>
      <xdr:col>81</xdr:col>
      <xdr:colOff>101600</xdr:colOff>
      <xdr:row>78</xdr:row>
      <xdr:rowOff>126327</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39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142854</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139024</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512124"/>
          <a:ext cx="889000" cy="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38801</xdr:rowOff>
    </xdr:from>
    <xdr:to>
      <xdr:col>76</xdr:col>
      <xdr:colOff>165100</xdr:colOff>
      <xdr:row>78</xdr:row>
      <xdr:rowOff>140401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156928</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8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41566</xdr:rowOff>
    </xdr:from>
    <xdr:to>
      <xdr:col>72</xdr:col>
      <xdr:colOff>38100</xdr:colOff>
      <xdr:row>78</xdr:row>
      <xdr:rowOff>143166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159693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48845</xdr:rowOff>
    </xdr:from>
    <xdr:to>
      <xdr:col>67</xdr:col>
      <xdr:colOff>101600</xdr:colOff>
      <xdr:row>78</xdr:row>
      <xdr:rowOff>150445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166972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79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88224</xdr:rowOff>
    </xdr:from>
    <xdr:to>
      <xdr:col>76</xdr:col>
      <xdr:colOff>165100</xdr:colOff>
      <xdr:row>79</xdr:row>
      <xdr:rowOff>18374</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6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9501</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554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80406</xdr:rowOff>
    </xdr:from>
    <xdr:to>
      <xdr:col>85</xdr:col>
      <xdr:colOff>126364</xdr:colOff>
      <xdr:row>98</xdr:row>
      <xdr:rowOff>136733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6317595" y="15853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140560</xdr:rowOff>
    </xdr:from>
    <xdr:ext cx="378565" cy="259045"/>
    <xdr:sp macro="" textlink="">
      <xdr:nvSpPr>
        <xdr:cNvPr id="676" name="公債費最小値テキスト">
          <a:extLst>
            <a:ext uri="{FF2B5EF4-FFF2-40B4-BE49-F238E27FC236}">
              <a16:creationId xmlns:a16="http://schemas.microsoft.com/office/drawing/2014/main" id="{00000000-0008-0000-0700-0000A4020000}"/>
            </a:ext>
          </a:extLst>
        </xdr:cNvPr>
        <xdr:cNvSpPr txBox="1"/>
      </xdr:nvSpPr>
      <xdr:spPr>
        <a:xfrm>
          <a:off x="16370300" y="1694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136733</xdr:rowOff>
    </xdr:from>
    <xdr:to>
      <xdr:col>86</xdr:col>
      <xdr:colOff>25400</xdr:colOff>
      <xdr:row>98</xdr:row>
      <xdr:rowOff>136733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693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27083</xdr:rowOff>
    </xdr:from>
    <xdr:ext cx="599010" cy="259045"/>
    <xdr:sp macro="" textlink="">
      <xdr:nvSpPr>
        <xdr:cNvPr id="678" name="公債費最大値テキスト">
          <a:extLst>
            <a:ext uri="{FF2B5EF4-FFF2-40B4-BE49-F238E27FC236}">
              <a16:creationId xmlns:a16="http://schemas.microsoft.com/office/drawing/2014/main" id="{00000000-0008-0000-0700-0000A6020000}"/>
            </a:ext>
          </a:extLst>
        </xdr:cNvPr>
        <xdr:cNvSpPr txBox="1"/>
      </xdr:nvSpPr>
      <xdr:spPr>
        <a:xfrm>
          <a:off x="16370300" y="1562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237,969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80406</xdr:rowOff>
    </xdr:from>
    <xdr:to>
      <xdr:col>86</xdr:col>
      <xdr:colOff>25400</xdr:colOff>
      <xdr:row>92</xdr:row>
      <xdr:rowOff>80406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5853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98968</xdr:rowOff>
    </xdr:from>
    <xdr:to>
      <xdr:col>85</xdr:col>
      <xdr:colOff>127000</xdr:colOff>
      <xdr:row>97</xdr:row>
      <xdr:rowOff>106873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5481300" y="16729618"/>
          <a:ext cx="8382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65673</xdr:rowOff>
    </xdr:from>
    <xdr:ext cx="534377" cy="259045"/>
    <xdr:sp macro="" textlink="">
      <xdr:nvSpPr>
        <xdr:cNvPr id="681" name="公債費平均値テキスト">
          <a:extLst>
            <a:ext uri="{FF2B5EF4-FFF2-40B4-BE49-F238E27FC236}">
              <a16:creationId xmlns:a16="http://schemas.microsoft.com/office/drawing/2014/main" id="{00000000-0008-0000-0700-0000A9020000}"/>
            </a:ext>
          </a:extLst>
        </xdr:cNvPr>
        <xdr:cNvSpPr txBox="1"/>
      </xdr:nvSpPr>
      <xdr:spPr>
        <a:xfrm>
          <a:off x="16370300" y="16353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42796</xdr:rowOff>
    </xdr:from>
    <xdr:to>
      <xdr:col>85</xdr:col>
      <xdr:colOff>177800</xdr:colOff>
      <xdr:row>96</xdr:row>
      <xdr:rowOff>144396</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6268700" y="1650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98693</xdr:rowOff>
    </xdr:from>
    <xdr:to>
      <xdr:col>81</xdr:col>
      <xdr:colOff>50800</xdr:colOff>
      <xdr:row>97</xdr:row>
      <xdr:rowOff>98968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4592300" y="16729343"/>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39357</xdr:rowOff>
    </xdr:from>
    <xdr:to>
      <xdr:col>81</xdr:col>
      <xdr:colOff>101600</xdr:colOff>
      <xdr:row>96</xdr:row>
      <xdr:rowOff>140957</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54305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157484</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5214111" y="1627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78797</xdr:rowOff>
    </xdr:from>
    <xdr:to>
      <xdr:col>76</xdr:col>
      <xdr:colOff>114300</xdr:colOff>
      <xdr:row>97</xdr:row>
      <xdr:rowOff>98693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3703300" y="16709447"/>
          <a:ext cx="889000" cy="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57719</xdr:rowOff>
    </xdr:from>
    <xdr:to>
      <xdr:col>76</xdr:col>
      <xdr:colOff>165100</xdr:colOff>
      <xdr:row>96</xdr:row>
      <xdr:rowOff>159319</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4541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4396</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325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58945</xdr:rowOff>
    </xdr:from>
    <xdr:to>
      <xdr:col>71</xdr:col>
      <xdr:colOff>177800</xdr:colOff>
      <xdr:row>97</xdr:row>
      <xdr:rowOff>78797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814300" y="16689595"/>
          <a:ext cx="889000" cy="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79391</xdr:rowOff>
    </xdr:from>
    <xdr:to>
      <xdr:col>72</xdr:col>
      <xdr:colOff>38100</xdr:colOff>
      <xdr:row>97</xdr:row>
      <xdr:rowOff>9541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3652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26068</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436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88489</xdr:rowOff>
    </xdr:from>
    <xdr:to>
      <xdr:col>67</xdr:col>
      <xdr:colOff>101600</xdr:colOff>
      <xdr:row>97</xdr:row>
      <xdr:rowOff>18639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2763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35166</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547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56073</xdr:rowOff>
    </xdr:from>
    <xdr:to>
      <xdr:col>85</xdr:col>
      <xdr:colOff>177800</xdr:colOff>
      <xdr:row>97</xdr:row>
      <xdr:rowOff>157673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6268700" y="1668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34500</xdr:rowOff>
    </xdr:from>
    <xdr:ext cx="534377" cy="259045"/>
    <xdr:sp macro="" textlink="">
      <xdr:nvSpPr>
        <xdr:cNvPr id="700" name="公債費該当値テキスト">
          <a:extLst>
            <a:ext uri="{FF2B5EF4-FFF2-40B4-BE49-F238E27FC236}">
              <a16:creationId xmlns:a16="http://schemas.microsoft.com/office/drawing/2014/main" id="{00000000-0008-0000-0700-0000BC020000}"/>
            </a:ext>
          </a:extLst>
        </xdr:cNvPr>
        <xdr:cNvSpPr txBox="1"/>
      </xdr:nvSpPr>
      <xdr:spPr>
        <a:xfrm>
          <a:off x="16370300" y="1666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48168</xdr:rowOff>
    </xdr:from>
    <xdr:to>
      <xdr:col>81</xdr:col>
      <xdr:colOff>101600</xdr:colOff>
      <xdr:row>97</xdr:row>
      <xdr:rowOff>149768</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5430500" y="1667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140895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7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47893</xdr:rowOff>
    </xdr:from>
    <xdr:to>
      <xdr:col>76</xdr:col>
      <xdr:colOff>165100</xdr:colOff>
      <xdr:row>97</xdr:row>
      <xdr:rowOff>149493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4541500" y="1667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140620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7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27997</xdr:rowOff>
    </xdr:from>
    <xdr:to>
      <xdr:col>72</xdr:col>
      <xdr:colOff>38100</xdr:colOff>
      <xdr:row>97</xdr:row>
      <xdr:rowOff>129597</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3652500" y="1665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120724</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75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8145</xdr:rowOff>
    </xdr:from>
    <xdr:to>
      <xdr:col>67</xdr:col>
      <xdr:colOff>101600</xdr:colOff>
      <xdr:row>97</xdr:row>
      <xdr:rowOff>109745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2763500" y="1663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100872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73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135166</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450116"/>
          <a:ext cx="1269" cy="1280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63682</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750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81843</xdr:rowOff>
    </xdr:from>
    <xdr:ext cx="534377"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2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135166</xdr:rowOff>
    </xdr:from>
    <xdr:to>
      <xdr:col>116</xdr:col>
      <xdr:colOff>152400</xdr:colOff>
      <xdr:row>31</xdr:row>
      <xdr:rowOff>135166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45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152582</xdr:rowOff>
    </xdr:from>
    <xdr:ext cx="378565"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496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129705</xdr:rowOff>
    </xdr:from>
    <xdr:to>
      <xdr:col>116</xdr:col>
      <xdr:colOff>114300</xdr:colOff>
      <xdr:row>39</xdr:row>
      <xdr:rowOff>59855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64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150089</xdr:rowOff>
    </xdr:from>
    <xdr:to>
      <xdr:col>112</xdr:col>
      <xdr:colOff>38100</xdr:colOff>
      <xdr:row>39</xdr:row>
      <xdr:rowOff>80239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66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96766</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4017" y="644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142545</xdr:rowOff>
    </xdr:from>
    <xdr:to>
      <xdr:col>107</xdr:col>
      <xdr:colOff>101600</xdr:colOff>
      <xdr:row>39</xdr:row>
      <xdr:rowOff>72695</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89222</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432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151079</xdr:rowOff>
    </xdr:from>
    <xdr:to>
      <xdr:col>102</xdr:col>
      <xdr:colOff>165100</xdr:colOff>
      <xdr:row>39</xdr:row>
      <xdr:rowOff>81229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97756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56017" y="64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156832</xdr:rowOff>
    </xdr:from>
    <xdr:to>
      <xdr:col>98</xdr:col>
      <xdr:colOff>38100</xdr:colOff>
      <xdr:row>39</xdr:row>
      <xdr:rowOff>86982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6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103509</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644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108132</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623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変動の大きなものとしては、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総務費ではコロナ臨時交付金（庁舎空調）の事業終了による減（△１３百万円）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、衛生費では新型コロナウイルスワクチン接種者の減少による減（△２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教育費では中学校および社会教育施設</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LED</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化工事完了による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減少したことなどにより減となった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一方で民生費では、低所得者等価格高騰対策支援給付金開始による増（４９百万円）、消防費では消防受託事務委託費、防火水槽修繕の増（２１百万円）ことなどにより増となった。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各コストは類似団体内平均は多くの項目で下回っているものの、人口規模が少ないため、多くの項目で全国平均、県内平均を上回っている。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町税が前年から約１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０</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、普通交付税が約４８百万円の増により２．２５ポイント改善したとこ</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により財政調整基金に積み増し行うことができた。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かし、財政構造の脆弱な本町ではより一層の歳出削減が求められ、今後も行財政改革を実施していく必要がある。引き続き歳入確保・歳出削減に努め、今後も後年度に備えて基金積み立てを行えるよう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今年度も全会計で黒字となった。今後も引き続き健全な財政運営を行っていき、特に下水道事業会計においては下水道使用料の料金改定はじめ歳入確保・歳出削減に努める。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また、町有施設の老朽化による維持経費の上昇、更新に要する費用の上昇は想定されることから、それに備えた財政運営を行う必要がある。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4124047</v>
      </c>
      <c r="BO4" s="485"/>
      <c r="BP4" s="485"/>
      <c r="BQ4" s="485"/>
      <c r="BR4" s="485"/>
      <c r="BS4" s="485"/>
      <c r="BT4" s="485"/>
      <c r="BU4" s="486"/>
      <c r="BV4" s="484">
        <v>4184772</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6.4</v>
      </c>
      <c r="CU4" s="625"/>
      <c r="CV4" s="625"/>
      <c r="CW4" s="625"/>
      <c r="CX4" s="625"/>
      <c r="CY4" s="625"/>
      <c r="CZ4" s="625"/>
      <c r="DA4" s="626"/>
      <c r="DB4" s="624">
        <v>5.8</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3938766</v>
      </c>
      <c r="BO5" s="456"/>
      <c r="BP5" s="456"/>
      <c r="BQ5" s="456"/>
      <c r="BR5" s="456"/>
      <c r="BS5" s="456"/>
      <c r="BT5" s="456"/>
      <c r="BU5" s="457"/>
      <c r="BV5" s="455">
        <v>4005599</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87.2</v>
      </c>
      <c r="CU5" s="453"/>
      <c r="CV5" s="453"/>
      <c r="CW5" s="453"/>
      <c r="CX5" s="453"/>
      <c r="CY5" s="453"/>
      <c r="CZ5" s="453"/>
      <c r="DA5" s="454"/>
      <c r="DB5" s="452">
        <v>87.9</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185281</v>
      </c>
      <c r="BO6" s="456"/>
      <c r="BP6" s="456"/>
      <c r="BQ6" s="456"/>
      <c r="BR6" s="456"/>
      <c r="BS6" s="456"/>
      <c r="BT6" s="456"/>
      <c r="BU6" s="457"/>
      <c r="BV6" s="455">
        <v>179173</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87.7</v>
      </c>
      <c r="CU6" s="599"/>
      <c r="CV6" s="599"/>
      <c r="CW6" s="599"/>
      <c r="CX6" s="599"/>
      <c r="CY6" s="599"/>
      <c r="CZ6" s="599"/>
      <c r="DA6" s="600"/>
      <c r="DB6" s="598">
        <v>89</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21362</v>
      </c>
      <c r="BO7" s="456"/>
      <c r="BP7" s="456"/>
      <c r="BQ7" s="456"/>
      <c r="BR7" s="456"/>
      <c r="BS7" s="456"/>
      <c r="BT7" s="456"/>
      <c r="BU7" s="457"/>
      <c r="BV7" s="455">
        <v>33775</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2549538</v>
      </c>
      <c r="CU7" s="456"/>
      <c r="CV7" s="456"/>
      <c r="CW7" s="456"/>
      <c r="CX7" s="456"/>
      <c r="CY7" s="456"/>
      <c r="CZ7" s="456"/>
      <c r="DA7" s="457"/>
      <c r="DB7" s="455">
        <v>2511769</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163919</v>
      </c>
      <c r="BO8" s="456"/>
      <c r="BP8" s="456"/>
      <c r="BQ8" s="456"/>
      <c r="BR8" s="456"/>
      <c r="BS8" s="456"/>
      <c r="BT8" s="456"/>
      <c r="BU8" s="457"/>
      <c r="BV8" s="455">
        <v>145398</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0.36</v>
      </c>
      <c r="CU8" s="559"/>
      <c r="CV8" s="559"/>
      <c r="CW8" s="559"/>
      <c r="CX8" s="559"/>
      <c r="CY8" s="559"/>
      <c r="CZ8" s="559"/>
      <c r="DA8" s="560"/>
      <c r="DB8" s="558">
        <v>0.37</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6362</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104</v>
      </c>
      <c r="AV9" s="514"/>
      <c r="AW9" s="514"/>
      <c r="AX9" s="514"/>
      <c r="AY9" s="469" t="s">
        <v>111</v>
      </c>
      <c r="AZ9" s="470"/>
      <c r="BA9" s="470"/>
      <c r="BB9" s="470"/>
      <c r="BC9" s="470"/>
      <c r="BD9" s="470"/>
      <c r="BE9" s="470"/>
      <c r="BF9" s="470"/>
      <c r="BG9" s="470"/>
      <c r="BH9" s="470"/>
      <c r="BI9" s="470"/>
      <c r="BJ9" s="470"/>
      <c r="BK9" s="470"/>
      <c r="BL9" s="470"/>
      <c r="BM9" s="471"/>
      <c r="BN9" s="455">
        <v>18521</v>
      </c>
      <c r="BO9" s="456"/>
      <c r="BP9" s="456"/>
      <c r="BQ9" s="456"/>
      <c r="BR9" s="456"/>
      <c r="BS9" s="456"/>
      <c r="BT9" s="456"/>
      <c r="BU9" s="457"/>
      <c r="BV9" s="455">
        <v>14203</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8.6999999999999993</v>
      </c>
      <c r="CU9" s="453"/>
      <c r="CV9" s="453"/>
      <c r="CW9" s="453"/>
      <c r="CX9" s="453"/>
      <c r="CY9" s="453"/>
      <c r="CZ9" s="453"/>
      <c r="DA9" s="454"/>
      <c r="DB9" s="452">
        <v>9.5</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7039</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104</v>
      </c>
      <c r="AV10" s="514"/>
      <c r="AW10" s="514"/>
      <c r="AX10" s="514"/>
      <c r="AY10" s="469" t="s">
        <v>115</v>
      </c>
      <c r="AZ10" s="470"/>
      <c r="BA10" s="470"/>
      <c r="BB10" s="470"/>
      <c r="BC10" s="470"/>
      <c r="BD10" s="470"/>
      <c r="BE10" s="470"/>
      <c r="BF10" s="470"/>
      <c r="BG10" s="470"/>
      <c r="BH10" s="470"/>
      <c r="BI10" s="470"/>
      <c r="BJ10" s="470"/>
      <c r="BK10" s="470"/>
      <c r="BL10" s="470"/>
      <c r="BM10" s="471"/>
      <c r="BN10" s="455">
        <v>163006</v>
      </c>
      <c r="BO10" s="456"/>
      <c r="BP10" s="456"/>
      <c r="BQ10" s="456"/>
      <c r="BR10" s="456"/>
      <c r="BS10" s="456"/>
      <c r="BT10" s="456"/>
      <c r="BU10" s="457"/>
      <c r="BV10" s="455">
        <v>100004</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8100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6511</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6414</v>
      </c>
      <c r="S13" s="543"/>
      <c r="T13" s="543"/>
      <c r="U13" s="543"/>
      <c r="V13" s="544"/>
      <c r="W13" s="545" t="s">
        <v>131</v>
      </c>
      <c r="X13" s="441"/>
      <c r="Y13" s="441"/>
      <c r="Z13" s="441"/>
      <c r="AA13" s="441"/>
      <c r="AB13" s="442"/>
      <c r="AC13" s="408">
        <v>128</v>
      </c>
      <c r="AD13" s="409"/>
      <c r="AE13" s="409"/>
      <c r="AF13" s="409"/>
      <c r="AG13" s="410"/>
      <c r="AH13" s="408">
        <v>137</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181527</v>
      </c>
      <c r="BO13" s="456"/>
      <c r="BP13" s="456"/>
      <c r="BQ13" s="456"/>
      <c r="BR13" s="456"/>
      <c r="BS13" s="456"/>
      <c r="BT13" s="456"/>
      <c r="BU13" s="457"/>
      <c r="BV13" s="455">
        <v>122307</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9.1999999999999993</v>
      </c>
      <c r="CU13" s="453"/>
      <c r="CV13" s="453"/>
      <c r="CW13" s="453"/>
      <c r="CX13" s="453"/>
      <c r="CY13" s="453"/>
      <c r="CZ13" s="453"/>
      <c r="DA13" s="454"/>
      <c r="DB13" s="452">
        <v>10.3</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6595</v>
      </c>
      <c r="S14" s="543"/>
      <c r="T14" s="543"/>
      <c r="U14" s="543"/>
      <c r="V14" s="544"/>
      <c r="W14" s="546"/>
      <c r="X14" s="444"/>
      <c r="Y14" s="444"/>
      <c r="Z14" s="444"/>
      <c r="AA14" s="444"/>
      <c r="AB14" s="445"/>
      <c r="AC14" s="535">
        <v>4.5</v>
      </c>
      <c r="AD14" s="536"/>
      <c r="AE14" s="536"/>
      <c r="AF14" s="536"/>
      <c r="AG14" s="537"/>
      <c r="AH14" s="535">
        <v>4.4000000000000004</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6517</v>
      </c>
      <c r="S15" s="543"/>
      <c r="T15" s="543"/>
      <c r="U15" s="543"/>
      <c r="V15" s="544"/>
      <c r="W15" s="545" t="s">
        <v>137</v>
      </c>
      <c r="X15" s="441"/>
      <c r="Y15" s="441"/>
      <c r="Z15" s="441"/>
      <c r="AA15" s="441"/>
      <c r="AB15" s="442"/>
      <c r="AC15" s="408">
        <v>1143</v>
      </c>
      <c r="AD15" s="409"/>
      <c r="AE15" s="409"/>
      <c r="AF15" s="409"/>
      <c r="AG15" s="410"/>
      <c r="AH15" s="408">
        <v>1252</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824477</v>
      </c>
      <c r="BO15" s="485"/>
      <c r="BP15" s="485"/>
      <c r="BQ15" s="485"/>
      <c r="BR15" s="485"/>
      <c r="BS15" s="485"/>
      <c r="BT15" s="485"/>
      <c r="BU15" s="486"/>
      <c r="BV15" s="484">
        <v>819036</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40.5</v>
      </c>
      <c r="AD16" s="536"/>
      <c r="AE16" s="536"/>
      <c r="AF16" s="536"/>
      <c r="AG16" s="537"/>
      <c r="AH16" s="535">
        <v>40.6</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2321874</v>
      </c>
      <c r="BO16" s="456"/>
      <c r="BP16" s="456"/>
      <c r="BQ16" s="456"/>
      <c r="BR16" s="456"/>
      <c r="BS16" s="456"/>
      <c r="BT16" s="456"/>
      <c r="BU16" s="457"/>
      <c r="BV16" s="455">
        <v>2265719</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1551</v>
      </c>
      <c r="AD17" s="409"/>
      <c r="AE17" s="409"/>
      <c r="AF17" s="409"/>
      <c r="AG17" s="410"/>
      <c r="AH17" s="408">
        <v>1695</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1039834</v>
      </c>
      <c r="BO17" s="456"/>
      <c r="BP17" s="456"/>
      <c r="BQ17" s="456"/>
      <c r="BR17" s="456"/>
      <c r="BS17" s="456"/>
      <c r="BT17" s="456"/>
      <c r="BU17" s="457"/>
      <c r="BV17" s="455">
        <v>1033929</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13.63</v>
      </c>
      <c r="M18" s="508"/>
      <c r="N18" s="508"/>
      <c r="O18" s="508"/>
      <c r="P18" s="508"/>
      <c r="Q18" s="508"/>
      <c r="R18" s="509"/>
      <c r="S18" s="509"/>
      <c r="T18" s="509"/>
      <c r="U18" s="509"/>
      <c r="V18" s="510"/>
      <c r="W18" s="526"/>
      <c r="X18" s="527"/>
      <c r="Y18" s="527"/>
      <c r="Z18" s="527"/>
      <c r="AA18" s="527"/>
      <c r="AB18" s="551"/>
      <c r="AC18" s="425">
        <v>55</v>
      </c>
      <c r="AD18" s="426"/>
      <c r="AE18" s="426"/>
      <c r="AF18" s="426"/>
      <c r="AG18" s="511"/>
      <c r="AH18" s="425">
        <v>55</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2297051</v>
      </c>
      <c r="BO18" s="456"/>
      <c r="BP18" s="456"/>
      <c r="BQ18" s="456"/>
      <c r="BR18" s="456"/>
      <c r="BS18" s="456"/>
      <c r="BT18" s="456"/>
      <c r="BU18" s="457"/>
      <c r="BV18" s="455">
        <v>2248745</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467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3335378</v>
      </c>
      <c r="BO19" s="456"/>
      <c r="BP19" s="456"/>
      <c r="BQ19" s="456"/>
      <c r="BR19" s="456"/>
      <c r="BS19" s="456"/>
      <c r="BT19" s="456"/>
      <c r="BU19" s="457"/>
      <c r="BV19" s="455">
        <v>3231899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2211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1683528</v>
      </c>
      <c r="BO22" s="485"/>
      <c r="BP22" s="485"/>
      <c r="BQ22" s="485"/>
      <c r="BR22" s="485"/>
      <c r="BS22" s="485"/>
      <c r="BT22" s="485"/>
      <c r="BU22" s="486"/>
      <c r="BV22" s="484">
        <v>1847311</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256758</v>
      </c>
      <c r="BO23" s="456"/>
      <c r="BP23" s="456"/>
      <c r="BQ23" s="456"/>
      <c r="BR23" s="456"/>
      <c r="BS23" s="456"/>
      <c r="BT23" s="456"/>
      <c r="BU23" s="457"/>
      <c r="BV23" s="455">
        <v>214704</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3960</v>
      </c>
      <c r="R24" s="409"/>
      <c r="S24" s="409"/>
      <c r="T24" s="409"/>
      <c r="U24" s="409"/>
      <c r="V24" s="410"/>
      <c r="W24" s="498"/>
      <c r="X24" s="435"/>
      <c r="Y24" s="436"/>
      <c r="Z24" s="411" t="s">
        <v>162</v>
      </c>
      <c r="AA24" s="412"/>
      <c r="AB24" s="412"/>
      <c r="AC24" s="412"/>
      <c r="AD24" s="412"/>
      <c r="AE24" s="412"/>
      <c r="AF24" s="412"/>
      <c r="AG24" s="413"/>
      <c r="AH24" s="408">
        <v>95</v>
      </c>
      <c r="AI24" s="409"/>
      <c r="AJ24" s="409"/>
      <c r="AK24" s="409"/>
      <c r="AL24" s="410"/>
      <c r="AM24" s="408">
        <v>279585</v>
      </c>
      <c r="AN24" s="409"/>
      <c r="AO24" s="409"/>
      <c r="AP24" s="409"/>
      <c r="AQ24" s="409"/>
      <c r="AR24" s="410"/>
      <c r="AS24" s="408">
        <v>2943</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706110</v>
      </c>
      <c r="BO24" s="456"/>
      <c r="BP24" s="456"/>
      <c r="BQ24" s="456"/>
      <c r="BR24" s="456"/>
      <c r="BS24" s="456"/>
      <c r="BT24" s="456"/>
      <c r="BU24" s="457"/>
      <c r="BV24" s="455">
        <v>727117</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5580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488444</v>
      </c>
      <c r="BO25" s="485"/>
      <c r="BP25" s="485"/>
      <c r="BQ25" s="485"/>
      <c r="BR25" s="485"/>
      <c r="BS25" s="485"/>
      <c r="BT25" s="485"/>
      <c r="BU25" s="486"/>
      <c r="BV25" s="484">
        <v>356124</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5300</v>
      </c>
      <c r="R26" s="409"/>
      <c r="S26" s="409"/>
      <c r="T26" s="409"/>
      <c r="U26" s="409"/>
      <c r="V26" s="410"/>
      <c r="W26" s="498"/>
      <c r="X26" s="435"/>
      <c r="Y26" s="436"/>
      <c r="Z26" s="411" t="s">
        <v>168</v>
      </c>
      <c r="AA26" s="466"/>
      <c r="AB26" s="466"/>
      <c r="AC26" s="466"/>
      <c r="AD26" s="466"/>
      <c r="AE26" s="466"/>
      <c r="AF26" s="466"/>
      <c r="AG26" s="467"/>
      <c r="AH26" s="408">
        <v>1</v>
      </c>
      <c r="AI26" s="409"/>
      <c r="AJ26" s="409"/>
      <c r="AK26" s="409"/>
      <c r="AL26" s="410"/>
      <c r="AM26" s="408" t="s">
        <v>169</v>
      </c>
      <c r="AN26" s="409"/>
      <c r="AO26" s="409"/>
      <c r="AP26" s="409"/>
      <c r="AQ26" s="409"/>
      <c r="AR26" s="410"/>
      <c r="AS26" s="408" t="s">
        <v>169</v>
      </c>
      <c r="AT26" s="409"/>
      <c r="AU26" s="409"/>
      <c r="AV26" s="409"/>
      <c r="AW26" s="409"/>
      <c r="AX26" s="468"/>
      <c r="AY26" s="495" t="s">
        <v>170</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171</v>
      </c>
      <c r="F27" s="412"/>
      <c r="G27" s="412"/>
      <c r="H27" s="412"/>
      <c r="I27" s="412"/>
      <c r="J27" s="412"/>
      <c r="K27" s="413"/>
      <c r="L27" s="408">
        <v>1</v>
      </c>
      <c r="M27" s="409"/>
      <c r="N27" s="409"/>
      <c r="O27" s="409"/>
      <c r="P27" s="410"/>
      <c r="Q27" s="408">
        <v>2800</v>
      </c>
      <c r="R27" s="409"/>
      <c r="S27" s="409"/>
      <c r="T27" s="409"/>
      <c r="U27" s="409"/>
      <c r="V27" s="410"/>
      <c r="W27" s="498"/>
      <c r="X27" s="435"/>
      <c r="Y27" s="436"/>
      <c r="Z27" s="411" t="s">
        <v>172</v>
      </c>
      <c r="AA27" s="412"/>
      <c r="AB27" s="412"/>
      <c r="AC27" s="412"/>
      <c r="AD27" s="412"/>
      <c r="AE27" s="412"/>
      <c r="AF27" s="412"/>
      <c r="AG27" s="413"/>
      <c r="AH27" s="408" t="s">
        <v>122</v>
      </c>
      <c r="AI27" s="409"/>
      <c r="AJ27" s="409"/>
      <c r="AK27" s="409"/>
      <c r="AL27" s="410"/>
      <c r="AM27" s="408" t="s">
        <v>122</v>
      </c>
      <c r="AN27" s="409"/>
      <c r="AO27" s="409"/>
      <c r="AP27" s="409"/>
      <c r="AQ27" s="409"/>
      <c r="AR27" s="410"/>
      <c r="AS27" s="408" t="s">
        <v>122</v>
      </c>
      <c r="AT27" s="409"/>
      <c r="AU27" s="409"/>
      <c r="AV27" s="409"/>
      <c r="AW27" s="409"/>
      <c r="AX27" s="468"/>
      <c r="AY27" s="492" t="s">
        <v>173</v>
      </c>
      <c r="AZ27" s="493"/>
      <c r="BA27" s="493"/>
      <c r="BB27" s="493"/>
      <c r="BC27" s="493"/>
      <c r="BD27" s="493"/>
      <c r="BE27" s="493"/>
      <c r="BF27" s="493"/>
      <c r="BG27" s="493"/>
      <c r="BH27" s="493"/>
      <c r="BI27" s="493"/>
      <c r="BJ27" s="493"/>
      <c r="BK27" s="493"/>
      <c r="BL27" s="493"/>
      <c r="BM27" s="494"/>
      <c r="BN27" s="489">
        <v>193000</v>
      </c>
      <c r="BO27" s="490"/>
      <c r="BP27" s="490"/>
      <c r="BQ27" s="490"/>
      <c r="BR27" s="490"/>
      <c r="BS27" s="490"/>
      <c r="BT27" s="490"/>
      <c r="BU27" s="491"/>
      <c r="BV27" s="489">
        <v>193000</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174</v>
      </c>
      <c r="F28" s="412"/>
      <c r="G28" s="412"/>
      <c r="H28" s="412"/>
      <c r="I28" s="412"/>
      <c r="J28" s="412"/>
      <c r="K28" s="413"/>
      <c r="L28" s="408">
        <v>1</v>
      </c>
      <c r="M28" s="409"/>
      <c r="N28" s="409"/>
      <c r="O28" s="409"/>
      <c r="P28" s="410"/>
      <c r="Q28" s="408">
        <v>2000</v>
      </c>
      <c r="R28" s="409"/>
      <c r="S28" s="409"/>
      <c r="T28" s="409"/>
      <c r="U28" s="409"/>
      <c r="V28" s="410"/>
      <c r="W28" s="498"/>
      <c r="X28" s="435"/>
      <c r="Y28" s="436"/>
      <c r="Z28" s="411" t="s">
        <v>175</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176</v>
      </c>
      <c r="AZ28" s="473"/>
      <c r="BA28" s="473"/>
      <c r="BB28" s="474"/>
      <c r="BC28" s="481" t="s">
        <v>46</v>
      </c>
      <c r="BD28" s="482"/>
      <c r="BE28" s="482"/>
      <c r="BF28" s="482"/>
      <c r="BG28" s="482"/>
      <c r="BH28" s="482"/>
      <c r="BI28" s="482"/>
      <c r="BJ28" s="482"/>
      <c r="BK28" s="482"/>
      <c r="BL28" s="482"/>
      <c r="BM28" s="483"/>
      <c r="BN28" s="484">
        <v>772347</v>
      </c>
      <c r="BO28" s="485"/>
      <c r="BP28" s="485"/>
      <c r="BQ28" s="485"/>
      <c r="BR28" s="485"/>
      <c r="BS28" s="485"/>
      <c r="BT28" s="485"/>
      <c r="BU28" s="486"/>
      <c r="BV28" s="484">
        <v>609341</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177</v>
      </c>
      <c r="F29" s="412"/>
      <c r="G29" s="412"/>
      <c r="H29" s="412"/>
      <c r="I29" s="412"/>
      <c r="J29" s="412"/>
      <c r="K29" s="413"/>
      <c r="L29" s="408">
        <v>10</v>
      </c>
      <c r="M29" s="409"/>
      <c r="N29" s="409"/>
      <c r="O29" s="409"/>
      <c r="P29" s="410"/>
      <c r="Q29" s="408">
        <v>1770</v>
      </c>
      <c r="R29" s="409"/>
      <c r="S29" s="409"/>
      <c r="T29" s="409"/>
      <c r="U29" s="409"/>
      <c r="V29" s="410"/>
      <c r="W29" s="499"/>
      <c r="X29" s="500"/>
      <c r="Y29" s="501"/>
      <c r="Z29" s="411" t="s">
        <v>178</v>
      </c>
      <c r="AA29" s="412"/>
      <c r="AB29" s="412"/>
      <c r="AC29" s="412"/>
      <c r="AD29" s="412"/>
      <c r="AE29" s="412"/>
      <c r="AF29" s="412"/>
      <c r="AG29" s="413"/>
      <c r="AH29" s="408">
        <v>95</v>
      </c>
      <c r="AI29" s="409"/>
      <c r="AJ29" s="409"/>
      <c r="AK29" s="409"/>
      <c r="AL29" s="410"/>
      <c r="AM29" s="408">
        <v>279585</v>
      </c>
      <c r="AN29" s="409"/>
      <c r="AO29" s="409"/>
      <c r="AP29" s="409"/>
      <c r="AQ29" s="409"/>
      <c r="AR29" s="410"/>
      <c r="AS29" s="408">
        <v>2943</v>
      </c>
      <c r="AT29" s="409"/>
      <c r="AU29" s="409"/>
      <c r="AV29" s="409"/>
      <c r="AW29" s="409"/>
      <c r="AX29" s="468"/>
      <c r="AY29" s="475"/>
      <c r="AZ29" s="476"/>
      <c r="BA29" s="476"/>
      <c r="BB29" s="477"/>
      <c r="BC29" s="469" t="s">
        <v>179</v>
      </c>
      <c r="BD29" s="470"/>
      <c r="BE29" s="470"/>
      <c r="BF29" s="470"/>
      <c r="BG29" s="470"/>
      <c r="BH29" s="470"/>
      <c r="BI29" s="470"/>
      <c r="BJ29" s="470"/>
      <c r="BK29" s="470"/>
      <c r="BL29" s="470"/>
      <c r="BM29" s="471"/>
      <c r="BN29" s="455">
        <v>126233</v>
      </c>
      <c r="BO29" s="456"/>
      <c r="BP29" s="456"/>
      <c r="BQ29" s="456"/>
      <c r="BR29" s="456"/>
      <c r="BS29" s="456"/>
      <c r="BT29" s="456"/>
      <c r="BU29" s="457"/>
      <c r="BV29" s="455">
        <v>114643</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180</v>
      </c>
      <c r="X30" s="423"/>
      <c r="Y30" s="423"/>
      <c r="Z30" s="423"/>
      <c r="AA30" s="423"/>
      <c r="AB30" s="423"/>
      <c r="AC30" s="423"/>
      <c r="AD30" s="423"/>
      <c r="AE30" s="423"/>
      <c r="AF30" s="423"/>
      <c r="AG30" s="424"/>
      <c r="AH30" s="425">
        <v>98.4</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455870</v>
      </c>
      <c r="BO30" s="490"/>
      <c r="BP30" s="490"/>
      <c r="BQ30" s="490"/>
      <c r="BR30" s="490"/>
      <c r="BS30" s="490"/>
      <c r="BT30" s="490"/>
      <c r="BU30" s="491"/>
      <c r="BV30" s="489">
        <v>474474</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181</v>
      </c>
      <c r="D32" s="414"/>
      <c r="E32" s="414"/>
      <c r="F32" s="414"/>
      <c r="G32" s="414"/>
      <c r="H32" s="414"/>
      <c r="I32" s="414"/>
      <c r="J32" s="414"/>
      <c r="K32" s="414"/>
      <c r="L32" s="414"/>
      <c r="M32" s="414"/>
      <c r="N32" s="414"/>
      <c r="O32" s="414"/>
      <c r="P32" s="414"/>
      <c r="Q32" s="414"/>
      <c r="R32" s="414"/>
      <c r="S32" s="414"/>
      <c r="U32" s="415" t="s">
        <v>182</v>
      </c>
      <c r="V32" s="415"/>
      <c r="W32" s="415"/>
      <c r="X32" s="415"/>
      <c r="Y32" s="415"/>
      <c r="Z32" s="415"/>
      <c r="AA32" s="415"/>
      <c r="AB32" s="415"/>
      <c r="AC32" s="415"/>
      <c r="AD32" s="415"/>
      <c r="AE32" s="415"/>
      <c r="AF32" s="415"/>
      <c r="AG32" s="415"/>
      <c r="AH32" s="415"/>
      <c r="AI32" s="415"/>
      <c r="AJ32" s="415"/>
      <c r="AK32" s="415"/>
      <c r="AM32" s="415" t="s">
        <v>183</v>
      </c>
      <c r="AN32" s="415"/>
      <c r="AO32" s="415"/>
      <c r="AP32" s="415"/>
      <c r="AQ32" s="415"/>
      <c r="AR32" s="415"/>
      <c r="AS32" s="415"/>
      <c r="AT32" s="415"/>
      <c r="AU32" s="415"/>
      <c r="AV32" s="415"/>
      <c r="AW32" s="415"/>
      <c r="AX32" s="415"/>
      <c r="AY32" s="415"/>
      <c r="AZ32" s="415"/>
      <c r="BA32" s="415"/>
      <c r="BB32" s="415"/>
      <c r="BC32" s="415"/>
      <c r="BE32" s="415" t="s">
        <v>184</v>
      </c>
      <c r="BF32" s="415"/>
      <c r="BG32" s="415"/>
      <c r="BH32" s="415"/>
      <c r="BI32" s="415"/>
      <c r="BJ32" s="415"/>
      <c r="BK32" s="415"/>
      <c r="BL32" s="415"/>
      <c r="BM32" s="415"/>
      <c r="BN32" s="415"/>
      <c r="BO32" s="415"/>
      <c r="BP32" s="415"/>
      <c r="BQ32" s="415"/>
      <c r="BR32" s="415"/>
      <c r="BS32" s="415"/>
      <c r="BT32" s="415"/>
      <c r="BU32" s="415"/>
      <c r="BW32" s="415" t="s">
        <v>185</v>
      </c>
      <c r="BX32" s="415"/>
      <c r="BY32" s="415"/>
      <c r="BZ32" s="415"/>
      <c r="CA32" s="415"/>
      <c r="CB32" s="415"/>
      <c r="CC32" s="415"/>
      <c r="CD32" s="415"/>
      <c r="CE32" s="415"/>
      <c r="CF32" s="415"/>
      <c r="CG32" s="415"/>
      <c r="CH32" s="415"/>
      <c r="CI32" s="415"/>
      <c r="CJ32" s="415"/>
      <c r="CK32" s="415"/>
      <c r="CL32" s="415"/>
      <c r="CM32" s="415"/>
      <c r="CO32" s="415" t="s">
        <v>186</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187</v>
      </c>
      <c r="D33" s="407"/>
      <c r="E33" s="406" t="s">
        <v>188</v>
      </c>
      <c r="F33" s="406"/>
      <c r="G33" s="406"/>
      <c r="H33" s="406"/>
      <c r="I33" s="406"/>
      <c r="J33" s="406"/>
      <c r="K33" s="406"/>
      <c r="L33" s="406"/>
      <c r="M33" s="406"/>
      <c r="N33" s="406"/>
      <c r="O33" s="406"/>
      <c r="P33" s="406"/>
      <c r="Q33" s="406"/>
      <c r="R33" s="406"/>
      <c r="S33" s="406"/>
      <c r="T33" s="206"/>
      <c r="U33" s="407" t="s">
        <v>187</v>
      </c>
      <c r="V33" s="407"/>
      <c r="W33" s="406" t="s">
        <v>188</v>
      </c>
      <c r="X33" s="406"/>
      <c r="Y33" s="406"/>
      <c r="Z33" s="406"/>
      <c r="AA33" s="406"/>
      <c r="AB33" s="406"/>
      <c r="AC33" s="406"/>
      <c r="AD33" s="406"/>
      <c r="AE33" s="406"/>
      <c r="AF33" s="406"/>
      <c r="AG33" s="406"/>
      <c r="AH33" s="406"/>
      <c r="AI33" s="406"/>
      <c r="AJ33" s="406"/>
      <c r="AK33" s="406"/>
      <c r="AL33" s="206"/>
      <c r="AM33" s="407" t="s">
        <v>187</v>
      </c>
      <c r="AN33" s="407"/>
      <c r="AO33" s="406" t="s">
        <v>188</v>
      </c>
      <c r="AP33" s="406"/>
      <c r="AQ33" s="406"/>
      <c r="AR33" s="406"/>
      <c r="AS33" s="406"/>
      <c r="AT33" s="406"/>
      <c r="AU33" s="406"/>
      <c r="AV33" s="406"/>
      <c r="AW33" s="406"/>
      <c r="AX33" s="406"/>
      <c r="AY33" s="406"/>
      <c r="AZ33" s="406"/>
      <c r="BA33" s="406"/>
      <c r="BB33" s="406"/>
      <c r="BC33" s="406"/>
      <c r="BD33" s="207"/>
      <c r="BE33" s="406" t="s">
        <v>189</v>
      </c>
      <c r="BF33" s="406"/>
      <c r="BG33" s="406" t="s">
        <v>190</v>
      </c>
      <c r="BH33" s="406"/>
      <c r="BI33" s="406"/>
      <c r="BJ33" s="406"/>
      <c r="BK33" s="406"/>
      <c r="BL33" s="406"/>
      <c r="BM33" s="406"/>
      <c r="BN33" s="406"/>
      <c r="BO33" s="406"/>
      <c r="BP33" s="406"/>
      <c r="BQ33" s="406"/>
      <c r="BR33" s="406"/>
      <c r="BS33" s="406"/>
      <c r="BT33" s="406"/>
      <c r="BU33" s="406"/>
      <c r="BV33" s="207"/>
      <c r="BW33" s="407" t="s">
        <v>189</v>
      </c>
      <c r="BX33" s="407"/>
      <c r="BY33" s="406" t="s">
        <v>191</v>
      </c>
      <c r="BZ33" s="406"/>
      <c r="CA33" s="406"/>
      <c r="CB33" s="406"/>
      <c r="CC33" s="406"/>
      <c r="CD33" s="406"/>
      <c r="CE33" s="406"/>
      <c r="CF33" s="406"/>
      <c r="CG33" s="406"/>
      <c r="CH33" s="406"/>
      <c r="CI33" s="406"/>
      <c r="CJ33" s="406"/>
      <c r="CK33" s="406"/>
      <c r="CL33" s="406"/>
      <c r="CM33" s="406"/>
      <c r="CN33" s="206"/>
      <c r="CO33" s="407" t="s">
        <v>187</v>
      </c>
      <c r="CP33" s="407"/>
      <c r="CQ33" s="406" t="s">
        <v>192</v>
      </c>
      <c r="CR33" s="406"/>
      <c r="CS33" s="406"/>
      <c r="CT33" s="406"/>
      <c r="CU33" s="406"/>
      <c r="CV33" s="406"/>
      <c r="CW33" s="406"/>
      <c r="CX33" s="406"/>
      <c r="CY33" s="406"/>
      <c r="CZ33" s="406"/>
      <c r="DA33" s="406"/>
      <c r="DB33" s="406"/>
      <c r="DC33" s="406"/>
      <c r="DD33" s="406"/>
      <c r="DE33" s="406"/>
      <c r="DF33" s="206"/>
      <c r="DG33" s="405" t="s">
        <v>193</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8</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墓地公園会計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9</v>
      </c>
      <c r="BX35" s="403"/>
      <c r="BY35" s="404" t="str">
        <f>IF('各会計、関係団体の財政状況及び健全化判断比率'!B69="","",'各会計、関係団体の財政状況及び健全化判断比率'!B69)</f>
        <v>彦根市犬上郡営林組合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10</v>
      </c>
      <c r="BX36" s="403"/>
      <c r="BY36" s="404" t="str">
        <f>IF('各会計、関係団体の財政状況及び健全化判断比率'!B70="","",'各会計、関係団体の財政状況及び健全化判断比率'!B70)</f>
        <v>大滝山林組合（一般会計）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11</v>
      </c>
      <c r="BX37" s="403"/>
      <c r="BY37" s="404" t="str">
        <f>IF('各会計、関係団体の財政状況及び健全化判断比率'!B71="","",'各会計、関係団体の財政状況及び健全化判断比率'!B71)</f>
        <v>大滝山林組合（林産物栽培特別会計）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12</v>
      </c>
      <c r="BX38" s="403"/>
      <c r="BY38" s="404" t="str">
        <f>IF('各会計、関係団体の財政状況及び健全化判断比率'!B72="","",'各会計、関係団体の財政状況及び健全化判断比率'!B72)</f>
        <v>大滝山林組合（高取山森林空間利活用特別会計）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13</v>
      </c>
      <c r="BX39" s="403"/>
      <c r="BY39" s="404" t="str">
        <f>IF('各会計、関係団体の財政状況及び健全化判断比率'!B73="","",'各会計、関係団体の財政状況及び健全化判断比率'!B73)</f>
        <v>滋賀県市町村議会議員公務災害補償等組合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14</v>
      </c>
      <c r="BX40" s="403"/>
      <c r="BY40" s="404" t="str">
        <f>IF('各会計、関係団体の財政状況及び健全化判断比率'!B74="","",'各会計、関係団体の財政状況及び健全化判断比率'!B74)</f>
        <v>湖東広域衛生管理組合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15</v>
      </c>
      <c r="BX41" s="403"/>
      <c r="BY41" s="404" t="str">
        <f>IF('各会計、関係団体の財政状況及び健全化判断比率'!B75="","",'各会計、関係団体の財政状況及び健全化判断比率'!B75)</f>
        <v>彦根愛知犬上広域行政組合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16</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17</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400" t="s">
        <v>195</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196</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197</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198</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199</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200</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201</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202</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UjiwHZwkFVNYVByfkz+3XBaE+YhDYees9cCxaMW2eLKispn1F89V4Dp1tsAcDaEMl1h1cr2BigQKUWwkKiRnA==" saltValue="L0evx2otJQosGlcm4iKWO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87" t="s">
        <v>533</v>
      </c>
      <c r="D34" s="1187"/>
      <c r="E34" s="1188"/>
      <c r="F34" s="32">
        <v>15.48</v>
      </c>
      <c r="G34" s="33">
        <v>15.33</v>
      </c>
      <c r="H34" s="33">
        <v>14.8</v>
      </c>
      <c r="I34" s="33">
        <v>14.51</v>
      </c>
      <c r="J34" s="34">
        <v>14.22</v>
      </c>
      <c r="K34" s="22"/>
      <c r="L34" s="22"/>
      <c r="M34" s="22"/>
      <c r="N34" s="22"/>
      <c r="O34" s="22"/>
      <c r="P34" s="22"/>
    </row>
    <row r="35" spans="1:16" ht="39" customHeight="1" x14ac:dyDescent="0.15">
      <c r="A35" s="22"/>
      <c r="B35" s="35"/>
      <c r="C35" s="1181" t="s">
        <v>534</v>
      </c>
      <c r="D35" s="1182"/>
      <c r="E35" s="1183"/>
      <c r="F35" s="36">
        <v>5.22</v>
      </c>
      <c r="G35" s="37">
        <v>5.15</v>
      </c>
      <c r="H35" s="37">
        <v>5.07</v>
      </c>
      <c r="I35" s="37">
        <v>5.78</v>
      </c>
      <c r="J35" s="38">
        <v>6.39</v>
      </c>
      <c r="K35" s="22"/>
      <c r="L35" s="22"/>
      <c r="M35" s="22"/>
      <c r="N35" s="22"/>
      <c r="O35" s="22"/>
      <c r="P35" s="22"/>
    </row>
    <row r="36" spans="1:16" ht="39" customHeight="1" x14ac:dyDescent="0.15">
      <c r="A36" s="22"/>
      <c r="B36" s="35"/>
      <c r="C36" s="1181" t="s">
        <v>535</v>
      </c>
      <c r="D36" s="1182"/>
      <c r="E36" s="1183"/>
      <c r="F36" s="36" t="s">
        <v>536</v>
      </c>
      <c r="G36" s="37">
        <v>1.43</v>
      </c>
      <c r="H36" s="37">
        <v>2.4</v>
      </c>
      <c r="I36" s="37">
        <v>2.61</v>
      </c>
      <c r="J36" s="38">
        <v>2.98</v>
      </c>
      <c r="K36" s="22"/>
      <c r="L36" s="22"/>
      <c r="M36" s="22"/>
      <c r="N36" s="22"/>
      <c r="O36" s="22"/>
      <c r="P36" s="22"/>
    </row>
    <row r="37" spans="1:16" ht="39" customHeight="1" x14ac:dyDescent="0.15">
      <c r="A37" s="22"/>
      <c r="B37" s="35"/>
      <c r="C37" s="1181" t="s">
        <v>537</v>
      </c>
      <c r="D37" s="1182"/>
      <c r="E37" s="1183"/>
      <c r="F37" s="36">
        <v>0.53</v>
      </c>
      <c r="G37" s="37">
        <v>2.3199999999999998</v>
      </c>
      <c r="H37" s="37">
        <v>3.11</v>
      </c>
      <c r="I37" s="37">
        <v>2.3199999999999998</v>
      </c>
      <c r="J37" s="38">
        <v>1.1000000000000001</v>
      </c>
      <c r="K37" s="22"/>
      <c r="L37" s="22"/>
      <c r="M37" s="22"/>
      <c r="N37" s="22"/>
      <c r="O37" s="22"/>
      <c r="P37" s="22"/>
    </row>
    <row r="38" spans="1:16" ht="39" customHeight="1" x14ac:dyDescent="0.15">
      <c r="A38" s="22"/>
      <c r="B38" s="35"/>
      <c r="C38" s="1181" t="s">
        <v>538</v>
      </c>
      <c r="D38" s="1182"/>
      <c r="E38" s="1183"/>
      <c r="F38" s="36">
        <v>0.04</v>
      </c>
      <c r="G38" s="37">
        <v>0</v>
      </c>
      <c r="H38" s="37">
        <v>0.04</v>
      </c>
      <c r="I38" s="37">
        <v>0.02</v>
      </c>
      <c r="J38" s="38">
        <v>0.26</v>
      </c>
      <c r="K38" s="22"/>
      <c r="L38" s="22"/>
      <c r="M38" s="22"/>
      <c r="N38" s="22"/>
      <c r="O38" s="22"/>
      <c r="P38" s="22"/>
    </row>
    <row r="39" spans="1:16" ht="39" customHeight="1" x14ac:dyDescent="0.15">
      <c r="A39" s="22"/>
      <c r="B39" s="35"/>
      <c r="C39" s="1181" t="s">
        <v>539</v>
      </c>
      <c r="D39" s="1182"/>
      <c r="E39" s="1183"/>
      <c r="F39" s="36">
        <v>5.34</v>
      </c>
      <c r="G39" s="37">
        <v>2.5299999999999998</v>
      </c>
      <c r="H39" s="37">
        <v>1.79</v>
      </c>
      <c r="I39" s="37">
        <v>1.04</v>
      </c>
      <c r="J39" s="38">
        <v>0.03</v>
      </c>
      <c r="K39" s="22"/>
      <c r="L39" s="22"/>
      <c r="M39" s="22"/>
      <c r="N39" s="22"/>
      <c r="O39" s="22"/>
      <c r="P39" s="22"/>
    </row>
    <row r="40" spans="1:16" ht="39" customHeight="1" x14ac:dyDescent="0.15">
      <c r="A40" s="22"/>
      <c r="B40" s="35"/>
      <c r="C40" s="1181" t="s">
        <v>540</v>
      </c>
      <c r="D40" s="1182"/>
      <c r="E40" s="1183"/>
      <c r="F40" s="36">
        <v>0.01</v>
      </c>
      <c r="G40" s="37">
        <v>0.22</v>
      </c>
      <c r="H40" s="37">
        <v>0</v>
      </c>
      <c r="I40" s="37">
        <v>0</v>
      </c>
      <c r="J40" s="38">
        <v>0.03</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541</v>
      </c>
      <c r="D42" s="1182"/>
      <c r="E42" s="1183"/>
      <c r="F42" s="36" t="s">
        <v>487</v>
      </c>
      <c r="G42" s="37" t="s">
        <v>487</v>
      </c>
      <c r="H42" s="37" t="s">
        <v>487</v>
      </c>
      <c r="I42" s="37" t="s">
        <v>487</v>
      </c>
      <c r="J42" s="38" t="s">
        <v>487</v>
      </c>
      <c r="K42" s="22"/>
      <c r="L42" s="22"/>
      <c r="M42" s="22"/>
      <c r="N42" s="22"/>
      <c r="O42" s="22"/>
      <c r="P42" s="22"/>
    </row>
    <row r="43" spans="1:16" ht="39" customHeight="1" thickBot="1" x14ac:dyDescent="0.2">
      <c r="A43" s="22"/>
      <c r="B43" s="40"/>
      <c r="C43" s="1184" t="s">
        <v>542</v>
      </c>
      <c r="D43" s="1185"/>
      <c r="E43" s="1186"/>
      <c r="F43" s="41">
        <v>0</v>
      </c>
      <c r="G43" s="42">
        <v>0</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bknIHhDB7FV+HM3xuwaqhYGeCsHy6r5VTI+xY6oKQvbUkmYIlRaZJzhVRxUkbkujw6ubgXS3ySFu4Tq1meGDw==" saltValue="d46OxmTzGpd2oavdWv+rX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381</v>
      </c>
      <c r="L45" s="60">
        <v>345</v>
      </c>
      <c r="M45" s="60">
        <v>310</v>
      </c>
      <c r="N45" s="60">
        <v>298</v>
      </c>
      <c r="O45" s="61">
        <v>291</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487</v>
      </c>
      <c r="L46" s="64" t="s">
        <v>487</v>
      </c>
      <c r="M46" s="64" t="s">
        <v>487</v>
      </c>
      <c r="N46" s="64" t="s">
        <v>487</v>
      </c>
      <c r="O46" s="65" t="s">
        <v>487</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487</v>
      </c>
      <c r="L47" s="64" t="s">
        <v>487</v>
      </c>
      <c r="M47" s="64" t="s">
        <v>487</v>
      </c>
      <c r="N47" s="64" t="s">
        <v>487</v>
      </c>
      <c r="O47" s="65" t="s">
        <v>487</v>
      </c>
      <c r="P47" s="48"/>
      <c r="Q47" s="48"/>
      <c r="R47" s="48"/>
      <c r="S47" s="48"/>
      <c r="T47" s="48"/>
      <c r="U47" s="48"/>
    </row>
    <row r="48" spans="1:21" ht="30.75" customHeight="1" x14ac:dyDescent="0.15">
      <c r="A48" s="48"/>
      <c r="B48" s="1214"/>
      <c r="C48" s="1215"/>
      <c r="D48" s="62"/>
      <c r="E48" s="1191" t="s">
        <v>13</v>
      </c>
      <c r="F48" s="1191"/>
      <c r="G48" s="1191"/>
      <c r="H48" s="1191"/>
      <c r="I48" s="1191"/>
      <c r="J48" s="1192"/>
      <c r="K48" s="63">
        <v>168</v>
      </c>
      <c r="L48" s="64">
        <v>236</v>
      </c>
      <c r="M48" s="64">
        <v>231</v>
      </c>
      <c r="N48" s="64">
        <v>229</v>
      </c>
      <c r="O48" s="65">
        <v>200</v>
      </c>
      <c r="P48" s="48"/>
      <c r="Q48" s="48"/>
      <c r="R48" s="48"/>
      <c r="S48" s="48"/>
      <c r="T48" s="48"/>
      <c r="U48" s="48"/>
    </row>
    <row r="49" spans="1:21" ht="30.75" customHeight="1" x14ac:dyDescent="0.15">
      <c r="A49" s="48"/>
      <c r="B49" s="1214"/>
      <c r="C49" s="1215"/>
      <c r="D49" s="62"/>
      <c r="E49" s="1191" t="s">
        <v>14</v>
      </c>
      <c r="F49" s="1191"/>
      <c r="G49" s="1191"/>
      <c r="H49" s="1191"/>
      <c r="I49" s="1191"/>
      <c r="J49" s="1192"/>
      <c r="K49" s="63">
        <v>3</v>
      </c>
      <c r="L49" s="64">
        <v>3</v>
      </c>
      <c r="M49" s="64">
        <v>3</v>
      </c>
      <c r="N49" s="64">
        <v>3</v>
      </c>
      <c r="O49" s="65">
        <v>3</v>
      </c>
      <c r="P49" s="48"/>
      <c r="Q49" s="48"/>
      <c r="R49" s="48"/>
      <c r="S49" s="48"/>
      <c r="T49" s="48"/>
      <c r="U49" s="48"/>
    </row>
    <row r="50" spans="1:21" ht="30.75" customHeight="1" x14ac:dyDescent="0.15">
      <c r="A50" s="48"/>
      <c r="B50" s="1214"/>
      <c r="C50" s="1215"/>
      <c r="D50" s="62"/>
      <c r="E50" s="1191" t="s">
        <v>15</v>
      </c>
      <c r="F50" s="1191"/>
      <c r="G50" s="1191"/>
      <c r="H50" s="1191"/>
      <c r="I50" s="1191"/>
      <c r="J50" s="1192"/>
      <c r="K50" s="63">
        <v>1</v>
      </c>
      <c r="L50" s="64">
        <v>1</v>
      </c>
      <c r="M50" s="64">
        <v>0</v>
      </c>
      <c r="N50" s="64" t="s">
        <v>487</v>
      </c>
      <c r="O50" s="65" t="s">
        <v>487</v>
      </c>
      <c r="P50" s="48"/>
      <c r="Q50" s="48"/>
      <c r="R50" s="48"/>
      <c r="S50" s="48"/>
      <c r="T50" s="48"/>
      <c r="U50" s="48"/>
    </row>
    <row r="51" spans="1:21" ht="30.75" customHeight="1" x14ac:dyDescent="0.15">
      <c r="A51" s="48"/>
      <c r="B51" s="1216"/>
      <c r="C51" s="1217"/>
      <c r="D51" s="66"/>
      <c r="E51" s="1191" t="s">
        <v>16</v>
      </c>
      <c r="F51" s="1191"/>
      <c r="G51" s="1191"/>
      <c r="H51" s="1191"/>
      <c r="I51" s="1191"/>
      <c r="J51" s="1192"/>
      <c r="K51" s="63">
        <v>0</v>
      </c>
      <c r="L51" s="64" t="s">
        <v>487</v>
      </c>
      <c r="M51" s="64" t="s">
        <v>487</v>
      </c>
      <c r="N51" s="64" t="s">
        <v>487</v>
      </c>
      <c r="O51" s="65" t="s">
        <v>487</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360</v>
      </c>
      <c r="L52" s="64">
        <v>342</v>
      </c>
      <c r="M52" s="64">
        <v>325</v>
      </c>
      <c r="N52" s="64">
        <v>313</v>
      </c>
      <c r="O52" s="65">
        <v>311</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193</v>
      </c>
      <c r="L53" s="69">
        <v>243</v>
      </c>
      <c r="M53" s="69">
        <v>219</v>
      </c>
      <c r="N53" s="69">
        <v>217</v>
      </c>
      <c r="O53" s="70">
        <v>183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566</v>
      </c>
      <c r="L58" s="84" t="s">
        <v>566</v>
      </c>
      <c r="M58" s="84" t="s">
        <v>566</v>
      </c>
      <c r="N58" s="84" t="s">
        <v>566</v>
      </c>
      <c r="O58" s="85" t="s">
        <v>566</v>
      </c>
    </row>
    <row r="59" spans="1:21" ht="31.5" customHeight="1" x14ac:dyDescent="0.15">
      <c r="B59" s="1199"/>
      <c r="C59" s="1200"/>
      <c r="D59" s="1206" t="s">
        <v>26</v>
      </c>
      <c r="E59" s="1207"/>
      <c r="F59" s="1207"/>
      <c r="G59" s="1207"/>
      <c r="H59" s="1207"/>
      <c r="I59" s="1207"/>
      <c r="J59" s="1208"/>
      <c r="K59" s="86" t="s">
        <v>566</v>
      </c>
      <c r="L59" s="87" t="s">
        <v>566</v>
      </c>
      <c r="M59" s="87" t="s">
        <v>566</v>
      </c>
      <c r="N59" s="87" t="s">
        <v>566</v>
      </c>
      <c r="O59" s="88" t="s">
        <v>566</v>
      </c>
    </row>
    <row r="60" spans="1:21" ht="31.5" customHeight="1" thickBot="1" x14ac:dyDescent="0.2">
      <c r="B60" s="1201"/>
      <c r="C60" s="1202"/>
      <c r="D60" s="1209" t="s">
        <v>27</v>
      </c>
      <c r="E60" s="1210"/>
      <c r="F60" s="1210"/>
      <c r="G60" s="1210"/>
      <c r="H60" s="1210"/>
      <c r="I60" s="1210"/>
      <c r="J60" s="1211"/>
      <c r="K60" s="89" t="s">
        <v>566</v>
      </c>
      <c r="L60" s="90" t="s">
        <v>566</v>
      </c>
      <c r="M60" s="90" t="s">
        <v>566</v>
      </c>
      <c r="N60" s="90" t="s">
        <v>566</v>
      </c>
      <c r="O60" s="91" t="s">
        <v>566</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Ntben9ju4To3qBasIe48DMDUwhl7MkUhVQvkewIxOGfZdfJZblsOT9qqpnHtnfQZB8w2RcBOVP+sRU1sSJXww==" saltValue="HF+K2F7TJpptb5aP5k1jS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232" t="s">
        <v>30</v>
      </c>
      <c r="C41" s="1233"/>
      <c r="D41" s="105"/>
      <c r="E41" s="1234" t="s">
        <v>31</v>
      </c>
      <c r="F41" s="1234"/>
      <c r="G41" s="1234"/>
      <c r="H41" s="1235"/>
      <c r="I41" s="355">
        <v>2294</v>
      </c>
      <c r="J41" s="356">
        <v>2217</v>
      </c>
      <c r="K41" s="356">
        <v>2021</v>
      </c>
      <c r="L41" s="356">
        <v>1847</v>
      </c>
      <c r="M41" s="357">
        <v>1684</v>
      </c>
    </row>
    <row r="42" spans="2:13" ht="27.75" customHeight="1" x14ac:dyDescent="0.15">
      <c r="B42" s="1222"/>
      <c r="C42" s="1223"/>
      <c r="D42" s="106"/>
      <c r="E42" s="1226" t="s">
        <v>32</v>
      </c>
      <c r="F42" s="1226"/>
      <c r="G42" s="1226"/>
      <c r="H42" s="1227"/>
      <c r="I42" s="358">
        <v>2</v>
      </c>
      <c r="J42" s="359">
        <v>0</v>
      </c>
      <c r="K42" s="359" t="s">
        <v>487</v>
      </c>
      <c r="L42" s="359" t="s">
        <v>487</v>
      </c>
      <c r="M42" s="360" t="s">
        <v>487</v>
      </c>
    </row>
    <row r="43" spans="2:13" ht="27.75" customHeight="1" x14ac:dyDescent="0.15">
      <c r="B43" s="1222"/>
      <c r="C43" s="1223"/>
      <c r="D43" s="106"/>
      <c r="E43" s="1226" t="s">
        <v>33</v>
      </c>
      <c r="F43" s="1226"/>
      <c r="G43" s="1226"/>
      <c r="H43" s="1227"/>
      <c r="I43" s="358">
        <v>2039</v>
      </c>
      <c r="J43" s="359">
        <v>2101</v>
      </c>
      <c r="K43" s="359">
        <v>2117</v>
      </c>
      <c r="L43" s="359">
        <v>2104</v>
      </c>
      <c r="M43" s="360">
        <v>1919</v>
      </c>
    </row>
    <row r="44" spans="2:13" ht="27.75" customHeight="1" x14ac:dyDescent="0.15">
      <c r="B44" s="1222"/>
      <c r="C44" s="1223"/>
      <c r="D44" s="106"/>
      <c r="E44" s="1226" t="s">
        <v>34</v>
      </c>
      <c r="F44" s="1226"/>
      <c r="G44" s="1226"/>
      <c r="H44" s="1227"/>
      <c r="I44" s="358">
        <v>32</v>
      </c>
      <c r="J44" s="359">
        <v>32</v>
      </c>
      <c r="K44" s="359">
        <v>28</v>
      </c>
      <c r="L44" s="359">
        <v>24</v>
      </c>
      <c r="M44" s="360">
        <v>21</v>
      </c>
    </row>
    <row r="45" spans="2:13" ht="27.75" customHeight="1" x14ac:dyDescent="0.15">
      <c r="B45" s="1222"/>
      <c r="C45" s="1223"/>
      <c r="D45" s="106"/>
      <c r="E45" s="1226" t="s">
        <v>35</v>
      </c>
      <c r="F45" s="1226"/>
      <c r="G45" s="1226"/>
      <c r="H45" s="1227"/>
      <c r="I45" s="358">
        <v>811</v>
      </c>
      <c r="J45" s="359">
        <v>762</v>
      </c>
      <c r="K45" s="359">
        <v>739</v>
      </c>
      <c r="L45" s="359">
        <v>761</v>
      </c>
      <c r="M45" s="360">
        <v>691</v>
      </c>
    </row>
    <row r="46" spans="2:13" ht="27.75" customHeight="1" x14ac:dyDescent="0.15">
      <c r="B46" s="1222"/>
      <c r="C46" s="1223"/>
      <c r="D46" s="107"/>
      <c r="E46" s="1226" t="s">
        <v>36</v>
      </c>
      <c r="F46" s="1226"/>
      <c r="G46" s="1226"/>
      <c r="H46" s="1227"/>
      <c r="I46" s="358">
        <v>1</v>
      </c>
      <c r="J46" s="359">
        <v>1</v>
      </c>
      <c r="K46" s="359" t="s">
        <v>487</v>
      </c>
      <c r="L46" s="359" t="s">
        <v>487</v>
      </c>
      <c r="M46" s="360" t="s">
        <v>487</v>
      </c>
    </row>
    <row r="47" spans="2:13" ht="27.75" customHeight="1" x14ac:dyDescent="0.15">
      <c r="B47" s="1222"/>
      <c r="C47" s="1223"/>
      <c r="D47" s="108"/>
      <c r="E47" s="1236" t="s">
        <v>37</v>
      </c>
      <c r="F47" s="1237"/>
      <c r="G47" s="1237"/>
      <c r="H47" s="1238"/>
      <c r="I47" s="358" t="s">
        <v>487</v>
      </c>
      <c r="J47" s="359" t="s">
        <v>487</v>
      </c>
      <c r="K47" s="359" t="s">
        <v>487</v>
      </c>
      <c r="L47" s="359" t="s">
        <v>487</v>
      </c>
      <c r="M47" s="360" t="s">
        <v>487</v>
      </c>
    </row>
    <row r="48" spans="2:13" ht="27.75" customHeight="1" x14ac:dyDescent="0.15">
      <c r="B48" s="1222"/>
      <c r="C48" s="1223"/>
      <c r="D48" s="106"/>
      <c r="E48" s="1226" t="s">
        <v>38</v>
      </c>
      <c r="F48" s="1226"/>
      <c r="G48" s="1226"/>
      <c r="H48" s="1227"/>
      <c r="I48" s="358" t="s">
        <v>487</v>
      </c>
      <c r="J48" s="359" t="s">
        <v>487</v>
      </c>
      <c r="K48" s="359" t="s">
        <v>487</v>
      </c>
      <c r="L48" s="359" t="s">
        <v>487</v>
      </c>
      <c r="M48" s="360" t="s">
        <v>487</v>
      </c>
    </row>
    <row r="49" spans="2:13" ht="27.75" customHeight="1" x14ac:dyDescent="0.15">
      <c r="B49" s="1224"/>
      <c r="C49" s="1225"/>
      <c r="D49" s="106"/>
      <c r="E49" s="1226" t="s">
        <v>39</v>
      </c>
      <c r="F49" s="1226"/>
      <c r="G49" s="1226"/>
      <c r="H49" s="1227"/>
      <c r="I49" s="358" t="s">
        <v>487</v>
      </c>
      <c r="J49" s="359" t="s">
        <v>487</v>
      </c>
      <c r="K49" s="359" t="s">
        <v>487</v>
      </c>
      <c r="L49" s="359" t="s">
        <v>487</v>
      </c>
      <c r="M49" s="360" t="s">
        <v>487</v>
      </c>
    </row>
    <row r="50" spans="2:13" ht="27.75" customHeight="1" x14ac:dyDescent="0.15">
      <c r="B50" s="1220" t="s">
        <v>40</v>
      </c>
      <c r="C50" s="1221"/>
      <c r="D50" s="109"/>
      <c r="E50" s="1226" t="s">
        <v>41</v>
      </c>
      <c r="F50" s="1226"/>
      <c r="G50" s="1226"/>
      <c r="H50" s="1227"/>
      <c r="I50" s="358">
        <v>1014</v>
      </c>
      <c r="J50" s="359">
        <v>1002</v>
      </c>
      <c r="K50" s="359">
        <v>1193</v>
      </c>
      <c r="L50" s="359">
        <v>1421</v>
      </c>
      <c r="M50" s="360">
        <v>1583</v>
      </c>
    </row>
    <row r="51" spans="2:13" ht="27.75" customHeight="1" x14ac:dyDescent="0.15">
      <c r="B51" s="1222"/>
      <c r="C51" s="1223"/>
      <c r="D51" s="106"/>
      <c r="E51" s="1226" t="s">
        <v>42</v>
      </c>
      <c r="F51" s="1226"/>
      <c r="G51" s="1226"/>
      <c r="H51" s="1227"/>
      <c r="I51" s="358">
        <v>3</v>
      </c>
      <c r="J51" s="359">
        <v>2</v>
      </c>
      <c r="K51" s="359">
        <v>1</v>
      </c>
      <c r="L51" s="359" t="s">
        <v>487</v>
      </c>
      <c r="M51" s="360" t="s">
        <v>487</v>
      </c>
    </row>
    <row r="52" spans="2:13" ht="27.75" customHeight="1" x14ac:dyDescent="0.15">
      <c r="B52" s="1224"/>
      <c r="C52" s="1225"/>
      <c r="D52" s="106"/>
      <c r="E52" s="1226" t="s">
        <v>43</v>
      </c>
      <c r="F52" s="1226"/>
      <c r="G52" s="1226"/>
      <c r="H52" s="1227"/>
      <c r="I52" s="358">
        <v>4086</v>
      </c>
      <c r="J52" s="359">
        <v>3891</v>
      </c>
      <c r="K52" s="359">
        <v>3695</v>
      </c>
      <c r="L52" s="359">
        <v>3502</v>
      </c>
      <c r="M52" s="360">
        <v>3303</v>
      </c>
    </row>
    <row r="53" spans="2:13" ht="27.75" customHeight="1" thickBot="1" x14ac:dyDescent="0.2">
      <c r="B53" s="1228" t="s">
        <v>19</v>
      </c>
      <c r="C53" s="1229"/>
      <c r="D53" s="110"/>
      <c r="E53" s="1230" t="s">
        <v>44</v>
      </c>
      <c r="F53" s="1230"/>
      <c r="G53" s="1230"/>
      <c r="H53" s="1231"/>
      <c r="I53" s="361">
        <v>74</v>
      </c>
      <c r="J53" s="362">
        <v>218</v>
      </c>
      <c r="K53" s="362">
        <v>17</v>
      </c>
      <c r="L53" s="362">
        <v>-187</v>
      </c>
      <c r="M53" s="363">
        <v>-572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h0b9YIlRWVCHyI6jlLa2CPOHFSxknvB7uQdnfhrNSQJIJMBpkzZtMW6S16oKHgUQHZfM1GDy/gQCShnfJvquXw==" saltValue="rGDOVbCKdRmQUTIwRTsA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47" t="s">
        <v>46</v>
      </c>
      <c r="D55" s="1247"/>
      <c r="E55" s="1248"/>
      <c r="F55" s="122">
        <v>509</v>
      </c>
      <c r="G55" s="122">
        <v>609</v>
      </c>
      <c r="H55" s="123">
        <v>772</v>
      </c>
    </row>
    <row r="56" spans="2:8" ht="52.5" customHeight="1" x14ac:dyDescent="0.15">
      <c r="B56" s="124"/>
      <c r="C56" s="1249" t="s">
        <v>47</v>
      </c>
      <c r="D56" s="1249"/>
      <c r="E56" s="1250"/>
      <c r="F56" s="125">
        <v>45</v>
      </c>
      <c r="G56" s="125">
        <v>115</v>
      </c>
      <c r="H56" s="126">
        <v>126</v>
      </c>
    </row>
    <row r="57" spans="2:8" ht="53.25" customHeight="1" x14ac:dyDescent="0.15">
      <c r="B57" s="124"/>
      <c r="C57" s="1251" t="s">
        <v>48</v>
      </c>
      <c r="D57" s="1251"/>
      <c r="E57" s="1252"/>
      <c r="F57" s="127">
        <v>437</v>
      </c>
      <c r="G57" s="127">
        <v>474</v>
      </c>
      <c r="H57" s="128">
        <v>456</v>
      </c>
    </row>
    <row r="58" spans="2:8" ht="45.75" customHeight="1" x14ac:dyDescent="0.15">
      <c r="B58" s="129"/>
      <c r="C58" s="1239" t="s">
        <v>561</v>
      </c>
      <c r="D58" s="1240"/>
      <c r="E58" s="1241"/>
      <c r="F58" s="130">
        <v>201</v>
      </c>
      <c r="G58" s="130">
        <v>239</v>
      </c>
      <c r="H58" s="131">
        <v>220</v>
      </c>
    </row>
    <row r="59" spans="2:8" ht="45.75" customHeight="1" x14ac:dyDescent="0.15">
      <c r="B59" s="129"/>
      <c r="C59" s="1239" t="s">
        <v>562</v>
      </c>
      <c r="D59" s="1240"/>
      <c r="E59" s="1241"/>
      <c r="F59" s="130">
        <v>123</v>
      </c>
      <c r="G59" s="130">
        <v>123</v>
      </c>
      <c r="H59" s="131">
        <v>123</v>
      </c>
    </row>
    <row r="60" spans="2:8" ht="45.75" customHeight="1" x14ac:dyDescent="0.15">
      <c r="B60" s="129"/>
      <c r="C60" s="1239" t="s">
        <v>563</v>
      </c>
      <c r="D60" s="1240"/>
      <c r="E60" s="1241"/>
      <c r="F60" s="130">
        <v>81</v>
      </c>
      <c r="G60" s="130">
        <v>81</v>
      </c>
      <c r="H60" s="131">
        <v>81</v>
      </c>
    </row>
    <row r="61" spans="2:8" ht="45.75" customHeight="1" x14ac:dyDescent="0.15">
      <c r="B61" s="129"/>
      <c r="C61" s="1239" t="s">
        <v>564</v>
      </c>
      <c r="D61" s="1240"/>
      <c r="E61" s="1241"/>
      <c r="F61" s="130">
        <v>14</v>
      </c>
      <c r="G61" s="130">
        <v>14</v>
      </c>
      <c r="H61" s="131">
        <v>14</v>
      </c>
    </row>
    <row r="62" spans="2:8" ht="45.75" customHeight="1" thickBot="1" x14ac:dyDescent="0.2">
      <c r="B62" s="132"/>
      <c r="C62" s="1242" t="s">
        <v>565</v>
      </c>
      <c r="D62" s="1243"/>
      <c r="E62" s="1244"/>
      <c r="F62" s="133">
        <v>12</v>
      </c>
      <c r="G62" s="130">
        <v>12</v>
      </c>
      <c r="H62" s="134">
        <v>12</v>
      </c>
    </row>
    <row r="63" spans="2:8" ht="52.5" customHeight="1" thickBot="1" x14ac:dyDescent="0.2">
      <c r="B63" s="135"/>
      <c r="C63" s="1245" t="s">
        <v>49</v>
      </c>
      <c r="D63" s="1245"/>
      <c r="E63" s="1246"/>
      <c r="F63" s="136">
        <v>991</v>
      </c>
      <c r="G63" s="136">
        <v>1198</v>
      </c>
      <c r="H63" s="137">
        <v>1354</v>
      </c>
    </row>
    <row r="64" spans="2:8" x14ac:dyDescent="0.15"/>
  </sheetData>
  <sheetProtection algorithmName="SHA-512" hashValue="nvSfGLqVlFN1bxfebYGsOAkJCck1M/hymjppcjwbiOEUk7xZLS9Hnoyl9kn0EJi+cx8H2o2e8I1jAFdChSQScw==" saltValue="Q8DjktofNo+HHK65l33gM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5ADA-A836-4D44-A674-2BEA2C763F9A}">
  <sheetPr>
    <pageSetUpPr fitToPage="1"/>
  </sheetPr>
  <dimension ref="A1:DE85"/>
  <sheetViews>
    <sheetView showGridLines="0" topLeftCell="B34" zoomScale="80" zoomScaleNormal="80" zoomScaleSheetLayoutView="55" workbookViewId="0">
      <selection activeCell="AN51" sqref="AN51:BA54"/>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567</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568</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576</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569</v>
      </c>
    </row>
    <row r="50" spans="1:109" x14ac:dyDescent="0.15">
      <c r="B50" s="372"/>
      <c r="G50" s="1253"/>
      <c r="H50" s="1253"/>
      <c r="I50" s="1253"/>
      <c r="J50" s="1253"/>
      <c r="K50" s="382"/>
      <c r="L50" s="382"/>
      <c r="M50" s="383"/>
      <c r="N50" s="383"/>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57" t="s">
        <v>526</v>
      </c>
      <c r="BQ50" s="1257"/>
      <c r="BR50" s="1257"/>
      <c r="BS50" s="1257"/>
      <c r="BT50" s="1257"/>
      <c r="BU50" s="1257"/>
      <c r="BV50" s="1257"/>
      <c r="BW50" s="1257"/>
      <c r="BX50" s="1257" t="s">
        <v>527</v>
      </c>
      <c r="BY50" s="1257"/>
      <c r="BZ50" s="1257"/>
      <c r="CA50" s="1257"/>
      <c r="CB50" s="1257"/>
      <c r="CC50" s="1257"/>
      <c r="CD50" s="1257"/>
      <c r="CE50" s="1257"/>
      <c r="CF50" s="1257" t="s">
        <v>528</v>
      </c>
      <c r="CG50" s="1257"/>
      <c r="CH50" s="1257"/>
      <c r="CI50" s="1257"/>
      <c r="CJ50" s="1257"/>
      <c r="CK50" s="1257"/>
      <c r="CL50" s="1257"/>
      <c r="CM50" s="1257"/>
      <c r="CN50" s="1257" t="s">
        <v>529</v>
      </c>
      <c r="CO50" s="1257"/>
      <c r="CP50" s="1257"/>
      <c r="CQ50" s="1257"/>
      <c r="CR50" s="1257"/>
      <c r="CS50" s="1257"/>
      <c r="CT50" s="1257"/>
      <c r="CU50" s="1257"/>
      <c r="CV50" s="1257" t="s">
        <v>530</v>
      </c>
      <c r="CW50" s="1257"/>
      <c r="CX50" s="1257"/>
      <c r="CY50" s="1257"/>
      <c r="CZ50" s="1257"/>
      <c r="DA50" s="1257"/>
      <c r="DB50" s="1257"/>
      <c r="DC50" s="1257"/>
    </row>
    <row r="51" spans="1:109" ht="13.5" customHeight="1" x14ac:dyDescent="0.15">
      <c r="B51" s="372"/>
      <c r="G51" s="1271"/>
      <c r="H51" s="1271"/>
      <c r="I51" s="1272"/>
      <c r="J51" s="1272"/>
      <c r="K51" s="1270"/>
      <c r="L51" s="1270"/>
      <c r="M51" s="1270"/>
      <c r="N51" s="1270"/>
      <c r="AM51" s="381"/>
      <c r="AN51" s="1260" t="s">
        <v>570</v>
      </c>
      <c r="AO51" s="1260"/>
      <c r="AP51" s="1260"/>
      <c r="AQ51" s="1260"/>
      <c r="AR51" s="1260"/>
      <c r="AS51" s="1260"/>
      <c r="AT51" s="1260"/>
      <c r="AU51" s="1260"/>
      <c r="AV51" s="1260"/>
      <c r="AW51" s="1260"/>
      <c r="AX51" s="1260"/>
      <c r="AY51" s="1260"/>
      <c r="AZ51" s="1260"/>
      <c r="BA51" s="1260"/>
      <c r="BB51" s="1260" t="s">
        <v>571</v>
      </c>
      <c r="BC51" s="1260"/>
      <c r="BD51" s="1260"/>
      <c r="BE51" s="1260"/>
      <c r="BF51" s="1260"/>
      <c r="BG51" s="1260"/>
      <c r="BH51" s="1260"/>
      <c r="BI51" s="1260"/>
      <c r="BJ51" s="1260"/>
      <c r="BK51" s="1260"/>
      <c r="BL51" s="1260"/>
      <c r="BM51" s="1260"/>
      <c r="BN51" s="1260"/>
      <c r="BO51" s="1260"/>
      <c r="BP51" s="1259"/>
      <c r="BQ51" s="1258"/>
      <c r="BR51" s="1258"/>
      <c r="BS51" s="1258"/>
      <c r="BT51" s="1258"/>
      <c r="BU51" s="1258"/>
      <c r="BV51" s="1258"/>
      <c r="BW51" s="1258"/>
      <c r="BX51" s="1258">
        <v>10.3</v>
      </c>
      <c r="BY51" s="1258"/>
      <c r="BZ51" s="1258"/>
      <c r="CA51" s="1258"/>
      <c r="CB51" s="1258"/>
      <c r="CC51" s="1258"/>
      <c r="CD51" s="1258"/>
      <c r="CE51" s="1258"/>
      <c r="CF51" s="1258">
        <v>0.7</v>
      </c>
      <c r="CG51" s="1258"/>
      <c r="CH51" s="1258"/>
      <c r="CI51" s="1258"/>
      <c r="CJ51" s="1258"/>
      <c r="CK51" s="1258"/>
      <c r="CL51" s="1258"/>
      <c r="CM51" s="1258"/>
      <c r="CN51" s="1258"/>
      <c r="CO51" s="1258"/>
      <c r="CP51" s="1258"/>
      <c r="CQ51" s="1258"/>
      <c r="CR51" s="1258"/>
      <c r="CS51" s="1258"/>
      <c r="CT51" s="1258"/>
      <c r="CU51" s="1258"/>
      <c r="CV51" s="1258"/>
      <c r="CW51" s="1258"/>
      <c r="CX51" s="1258"/>
      <c r="CY51" s="1258"/>
      <c r="CZ51" s="1258"/>
      <c r="DA51" s="1258"/>
      <c r="DB51" s="1258"/>
      <c r="DC51" s="1258"/>
    </row>
    <row r="52" spans="1:109" x14ac:dyDescent="0.15">
      <c r="B52" s="372"/>
      <c r="G52" s="1271"/>
      <c r="H52" s="1271"/>
      <c r="I52" s="1272"/>
      <c r="J52" s="1272"/>
      <c r="K52" s="1270"/>
      <c r="L52" s="1270"/>
      <c r="M52" s="1270"/>
      <c r="N52" s="1270"/>
      <c r="AM52" s="381"/>
      <c r="AN52" s="1260"/>
      <c r="AO52" s="1260"/>
      <c r="AP52" s="1260"/>
      <c r="AQ52" s="1260"/>
      <c r="AR52" s="1260"/>
      <c r="AS52" s="1260"/>
      <c r="AT52" s="1260"/>
      <c r="AU52" s="1260"/>
      <c r="AV52" s="1260"/>
      <c r="AW52" s="1260"/>
      <c r="AX52" s="1260"/>
      <c r="AY52" s="1260"/>
      <c r="AZ52" s="1260"/>
      <c r="BA52" s="1260"/>
      <c r="BB52" s="1260"/>
      <c r="BC52" s="1260"/>
      <c r="BD52" s="1260"/>
      <c r="BE52" s="1260"/>
      <c r="BF52" s="1260"/>
      <c r="BG52" s="1260"/>
      <c r="BH52" s="1260"/>
      <c r="BI52" s="1260"/>
      <c r="BJ52" s="1260"/>
      <c r="BK52" s="1260"/>
      <c r="BL52" s="1260"/>
      <c r="BM52" s="1260"/>
      <c r="BN52" s="1260"/>
      <c r="BO52" s="1260"/>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x14ac:dyDescent="0.15">
      <c r="A53" s="380"/>
      <c r="B53" s="372"/>
      <c r="G53" s="1271"/>
      <c r="H53" s="1271"/>
      <c r="I53" s="1253"/>
      <c r="J53" s="1253"/>
      <c r="K53" s="1270"/>
      <c r="L53" s="1270"/>
      <c r="M53" s="1270"/>
      <c r="N53" s="1270"/>
      <c r="AM53" s="381"/>
      <c r="AN53" s="1260"/>
      <c r="AO53" s="1260"/>
      <c r="AP53" s="1260"/>
      <c r="AQ53" s="1260"/>
      <c r="AR53" s="1260"/>
      <c r="AS53" s="1260"/>
      <c r="AT53" s="1260"/>
      <c r="AU53" s="1260"/>
      <c r="AV53" s="1260"/>
      <c r="AW53" s="1260"/>
      <c r="AX53" s="1260"/>
      <c r="AY53" s="1260"/>
      <c r="AZ53" s="1260"/>
      <c r="BA53" s="1260"/>
      <c r="BB53" s="1260" t="s">
        <v>572</v>
      </c>
      <c r="BC53" s="1260"/>
      <c r="BD53" s="1260"/>
      <c r="BE53" s="1260"/>
      <c r="BF53" s="1260"/>
      <c r="BG53" s="1260"/>
      <c r="BH53" s="1260"/>
      <c r="BI53" s="1260"/>
      <c r="BJ53" s="1260"/>
      <c r="BK53" s="1260"/>
      <c r="BL53" s="1260"/>
      <c r="BM53" s="1260"/>
      <c r="BN53" s="1260"/>
      <c r="BO53" s="1260"/>
      <c r="BP53" s="1259"/>
      <c r="BQ53" s="1258"/>
      <c r="BR53" s="1258"/>
      <c r="BS53" s="1258"/>
      <c r="BT53" s="1258"/>
      <c r="BU53" s="1258"/>
      <c r="BV53" s="1258"/>
      <c r="BW53" s="1258"/>
      <c r="BX53" s="1258">
        <v>63.3</v>
      </c>
      <c r="BY53" s="1258"/>
      <c r="BZ53" s="1258"/>
      <c r="CA53" s="1258"/>
      <c r="CB53" s="1258"/>
      <c r="CC53" s="1258"/>
      <c r="CD53" s="1258"/>
      <c r="CE53" s="1258"/>
      <c r="CF53" s="1258">
        <v>65.400000000000006</v>
      </c>
      <c r="CG53" s="1258"/>
      <c r="CH53" s="1258"/>
      <c r="CI53" s="1258"/>
      <c r="CJ53" s="1258"/>
      <c r="CK53" s="1258"/>
      <c r="CL53" s="1258"/>
      <c r="CM53" s="1258"/>
      <c r="CN53" s="1258">
        <v>67</v>
      </c>
      <c r="CO53" s="1258"/>
      <c r="CP53" s="1258"/>
      <c r="CQ53" s="1258"/>
      <c r="CR53" s="1258"/>
      <c r="CS53" s="1258"/>
      <c r="CT53" s="1258"/>
      <c r="CU53" s="1258"/>
      <c r="CV53" s="1258">
        <v>68.900000000000006</v>
      </c>
      <c r="CW53" s="1258"/>
      <c r="CX53" s="1258"/>
      <c r="CY53" s="1258"/>
      <c r="CZ53" s="1258"/>
      <c r="DA53" s="1258"/>
      <c r="DB53" s="1258"/>
      <c r="DC53" s="1258"/>
    </row>
    <row r="54" spans="1:109" x14ac:dyDescent="0.15">
      <c r="A54" s="380"/>
      <c r="B54" s="372"/>
      <c r="G54" s="1271"/>
      <c r="H54" s="1271"/>
      <c r="I54" s="1253"/>
      <c r="J54" s="1253"/>
      <c r="K54" s="1270"/>
      <c r="L54" s="1270"/>
      <c r="M54" s="1270"/>
      <c r="N54" s="1270"/>
      <c r="AM54" s="381"/>
      <c r="AN54" s="1260"/>
      <c r="AO54" s="1260"/>
      <c r="AP54" s="1260"/>
      <c r="AQ54" s="1260"/>
      <c r="AR54" s="1260"/>
      <c r="AS54" s="1260"/>
      <c r="AT54" s="1260"/>
      <c r="AU54" s="1260"/>
      <c r="AV54" s="1260"/>
      <c r="AW54" s="1260"/>
      <c r="AX54" s="1260"/>
      <c r="AY54" s="1260"/>
      <c r="AZ54" s="1260"/>
      <c r="BA54" s="1260"/>
      <c r="BB54" s="1260"/>
      <c r="BC54" s="1260"/>
      <c r="BD54" s="1260"/>
      <c r="BE54" s="1260"/>
      <c r="BF54" s="1260"/>
      <c r="BG54" s="1260"/>
      <c r="BH54" s="1260"/>
      <c r="BI54" s="1260"/>
      <c r="BJ54" s="1260"/>
      <c r="BK54" s="1260"/>
      <c r="BL54" s="1260"/>
      <c r="BM54" s="1260"/>
      <c r="BN54" s="1260"/>
      <c r="BO54" s="1260"/>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x14ac:dyDescent="0.15">
      <c r="A55" s="380"/>
      <c r="B55" s="372"/>
      <c r="G55" s="1253"/>
      <c r="H55" s="1253"/>
      <c r="I55" s="1253"/>
      <c r="J55" s="1253"/>
      <c r="K55" s="1270"/>
      <c r="L55" s="1270"/>
      <c r="M55" s="1270"/>
      <c r="N55" s="1270"/>
      <c r="AN55" s="1257" t="s">
        <v>573</v>
      </c>
      <c r="AO55" s="1257"/>
      <c r="AP55" s="1257"/>
      <c r="AQ55" s="1257"/>
      <c r="AR55" s="1257"/>
      <c r="AS55" s="1257"/>
      <c r="AT55" s="1257"/>
      <c r="AU55" s="1257"/>
      <c r="AV55" s="1257"/>
      <c r="AW55" s="1257"/>
      <c r="AX55" s="1257"/>
      <c r="AY55" s="1257"/>
      <c r="AZ55" s="1257"/>
      <c r="BA55" s="1257"/>
      <c r="BB55" s="1260" t="s">
        <v>571</v>
      </c>
      <c r="BC55" s="1260"/>
      <c r="BD55" s="1260"/>
      <c r="BE55" s="1260"/>
      <c r="BF55" s="1260"/>
      <c r="BG55" s="1260"/>
      <c r="BH55" s="1260"/>
      <c r="BI55" s="1260"/>
      <c r="BJ55" s="1260"/>
      <c r="BK55" s="1260"/>
      <c r="BL55" s="1260"/>
      <c r="BM55" s="1260"/>
      <c r="BN55" s="1260"/>
      <c r="BO55" s="1260"/>
      <c r="BP55" s="1259"/>
      <c r="BQ55" s="1258"/>
      <c r="BR55" s="1258"/>
      <c r="BS55" s="1258"/>
      <c r="BT55" s="1258"/>
      <c r="BU55" s="1258"/>
      <c r="BV55" s="1258"/>
      <c r="BW55" s="1258"/>
      <c r="BX55" s="1258">
        <v>0</v>
      </c>
      <c r="BY55" s="1258"/>
      <c r="BZ55" s="1258"/>
      <c r="CA55" s="1258"/>
      <c r="CB55" s="1258"/>
      <c r="CC55" s="1258"/>
      <c r="CD55" s="1258"/>
      <c r="CE55" s="1258"/>
      <c r="CF55" s="1258">
        <v>0</v>
      </c>
      <c r="CG55" s="1258"/>
      <c r="CH55" s="1258"/>
      <c r="CI55" s="1258"/>
      <c r="CJ55" s="1258"/>
      <c r="CK55" s="1258"/>
      <c r="CL55" s="1258"/>
      <c r="CM55" s="1258"/>
      <c r="CN55" s="1258">
        <v>0</v>
      </c>
      <c r="CO55" s="1258"/>
      <c r="CP55" s="1258"/>
      <c r="CQ55" s="1258"/>
      <c r="CR55" s="1258"/>
      <c r="CS55" s="1258"/>
      <c r="CT55" s="1258"/>
      <c r="CU55" s="1258"/>
      <c r="CV55" s="1258">
        <v>0</v>
      </c>
      <c r="CW55" s="1258"/>
      <c r="CX55" s="1258"/>
      <c r="CY55" s="1258"/>
      <c r="CZ55" s="1258"/>
      <c r="DA55" s="1258"/>
      <c r="DB55" s="1258"/>
      <c r="DC55" s="1258"/>
    </row>
    <row r="56" spans="1:109" x14ac:dyDescent="0.15">
      <c r="A56" s="380"/>
      <c r="B56" s="372"/>
      <c r="G56" s="1253"/>
      <c r="H56" s="1253"/>
      <c r="I56" s="1253"/>
      <c r="J56" s="1253"/>
      <c r="K56" s="1270"/>
      <c r="L56" s="1270"/>
      <c r="M56" s="1270"/>
      <c r="N56" s="1270"/>
      <c r="AN56" s="1257"/>
      <c r="AO56" s="1257"/>
      <c r="AP56" s="1257"/>
      <c r="AQ56" s="1257"/>
      <c r="AR56" s="1257"/>
      <c r="AS56" s="1257"/>
      <c r="AT56" s="1257"/>
      <c r="AU56" s="1257"/>
      <c r="AV56" s="1257"/>
      <c r="AW56" s="1257"/>
      <c r="AX56" s="1257"/>
      <c r="AY56" s="1257"/>
      <c r="AZ56" s="1257"/>
      <c r="BA56" s="1257"/>
      <c r="BB56" s="1260"/>
      <c r="BC56" s="1260"/>
      <c r="BD56" s="1260"/>
      <c r="BE56" s="1260"/>
      <c r="BF56" s="1260"/>
      <c r="BG56" s="1260"/>
      <c r="BH56" s="1260"/>
      <c r="BI56" s="1260"/>
      <c r="BJ56" s="1260"/>
      <c r="BK56" s="1260"/>
      <c r="BL56" s="1260"/>
      <c r="BM56" s="1260"/>
      <c r="BN56" s="1260"/>
      <c r="BO56" s="1260"/>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380" customFormat="1" x14ac:dyDescent="0.15">
      <c r="B57" s="384"/>
      <c r="G57" s="1253"/>
      <c r="H57" s="1253"/>
      <c r="I57" s="1273"/>
      <c r="J57" s="1273"/>
      <c r="K57" s="1270"/>
      <c r="L57" s="1270"/>
      <c r="M57" s="1270"/>
      <c r="N57" s="1270"/>
      <c r="AM57" s="366"/>
      <c r="AN57" s="1257"/>
      <c r="AO57" s="1257"/>
      <c r="AP57" s="1257"/>
      <c r="AQ57" s="1257"/>
      <c r="AR57" s="1257"/>
      <c r="AS57" s="1257"/>
      <c r="AT57" s="1257"/>
      <c r="AU57" s="1257"/>
      <c r="AV57" s="1257"/>
      <c r="AW57" s="1257"/>
      <c r="AX57" s="1257"/>
      <c r="AY57" s="1257"/>
      <c r="AZ57" s="1257"/>
      <c r="BA57" s="1257"/>
      <c r="BB57" s="1260" t="s">
        <v>572</v>
      </c>
      <c r="BC57" s="1260"/>
      <c r="BD57" s="1260"/>
      <c r="BE57" s="1260"/>
      <c r="BF57" s="1260"/>
      <c r="BG57" s="1260"/>
      <c r="BH57" s="1260"/>
      <c r="BI57" s="1260"/>
      <c r="BJ57" s="1260"/>
      <c r="BK57" s="1260"/>
      <c r="BL57" s="1260"/>
      <c r="BM57" s="1260"/>
      <c r="BN57" s="1260"/>
      <c r="BO57" s="1260"/>
      <c r="BP57" s="1259"/>
      <c r="BQ57" s="1258"/>
      <c r="BR57" s="1258"/>
      <c r="BS57" s="1258"/>
      <c r="BT57" s="1258"/>
      <c r="BU57" s="1258"/>
      <c r="BV57" s="1258"/>
      <c r="BW57" s="1258"/>
      <c r="BX57" s="1258">
        <v>64</v>
      </c>
      <c r="BY57" s="1258"/>
      <c r="BZ57" s="1258"/>
      <c r="CA57" s="1258"/>
      <c r="CB57" s="1258"/>
      <c r="CC57" s="1258"/>
      <c r="CD57" s="1258"/>
      <c r="CE57" s="1258"/>
      <c r="CF57" s="1258">
        <v>66.2</v>
      </c>
      <c r="CG57" s="1258"/>
      <c r="CH57" s="1258"/>
      <c r="CI57" s="1258"/>
      <c r="CJ57" s="1258"/>
      <c r="CK57" s="1258"/>
      <c r="CL57" s="1258"/>
      <c r="CM57" s="1258"/>
      <c r="CN57" s="1258">
        <v>67.099999999999994</v>
      </c>
      <c r="CO57" s="1258"/>
      <c r="CP57" s="1258"/>
      <c r="CQ57" s="1258"/>
      <c r="CR57" s="1258"/>
      <c r="CS57" s="1258"/>
      <c r="CT57" s="1258"/>
      <c r="CU57" s="1258"/>
      <c r="CV57" s="1258">
        <v>67</v>
      </c>
      <c r="CW57" s="1258"/>
      <c r="CX57" s="1258"/>
      <c r="CY57" s="1258"/>
      <c r="CZ57" s="1258"/>
      <c r="DA57" s="1258"/>
      <c r="DB57" s="1258"/>
      <c r="DC57" s="1258"/>
      <c r="DD57" s="385"/>
      <c r="DE57" s="384"/>
    </row>
    <row r="58" spans="1:109" s="380" customFormat="1" x14ac:dyDescent="0.15">
      <c r="A58" s="366"/>
      <c r="B58" s="384"/>
      <c r="G58" s="1253"/>
      <c r="H58" s="1253"/>
      <c r="I58" s="1273"/>
      <c r="J58" s="1273"/>
      <c r="K58" s="1270"/>
      <c r="L58" s="1270"/>
      <c r="M58" s="1270"/>
      <c r="N58" s="1270"/>
      <c r="AM58" s="366"/>
      <c r="AN58" s="1257"/>
      <c r="AO58" s="1257"/>
      <c r="AP58" s="1257"/>
      <c r="AQ58" s="1257"/>
      <c r="AR58" s="1257"/>
      <c r="AS58" s="1257"/>
      <c r="AT58" s="1257"/>
      <c r="AU58" s="1257"/>
      <c r="AV58" s="1257"/>
      <c r="AW58" s="1257"/>
      <c r="AX58" s="1257"/>
      <c r="AY58" s="1257"/>
      <c r="AZ58" s="1257"/>
      <c r="BA58" s="1257"/>
      <c r="BB58" s="1260"/>
      <c r="BC58" s="1260"/>
      <c r="BD58" s="1260"/>
      <c r="BE58" s="1260"/>
      <c r="BF58" s="1260"/>
      <c r="BG58" s="1260"/>
      <c r="BH58" s="1260"/>
      <c r="BI58" s="1260"/>
      <c r="BJ58" s="1260"/>
      <c r="BK58" s="1260"/>
      <c r="BL58" s="1260"/>
      <c r="BM58" s="1260"/>
      <c r="BN58" s="1260"/>
      <c r="BO58" s="1260"/>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574</v>
      </c>
    </row>
    <row r="64" spans="1:109" x14ac:dyDescent="0.15">
      <c r="B64" s="372"/>
      <c r="G64" s="379"/>
      <c r="I64" s="392"/>
      <c r="J64" s="392"/>
      <c r="K64" s="392"/>
      <c r="L64" s="392"/>
      <c r="M64" s="392"/>
      <c r="N64" s="393"/>
      <c r="AM64" s="379"/>
      <c r="AN64" s="379" t="s">
        <v>568</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577</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569</v>
      </c>
    </row>
    <row r="72" spans="2:107" x14ac:dyDescent="0.15">
      <c r="B72" s="372"/>
      <c r="G72" s="1253"/>
      <c r="H72" s="1253"/>
      <c r="I72" s="1253"/>
      <c r="J72" s="1253"/>
      <c r="K72" s="382"/>
      <c r="L72" s="382"/>
      <c r="M72" s="383"/>
      <c r="N72" s="383"/>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57" t="s">
        <v>526</v>
      </c>
      <c r="BQ72" s="1257"/>
      <c r="BR72" s="1257"/>
      <c r="BS72" s="1257"/>
      <c r="BT72" s="1257"/>
      <c r="BU72" s="1257"/>
      <c r="BV72" s="1257"/>
      <c r="BW72" s="1257"/>
      <c r="BX72" s="1257" t="s">
        <v>527</v>
      </c>
      <c r="BY72" s="1257"/>
      <c r="BZ72" s="1257"/>
      <c r="CA72" s="1257"/>
      <c r="CB72" s="1257"/>
      <c r="CC72" s="1257"/>
      <c r="CD72" s="1257"/>
      <c r="CE72" s="1257"/>
      <c r="CF72" s="1257" t="s">
        <v>528</v>
      </c>
      <c r="CG72" s="1257"/>
      <c r="CH72" s="1257"/>
      <c r="CI72" s="1257"/>
      <c r="CJ72" s="1257"/>
      <c r="CK72" s="1257"/>
      <c r="CL72" s="1257"/>
      <c r="CM72" s="1257"/>
      <c r="CN72" s="1257" t="s">
        <v>529</v>
      </c>
      <c r="CO72" s="1257"/>
      <c r="CP72" s="1257"/>
      <c r="CQ72" s="1257"/>
      <c r="CR72" s="1257"/>
      <c r="CS72" s="1257"/>
      <c r="CT72" s="1257"/>
      <c r="CU72" s="1257"/>
      <c r="CV72" s="1257" t="s">
        <v>530</v>
      </c>
      <c r="CW72" s="1257"/>
      <c r="CX72" s="1257"/>
      <c r="CY72" s="1257"/>
      <c r="CZ72" s="1257"/>
      <c r="DA72" s="1257"/>
      <c r="DB72" s="1257"/>
      <c r="DC72" s="1257"/>
    </row>
    <row r="73" spans="2:107" x14ac:dyDescent="0.15">
      <c r="B73" s="372"/>
      <c r="G73" s="1271"/>
      <c r="H73" s="1271"/>
      <c r="I73" s="1271"/>
      <c r="J73" s="1271"/>
      <c r="K73" s="1274"/>
      <c r="L73" s="1274"/>
      <c r="M73" s="1274"/>
      <c r="N73" s="1274"/>
      <c r="AM73" s="381"/>
      <c r="AN73" s="1260" t="s">
        <v>570</v>
      </c>
      <c r="AO73" s="1260"/>
      <c r="AP73" s="1260"/>
      <c r="AQ73" s="1260"/>
      <c r="AR73" s="1260"/>
      <c r="AS73" s="1260"/>
      <c r="AT73" s="1260"/>
      <c r="AU73" s="1260"/>
      <c r="AV73" s="1260"/>
      <c r="AW73" s="1260"/>
      <c r="AX73" s="1260"/>
      <c r="AY73" s="1260"/>
      <c r="AZ73" s="1260"/>
      <c r="BA73" s="1260"/>
      <c r="BB73" s="1260" t="s">
        <v>571</v>
      </c>
      <c r="BC73" s="1260"/>
      <c r="BD73" s="1260"/>
      <c r="BE73" s="1260"/>
      <c r="BF73" s="1260"/>
      <c r="BG73" s="1260"/>
      <c r="BH73" s="1260"/>
      <c r="BI73" s="1260"/>
      <c r="BJ73" s="1260"/>
      <c r="BK73" s="1260"/>
      <c r="BL73" s="1260"/>
      <c r="BM73" s="1260"/>
      <c r="BN73" s="1260"/>
      <c r="BO73" s="1260"/>
      <c r="BP73" s="1258">
        <v>3.8</v>
      </c>
      <c r="BQ73" s="1258"/>
      <c r="BR73" s="1258"/>
      <c r="BS73" s="1258"/>
      <c r="BT73" s="1258"/>
      <c r="BU73" s="1258"/>
      <c r="BV73" s="1258"/>
      <c r="BW73" s="1258"/>
      <c r="BX73" s="1258">
        <v>10.3</v>
      </c>
      <c r="BY73" s="1258"/>
      <c r="BZ73" s="1258"/>
      <c r="CA73" s="1258"/>
      <c r="CB73" s="1258"/>
      <c r="CC73" s="1258"/>
      <c r="CD73" s="1258"/>
      <c r="CE73" s="1258"/>
      <c r="CF73" s="1258">
        <v>0.7</v>
      </c>
      <c r="CG73" s="1258"/>
      <c r="CH73" s="1258"/>
      <c r="CI73" s="1258"/>
      <c r="CJ73" s="1258"/>
      <c r="CK73" s="1258"/>
      <c r="CL73" s="1258"/>
      <c r="CM73" s="1258"/>
      <c r="CN73" s="1258"/>
      <c r="CO73" s="1258"/>
      <c r="CP73" s="1258"/>
      <c r="CQ73" s="1258"/>
      <c r="CR73" s="1258"/>
      <c r="CS73" s="1258"/>
      <c r="CT73" s="1258"/>
      <c r="CU73" s="1258"/>
      <c r="CV73" s="1258"/>
      <c r="CW73" s="1258"/>
      <c r="CX73" s="1258"/>
      <c r="CY73" s="1258"/>
      <c r="CZ73" s="1258"/>
      <c r="DA73" s="1258"/>
      <c r="DB73" s="1258"/>
      <c r="DC73" s="1258"/>
    </row>
    <row r="74" spans="2:107" x14ac:dyDescent="0.15">
      <c r="B74" s="372"/>
      <c r="G74" s="1271"/>
      <c r="H74" s="1271"/>
      <c r="I74" s="1271"/>
      <c r="J74" s="1271"/>
      <c r="K74" s="1274"/>
      <c r="L74" s="1274"/>
      <c r="M74" s="1274"/>
      <c r="N74" s="1274"/>
      <c r="AM74" s="381"/>
      <c r="AN74" s="1260"/>
      <c r="AO74" s="1260"/>
      <c r="AP74" s="1260"/>
      <c r="AQ74" s="1260"/>
      <c r="AR74" s="1260"/>
      <c r="AS74" s="1260"/>
      <c r="AT74" s="1260"/>
      <c r="AU74" s="1260"/>
      <c r="AV74" s="1260"/>
      <c r="AW74" s="1260"/>
      <c r="AX74" s="1260"/>
      <c r="AY74" s="1260"/>
      <c r="AZ74" s="1260"/>
      <c r="BA74" s="1260"/>
      <c r="BB74" s="1260"/>
      <c r="BC74" s="1260"/>
      <c r="BD74" s="1260"/>
      <c r="BE74" s="1260"/>
      <c r="BF74" s="1260"/>
      <c r="BG74" s="1260"/>
      <c r="BH74" s="1260"/>
      <c r="BI74" s="1260"/>
      <c r="BJ74" s="1260"/>
      <c r="BK74" s="1260"/>
      <c r="BL74" s="1260"/>
      <c r="BM74" s="1260"/>
      <c r="BN74" s="1260"/>
      <c r="BO74" s="1260"/>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x14ac:dyDescent="0.15">
      <c r="B75" s="372"/>
      <c r="G75" s="1271"/>
      <c r="H75" s="1271"/>
      <c r="I75" s="1253"/>
      <c r="J75" s="1253"/>
      <c r="K75" s="1270"/>
      <c r="L75" s="1270"/>
      <c r="M75" s="1270"/>
      <c r="N75" s="1270"/>
      <c r="AM75" s="381"/>
      <c r="AN75" s="1260"/>
      <c r="AO75" s="1260"/>
      <c r="AP75" s="1260"/>
      <c r="AQ75" s="1260"/>
      <c r="AR75" s="1260"/>
      <c r="AS75" s="1260"/>
      <c r="AT75" s="1260"/>
      <c r="AU75" s="1260"/>
      <c r="AV75" s="1260"/>
      <c r="AW75" s="1260"/>
      <c r="AX75" s="1260"/>
      <c r="AY75" s="1260"/>
      <c r="AZ75" s="1260"/>
      <c r="BA75" s="1260"/>
      <c r="BB75" s="1260" t="s">
        <v>575</v>
      </c>
      <c r="BC75" s="1260"/>
      <c r="BD75" s="1260"/>
      <c r="BE75" s="1260"/>
      <c r="BF75" s="1260"/>
      <c r="BG75" s="1260"/>
      <c r="BH75" s="1260"/>
      <c r="BI75" s="1260"/>
      <c r="BJ75" s="1260"/>
      <c r="BK75" s="1260"/>
      <c r="BL75" s="1260"/>
      <c r="BM75" s="1260"/>
      <c r="BN75" s="1260"/>
      <c r="BO75" s="1260"/>
      <c r="BP75" s="1258">
        <v>11.3</v>
      </c>
      <c r="BQ75" s="1258"/>
      <c r="BR75" s="1258"/>
      <c r="BS75" s="1258"/>
      <c r="BT75" s="1258"/>
      <c r="BU75" s="1258"/>
      <c r="BV75" s="1258"/>
      <c r="BW75" s="1258"/>
      <c r="BX75" s="1258">
        <v>10.8</v>
      </c>
      <c r="BY75" s="1258"/>
      <c r="BZ75" s="1258"/>
      <c r="CA75" s="1258"/>
      <c r="CB75" s="1258"/>
      <c r="CC75" s="1258"/>
      <c r="CD75" s="1258"/>
      <c r="CE75" s="1258"/>
      <c r="CF75" s="1258">
        <v>10.4</v>
      </c>
      <c r="CG75" s="1258"/>
      <c r="CH75" s="1258"/>
      <c r="CI75" s="1258"/>
      <c r="CJ75" s="1258"/>
      <c r="CK75" s="1258"/>
      <c r="CL75" s="1258"/>
      <c r="CM75" s="1258"/>
      <c r="CN75" s="1258">
        <v>10.3</v>
      </c>
      <c r="CO75" s="1258"/>
      <c r="CP75" s="1258"/>
      <c r="CQ75" s="1258"/>
      <c r="CR75" s="1258"/>
      <c r="CS75" s="1258"/>
      <c r="CT75" s="1258"/>
      <c r="CU75" s="1258"/>
      <c r="CV75" s="1258">
        <v>9.1999999999999993</v>
      </c>
      <c r="CW75" s="1258"/>
      <c r="CX75" s="1258"/>
      <c r="CY75" s="1258"/>
      <c r="CZ75" s="1258"/>
      <c r="DA75" s="1258"/>
      <c r="DB75" s="1258"/>
      <c r="DC75" s="1258"/>
    </row>
    <row r="76" spans="2:107" x14ac:dyDescent="0.15">
      <c r="B76" s="372"/>
      <c r="G76" s="1271"/>
      <c r="H76" s="1271"/>
      <c r="I76" s="1253"/>
      <c r="J76" s="1253"/>
      <c r="K76" s="1270"/>
      <c r="L76" s="1270"/>
      <c r="M76" s="1270"/>
      <c r="N76" s="1270"/>
      <c r="AM76" s="381"/>
      <c r="AN76" s="1260"/>
      <c r="AO76" s="1260"/>
      <c r="AP76" s="1260"/>
      <c r="AQ76" s="1260"/>
      <c r="AR76" s="1260"/>
      <c r="AS76" s="1260"/>
      <c r="AT76" s="1260"/>
      <c r="AU76" s="1260"/>
      <c r="AV76" s="1260"/>
      <c r="AW76" s="1260"/>
      <c r="AX76" s="1260"/>
      <c r="AY76" s="1260"/>
      <c r="AZ76" s="1260"/>
      <c r="BA76" s="1260"/>
      <c r="BB76" s="1260"/>
      <c r="BC76" s="1260"/>
      <c r="BD76" s="1260"/>
      <c r="BE76" s="1260"/>
      <c r="BF76" s="1260"/>
      <c r="BG76" s="1260"/>
      <c r="BH76" s="1260"/>
      <c r="BI76" s="1260"/>
      <c r="BJ76" s="1260"/>
      <c r="BK76" s="1260"/>
      <c r="BL76" s="1260"/>
      <c r="BM76" s="1260"/>
      <c r="BN76" s="1260"/>
      <c r="BO76" s="1260"/>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x14ac:dyDescent="0.15">
      <c r="B77" s="372"/>
      <c r="G77" s="1253"/>
      <c r="H77" s="1253"/>
      <c r="I77" s="1253"/>
      <c r="J77" s="1253"/>
      <c r="K77" s="1274"/>
      <c r="L77" s="1274"/>
      <c r="M77" s="1274"/>
      <c r="N77" s="1274"/>
      <c r="AN77" s="1257" t="s">
        <v>573</v>
      </c>
      <c r="AO77" s="1257"/>
      <c r="AP77" s="1257"/>
      <c r="AQ77" s="1257"/>
      <c r="AR77" s="1257"/>
      <c r="AS77" s="1257"/>
      <c r="AT77" s="1257"/>
      <c r="AU77" s="1257"/>
      <c r="AV77" s="1257"/>
      <c r="AW77" s="1257"/>
      <c r="AX77" s="1257"/>
      <c r="AY77" s="1257"/>
      <c r="AZ77" s="1257"/>
      <c r="BA77" s="1257"/>
      <c r="BB77" s="1260" t="s">
        <v>571</v>
      </c>
      <c r="BC77" s="1260"/>
      <c r="BD77" s="1260"/>
      <c r="BE77" s="1260"/>
      <c r="BF77" s="1260"/>
      <c r="BG77" s="1260"/>
      <c r="BH77" s="1260"/>
      <c r="BI77" s="1260"/>
      <c r="BJ77" s="1260"/>
      <c r="BK77" s="1260"/>
      <c r="BL77" s="1260"/>
      <c r="BM77" s="1260"/>
      <c r="BN77" s="1260"/>
      <c r="BO77" s="1260"/>
      <c r="BP77" s="1258">
        <v>0</v>
      </c>
      <c r="BQ77" s="1258"/>
      <c r="BR77" s="1258"/>
      <c r="BS77" s="1258"/>
      <c r="BT77" s="1258"/>
      <c r="BU77" s="1258"/>
      <c r="BV77" s="1258"/>
      <c r="BW77" s="1258"/>
      <c r="BX77" s="1258">
        <v>0</v>
      </c>
      <c r="BY77" s="1258"/>
      <c r="BZ77" s="1258"/>
      <c r="CA77" s="1258"/>
      <c r="CB77" s="1258"/>
      <c r="CC77" s="1258"/>
      <c r="CD77" s="1258"/>
      <c r="CE77" s="1258"/>
      <c r="CF77" s="1258">
        <v>0</v>
      </c>
      <c r="CG77" s="1258"/>
      <c r="CH77" s="1258"/>
      <c r="CI77" s="1258"/>
      <c r="CJ77" s="1258"/>
      <c r="CK77" s="1258"/>
      <c r="CL77" s="1258"/>
      <c r="CM77" s="1258"/>
      <c r="CN77" s="1258">
        <v>0</v>
      </c>
      <c r="CO77" s="1258"/>
      <c r="CP77" s="1258"/>
      <c r="CQ77" s="1258"/>
      <c r="CR77" s="1258"/>
      <c r="CS77" s="1258"/>
      <c r="CT77" s="1258"/>
      <c r="CU77" s="1258"/>
      <c r="CV77" s="1258">
        <v>0</v>
      </c>
      <c r="CW77" s="1258"/>
      <c r="CX77" s="1258"/>
      <c r="CY77" s="1258"/>
      <c r="CZ77" s="1258"/>
      <c r="DA77" s="1258"/>
      <c r="DB77" s="1258"/>
      <c r="DC77" s="1258"/>
    </row>
    <row r="78" spans="2:107" x14ac:dyDescent="0.15">
      <c r="B78" s="372"/>
      <c r="G78" s="1253"/>
      <c r="H78" s="1253"/>
      <c r="I78" s="1253"/>
      <c r="J78" s="1253"/>
      <c r="K78" s="1274"/>
      <c r="L78" s="1274"/>
      <c r="M78" s="1274"/>
      <c r="N78" s="1274"/>
      <c r="AN78" s="1257"/>
      <c r="AO78" s="1257"/>
      <c r="AP78" s="1257"/>
      <c r="AQ78" s="1257"/>
      <c r="AR78" s="1257"/>
      <c r="AS78" s="1257"/>
      <c r="AT78" s="1257"/>
      <c r="AU78" s="1257"/>
      <c r="AV78" s="1257"/>
      <c r="AW78" s="1257"/>
      <c r="AX78" s="1257"/>
      <c r="AY78" s="1257"/>
      <c r="AZ78" s="1257"/>
      <c r="BA78" s="1257"/>
      <c r="BB78" s="1260"/>
      <c r="BC78" s="1260"/>
      <c r="BD78" s="1260"/>
      <c r="BE78" s="1260"/>
      <c r="BF78" s="1260"/>
      <c r="BG78" s="1260"/>
      <c r="BH78" s="1260"/>
      <c r="BI78" s="1260"/>
      <c r="BJ78" s="1260"/>
      <c r="BK78" s="1260"/>
      <c r="BL78" s="1260"/>
      <c r="BM78" s="1260"/>
      <c r="BN78" s="1260"/>
      <c r="BO78" s="1260"/>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x14ac:dyDescent="0.15">
      <c r="B79" s="372"/>
      <c r="G79" s="1253"/>
      <c r="H79" s="1253"/>
      <c r="I79" s="1273"/>
      <c r="J79" s="1273"/>
      <c r="K79" s="1275"/>
      <c r="L79" s="1275"/>
      <c r="M79" s="1275"/>
      <c r="N79" s="1275"/>
      <c r="AN79" s="1257"/>
      <c r="AO79" s="1257"/>
      <c r="AP79" s="1257"/>
      <c r="AQ79" s="1257"/>
      <c r="AR79" s="1257"/>
      <c r="AS79" s="1257"/>
      <c r="AT79" s="1257"/>
      <c r="AU79" s="1257"/>
      <c r="AV79" s="1257"/>
      <c r="AW79" s="1257"/>
      <c r="AX79" s="1257"/>
      <c r="AY79" s="1257"/>
      <c r="AZ79" s="1257"/>
      <c r="BA79" s="1257"/>
      <c r="BB79" s="1260" t="s">
        <v>575</v>
      </c>
      <c r="BC79" s="1260"/>
      <c r="BD79" s="1260"/>
      <c r="BE79" s="1260"/>
      <c r="BF79" s="1260"/>
      <c r="BG79" s="1260"/>
      <c r="BH79" s="1260"/>
      <c r="BI79" s="1260"/>
      <c r="BJ79" s="1260"/>
      <c r="BK79" s="1260"/>
      <c r="BL79" s="1260"/>
      <c r="BM79" s="1260"/>
      <c r="BN79" s="1260"/>
      <c r="BO79" s="1260"/>
      <c r="BP79" s="1258">
        <v>7.7</v>
      </c>
      <c r="BQ79" s="1258"/>
      <c r="BR79" s="1258"/>
      <c r="BS79" s="1258"/>
      <c r="BT79" s="1258"/>
      <c r="BU79" s="1258"/>
      <c r="BV79" s="1258"/>
      <c r="BW79" s="1258"/>
      <c r="BX79" s="1258">
        <v>8</v>
      </c>
      <c r="BY79" s="1258"/>
      <c r="BZ79" s="1258"/>
      <c r="CA79" s="1258"/>
      <c r="CB79" s="1258"/>
      <c r="CC79" s="1258"/>
      <c r="CD79" s="1258"/>
      <c r="CE79" s="1258"/>
      <c r="CF79" s="1258">
        <v>8</v>
      </c>
      <c r="CG79" s="1258"/>
      <c r="CH79" s="1258"/>
      <c r="CI79" s="1258"/>
      <c r="CJ79" s="1258"/>
      <c r="CK79" s="1258"/>
      <c r="CL79" s="1258"/>
      <c r="CM79" s="1258"/>
      <c r="CN79" s="1258">
        <v>8.3000000000000007</v>
      </c>
      <c r="CO79" s="1258"/>
      <c r="CP79" s="1258"/>
      <c r="CQ79" s="1258"/>
      <c r="CR79" s="1258"/>
      <c r="CS79" s="1258"/>
      <c r="CT79" s="1258"/>
      <c r="CU79" s="1258"/>
      <c r="CV79" s="1258">
        <v>8.4</v>
      </c>
      <c r="CW79" s="1258"/>
      <c r="CX79" s="1258"/>
      <c r="CY79" s="1258"/>
      <c r="CZ79" s="1258"/>
      <c r="DA79" s="1258"/>
      <c r="DB79" s="1258"/>
      <c r="DC79" s="1258"/>
    </row>
    <row r="80" spans="2:107" x14ac:dyDescent="0.15">
      <c r="B80" s="372"/>
      <c r="G80" s="1253"/>
      <c r="H80" s="1253"/>
      <c r="I80" s="1273"/>
      <c r="J80" s="1273"/>
      <c r="K80" s="1275"/>
      <c r="L80" s="1275"/>
      <c r="M80" s="1275"/>
      <c r="N80" s="1275"/>
      <c r="AN80" s="1257"/>
      <c r="AO80" s="1257"/>
      <c r="AP80" s="1257"/>
      <c r="AQ80" s="1257"/>
      <c r="AR80" s="1257"/>
      <c r="AS80" s="1257"/>
      <c r="AT80" s="1257"/>
      <c r="AU80" s="1257"/>
      <c r="AV80" s="1257"/>
      <c r="AW80" s="1257"/>
      <c r="AX80" s="1257"/>
      <c r="AY80" s="1257"/>
      <c r="AZ80" s="1257"/>
      <c r="BA80" s="1257"/>
      <c r="BB80" s="1260"/>
      <c r="BC80" s="1260"/>
      <c r="BD80" s="1260"/>
      <c r="BE80" s="1260"/>
      <c r="BF80" s="1260"/>
      <c r="BG80" s="1260"/>
      <c r="BH80" s="1260"/>
      <c r="BI80" s="1260"/>
      <c r="BJ80" s="1260"/>
      <c r="BK80" s="1260"/>
      <c r="BL80" s="1260"/>
      <c r="BM80" s="1260"/>
      <c r="BN80" s="1260"/>
      <c r="BO80" s="1260"/>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gLcV/Xedka1QXWy1ajBKb3JIB7hz2UObH2yeTwf6KdZbbuica1HaL/w6k5JPCrE7xzbH7EA8z78LcMx82UStog==" saltValue="Frdpb2nXzQz5fMcp3Qq7O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17B6F-5786-47A6-AAE1-882BCF2AECE9}">
  <sheetPr>
    <pageSetUpPr fitToPage="1"/>
  </sheetPr>
  <dimension ref="A1:DR125"/>
  <sheetViews>
    <sheetView showGridLines="0" topLeftCell="A84" zoomScaleNormal="100" zoomScaleSheetLayoutView="70" workbookViewId="0">
      <selection activeCell="AG90" sqref="AG90"/>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reMzzaREQ3a228u1ejgmvIUyoH3s+HCjDFZJ60BqeVzEjIILWVOYdKYhqhIR0C1Z5mwDG9eqDstm9ALSQODVhQ==" saltValue="oBwytclkio0kQLcwYrJUL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1F11-EC35-45CF-B10A-4CF84557D896}">
  <sheetPr>
    <pageSetUpPr fitToPage="1"/>
  </sheetPr>
  <dimension ref="A1:DR125"/>
  <sheetViews>
    <sheetView showGridLines="0" tabSelected="1" topLeftCell="AD88" zoomScaleNormal="100" zoomScaleSheetLayoutView="55" workbookViewId="0">
      <selection activeCell="BX24" sqref="BX2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RfQU3vWbACAxgntm58J2jFJzdxiighoRXuVoq9XMwlBlmFJaiu+Wk/qABOxoIOTYkeBZRff6gRVDJP/vLLFrUw==" saltValue="tveGK3LRqAGa8wAzelzV7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525</v>
      </c>
      <c r="G2" s="151"/>
      <c r="H2" s="152"/>
    </row>
    <row r="3" spans="1:8" x14ac:dyDescent="0.15">
      <c r="A3" s="148" t="s">
        <v>518</v>
      </c>
      <c r="B3" s="153"/>
      <c r="C3" s="154"/>
      <c r="D3" s="155">
        <v>42820</v>
      </c>
      <c r="E3" s="156"/>
      <c r="F3" s="157">
        <v>126262</v>
      </c>
      <c r="G3" s="158"/>
      <c r="H3" s="159"/>
    </row>
    <row r="4" spans="1:8" x14ac:dyDescent="0.15">
      <c r="A4" s="160"/>
      <c r="B4" s="161"/>
      <c r="C4" s="162"/>
      <c r="D4" s="163">
        <v>25451</v>
      </c>
      <c r="E4" s="164"/>
      <c r="F4" s="165">
        <v>56769</v>
      </c>
      <c r="G4" s="166"/>
      <c r="H4" s="167"/>
    </row>
    <row r="5" spans="1:8" x14ac:dyDescent="0.15">
      <c r="A5" s="148" t="s">
        <v>520</v>
      </c>
      <c r="B5" s="153"/>
      <c r="C5" s="154"/>
      <c r="D5" s="155">
        <v>57906</v>
      </c>
      <c r="E5" s="156"/>
      <c r="F5" s="157">
        <v>126525</v>
      </c>
      <c r="G5" s="158"/>
      <c r="H5" s="159"/>
    </row>
    <row r="6" spans="1:8" x14ac:dyDescent="0.15">
      <c r="A6" s="160"/>
      <c r="B6" s="161"/>
      <c r="C6" s="162"/>
      <c r="D6" s="163">
        <v>29288</v>
      </c>
      <c r="E6" s="164"/>
      <c r="F6" s="165">
        <v>67052</v>
      </c>
      <c r="G6" s="166"/>
      <c r="H6" s="167"/>
    </row>
    <row r="7" spans="1:8" x14ac:dyDescent="0.15">
      <c r="A7" s="148" t="s">
        <v>521</v>
      </c>
      <c r="B7" s="153"/>
      <c r="C7" s="154"/>
      <c r="D7" s="155">
        <v>30366</v>
      </c>
      <c r="E7" s="156"/>
      <c r="F7" s="157">
        <v>122054</v>
      </c>
      <c r="G7" s="158"/>
      <c r="H7" s="159"/>
    </row>
    <row r="8" spans="1:8" x14ac:dyDescent="0.15">
      <c r="A8" s="160"/>
      <c r="B8" s="161"/>
      <c r="C8" s="162"/>
      <c r="D8" s="163">
        <v>21782</v>
      </c>
      <c r="E8" s="164"/>
      <c r="F8" s="165">
        <v>68298</v>
      </c>
      <c r="G8" s="166"/>
      <c r="H8" s="167"/>
    </row>
    <row r="9" spans="1:8" x14ac:dyDescent="0.15">
      <c r="A9" s="148" t="s">
        <v>522</v>
      </c>
      <c r="B9" s="153"/>
      <c r="C9" s="154"/>
      <c r="D9" s="155">
        <v>31364</v>
      </c>
      <c r="E9" s="156"/>
      <c r="F9" s="157">
        <v>111644</v>
      </c>
      <c r="G9" s="158"/>
      <c r="H9" s="159"/>
    </row>
    <row r="10" spans="1:8" x14ac:dyDescent="0.15">
      <c r="A10" s="160"/>
      <c r="B10" s="161"/>
      <c r="C10" s="162"/>
      <c r="D10" s="163">
        <v>22959</v>
      </c>
      <c r="E10" s="164"/>
      <c r="F10" s="165">
        <v>66606</v>
      </c>
      <c r="G10" s="166"/>
      <c r="H10" s="167"/>
    </row>
    <row r="11" spans="1:8" x14ac:dyDescent="0.15">
      <c r="A11" s="148" t="s">
        <v>523</v>
      </c>
      <c r="B11" s="153"/>
      <c r="C11" s="154"/>
      <c r="D11" s="155">
        <v>29091</v>
      </c>
      <c r="E11" s="156"/>
      <c r="F11" s="157">
        <v>127917</v>
      </c>
      <c r="G11" s="158"/>
      <c r="H11" s="159"/>
    </row>
    <row r="12" spans="1:8" x14ac:dyDescent="0.15">
      <c r="A12" s="160"/>
      <c r="B12" s="161"/>
      <c r="C12" s="168"/>
      <c r="D12" s="163">
        <v>24014</v>
      </c>
      <c r="E12" s="164"/>
      <c r="F12" s="165">
        <v>69746</v>
      </c>
      <c r="G12" s="166"/>
      <c r="H12" s="167"/>
    </row>
    <row r="13" spans="1:8" x14ac:dyDescent="0.15">
      <c r="A13" s="148"/>
      <c r="B13" s="153"/>
      <c r="C13" s="169"/>
      <c r="D13" s="170">
        <v>38309</v>
      </c>
      <c r="E13" s="171"/>
      <c r="F13" s="172">
        <v>122880</v>
      </c>
      <c r="G13" s="173"/>
      <c r="H13" s="159"/>
    </row>
    <row r="14" spans="1:8" x14ac:dyDescent="0.15">
      <c r="A14" s="160"/>
      <c r="B14" s="161"/>
      <c r="C14" s="162"/>
      <c r="D14" s="163">
        <v>24699</v>
      </c>
      <c r="E14" s="164"/>
      <c r="F14" s="165">
        <v>65694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5.24</v>
      </c>
      <c r="C19" s="174">
        <f>ROUND(VALUE(SUBSTITUTE(実質収支比率等に係る経年分析!G$48,"▲","-")),2)</f>
        <v>5.38</v>
      </c>
      <c r="D19" s="174">
        <f>ROUND(VALUE(SUBSTITUTE(実質収支比率等に係る経年分析!H$48,"▲","-")),2)</f>
        <v>5.08</v>
      </c>
      <c r="E19" s="174">
        <f>ROUND(VALUE(SUBSTITUTE(実質収支比率等に係る経年分析!I$48,"▲","-")),2)</f>
        <v>5.79</v>
      </c>
      <c r="F19" s="174">
        <f>ROUND(VALUE(SUBSTITUTE(実質収支比率等に係る経年分析!J$48,"▲","-")),2)</f>
        <v>6.43</v>
      </c>
    </row>
    <row r="20" spans="1:11" x14ac:dyDescent="0.15">
      <c r="A20" s="174" t="s">
        <v>53</v>
      </c>
      <c r="B20" s="174">
        <f>ROUND(VALUE(SUBSTITUTE(実質収支比率等に係る経年分析!F$47,"▲","-")),2)</f>
        <v>17.13</v>
      </c>
      <c r="C20" s="174">
        <f>ROUND(VALUE(SUBSTITUTE(実質収支比率等に係る経年分析!G$47,"▲","-")),2)</f>
        <v>12.71</v>
      </c>
      <c r="D20" s="174">
        <f>ROUND(VALUE(SUBSTITUTE(実質収支比率等に係る経年分析!H$47,"▲","-")),2)</f>
        <v>19.71</v>
      </c>
      <c r="E20" s="174">
        <f>ROUND(VALUE(SUBSTITUTE(実質収支比率等に係る経年分析!I$47,"▲","-")),2)</f>
        <v>24.26</v>
      </c>
      <c r="F20" s="174">
        <f>ROUND(VALUE(SUBSTITUTE(実質収支比率等に係る経年分析!J$47,"▲","-")),2)</f>
        <v>30.29</v>
      </c>
    </row>
    <row r="21" spans="1:11" x14ac:dyDescent="0.15">
      <c r="A21" s="174" t="s">
        <v>54</v>
      </c>
      <c r="B21" s="174">
        <f>IF(ISNUMBER(VALUE(SUBSTITUTE(実質収支比率等に係る経年分析!F$49,"▲","-"))),ROUND(VALUE(SUBSTITUTE(実質収支比率等に係る経年分析!F$49,"▲","-")),2),NA())</f>
        <v>-4.82</v>
      </c>
      <c r="C21" s="174">
        <f>IF(ISNUMBER(VALUE(SUBSTITUTE(実質収支比率等に係る経年分析!G$49,"▲","-"))),ROUND(VALUE(SUBSTITUTE(実質収支比率等に係る経年分析!G$49,"▲","-")),2),NA())</f>
        <v>-2.95</v>
      </c>
      <c r="D21" s="174">
        <f>IF(ISNUMBER(VALUE(SUBSTITUTE(実質収支比率等に係る経年分析!H$49,"▲","-"))),ROUND(VALUE(SUBSTITUTE(実質収支比率等に係る経年分析!H$49,"▲","-")),2),NA())</f>
        <v>7.69</v>
      </c>
      <c r="E21" s="174">
        <f>IF(ISNUMBER(VALUE(SUBSTITUTE(実質収支比率等に係る経年分析!I$49,"▲","-"))),ROUND(VALUE(SUBSTITUTE(実質収支比率等に係る経年分析!I$49,"▲","-")),2),NA())</f>
        <v>4.87</v>
      </c>
      <c r="F21" s="174">
        <f>IF(ISNUMBER(VALUE(SUBSTITUTE(実質収支比率等に係る経年分析!J$49,"▲","-"))),ROUND(VALUE(SUBSTITUTE(実質収支比率等に係る経年分析!J$49,"▲","-")),2),NA())</f>
        <v>7.12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墓地公園会計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0.22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0.03</v>
      </c>
    </row>
    <row r="31" spans="1:11" x14ac:dyDescent="0.15">
      <c r="A31" s="175" t="str">
        <f>IF(連結実質赤字比率に係る赤字・黒字の構成分析!C$39="",NA(),連結実質赤字比率に係る赤字・黒字の構成分析!C$39)</f>
        <v>国民健康保険事業会計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5.34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2.5299999999999998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1.79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1.04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0.03</v>
      </c>
    </row>
    <row r="32" spans="1:11" x14ac:dyDescent="0.15">
      <c r="A32" s="175" t="str">
        <f>IF(連結実質赤字比率に係る赤字・黒字の構成分析!C$38="",NA(),連結実質赤字比率に係る赤字・黒字の構成分析!C$38)</f>
        <v>後期高齢者医療事業会計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0.26</v>
      </c>
    </row>
    <row r="33" spans="1:16" x14ac:dyDescent="0.15">
      <c r="A33" s="175" t="str">
        <f>IF(連結実質赤字比率に係る赤字・黒字の構成分析!C$37="",NA(),連結実質赤字比率に係る赤字・黒字の構成分析!C$37)</f>
        <v>介護保険事業会計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0.53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2.3199999999999998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3.11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2.3199999999999998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1.1000000000000001</v>
      </c>
    </row>
    <row r="34" spans="1:16" x14ac:dyDescent="0.15">
      <c r="A34" s="175" t="str">
        <f>IF(連結実質赤字比率に係る赤字・黒字の構成分析!C$36="",NA(),連結実質赤字比率に係る赤字・黒字の構成分析!C$36)</f>
        <v>下水道事業会計</v>
      </c>
      <c r="B34" s="175">
        <f>IF(ROUND(VALUE(SUBSTITUTE(連結実質赤字比率に係る赤字・黒字の構成分析!F$36,"▲", "-")), 2) &lt; 0, ABS(ROUND(VALUE(SUBSTITUTE(連結実質赤字比率に係る赤字・黒字の構成分析!F$36,"▲", "-")), 2)), NA())</f>
        <v>1.7</v>
      </c>
      <c r="C34" s="175" t="e">
        <f>IF(ROUND(VALUE(SUBSTITUTE(連結実質赤字比率に係る赤字・黒字の構成分析!F$36,"▲", "-")), 2) &gt;= 0, ABS(ROUND(VALUE(SUBSTITUTE(連結実質赤字比率に係る赤字・黒字の構成分析!F$36,"▲", "-")), 2)), NA())</f>
        <v>#N/A</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2.61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2.98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5.22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5.15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5.07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5.78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6.39</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15.48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15.33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14.8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14.51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14.22</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360</v>
      </c>
      <c r="E42" s="176"/>
      <c r="F42" s="176"/>
      <c r="G42" s="176">
        <f>'実質公債費比率（分子）の構造'!L$52</f>
        <v>342</v>
      </c>
      <c r="H42" s="176"/>
      <c r="I42" s="176"/>
      <c r="J42" s="176">
        <f>'実質公債費比率（分子）の構造'!M$52</f>
        <v>325</v>
      </c>
      <c r="K42" s="176"/>
      <c r="L42" s="176"/>
      <c r="M42" s="176">
        <f>'実質公債費比率（分子）の構造'!N$52</f>
        <v>313</v>
      </c>
      <c r="N42" s="176"/>
      <c r="O42" s="176"/>
      <c r="P42" s="176">
        <f>'実質公債費比率（分子）の構造'!O$52</f>
        <v>311</v>
      </c>
    </row>
    <row r="43" spans="1:16" x14ac:dyDescent="0.15">
      <c r="A43" s="176" t="s">
        <v>16</v>
      </c>
      <c r="B43" s="176">
        <f>'実質公債費比率（分子）の構造'!K$51</f>
        <v>0</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1</v>
      </c>
      <c r="C44" s="176"/>
      <c r="D44" s="176"/>
      <c r="E44" s="176">
        <f>'実質公債費比率（分子）の構造'!L$50</f>
        <v>1</v>
      </c>
      <c r="F44" s="176"/>
      <c r="G44" s="176"/>
      <c r="H44" s="176">
        <f>'実質公債費比率（分子）の構造'!M$50</f>
        <v>0</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3</v>
      </c>
      <c r="C45" s="176"/>
      <c r="D45" s="176"/>
      <c r="E45" s="176">
        <f>'実質公債費比率（分子）の構造'!L$49</f>
        <v>3</v>
      </c>
      <c r="F45" s="176"/>
      <c r="G45" s="176"/>
      <c r="H45" s="176">
        <f>'実質公債費比率（分子）の構造'!M$49</f>
        <v>3</v>
      </c>
      <c r="I45" s="176"/>
      <c r="J45" s="176"/>
      <c r="K45" s="176">
        <f>'実質公債費比率（分子）の構造'!N$49</f>
        <v>3</v>
      </c>
      <c r="L45" s="176"/>
      <c r="M45" s="176"/>
      <c r="N45" s="176">
        <f>'実質公債費比率（分子）の構造'!O$49</f>
        <v>3</v>
      </c>
      <c r="O45" s="176"/>
      <c r="P45" s="176"/>
    </row>
    <row r="46" spans="1:16" x14ac:dyDescent="0.15">
      <c r="A46" s="176" t="s">
        <v>64</v>
      </c>
      <c r="B46" s="176">
        <f>'実質公債費比率（分子）の構造'!K$48</f>
        <v>168</v>
      </c>
      <c r="C46" s="176"/>
      <c r="D46" s="176"/>
      <c r="E46" s="176">
        <f>'実質公債費比率（分子）の構造'!L$48</f>
        <v>236</v>
      </c>
      <c r="F46" s="176"/>
      <c r="G46" s="176"/>
      <c r="H46" s="176">
        <f>'実質公債費比率（分子）の構造'!M$48</f>
        <v>231</v>
      </c>
      <c r="I46" s="176"/>
      <c r="J46" s="176"/>
      <c r="K46" s="176">
        <f>'実質公債費比率（分子）の構造'!N$48</f>
        <v>229</v>
      </c>
      <c r="L46" s="176"/>
      <c r="M46" s="176"/>
      <c r="N46" s="176">
        <f>'実質公債費比率（分子）の構造'!O$48</f>
        <v>200</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381</v>
      </c>
      <c r="C49" s="176"/>
      <c r="D49" s="176"/>
      <c r="E49" s="176">
        <f>'実質公債費比率（分子）の構造'!L$45</f>
        <v>345</v>
      </c>
      <c r="F49" s="176"/>
      <c r="G49" s="176"/>
      <c r="H49" s="176">
        <f>'実質公債費比率（分子）の構造'!M$45</f>
        <v>310</v>
      </c>
      <c r="I49" s="176"/>
      <c r="J49" s="176"/>
      <c r="K49" s="176">
        <f>'実質公債費比率（分子）の構造'!N$45</f>
        <v>298</v>
      </c>
      <c r="L49" s="176"/>
      <c r="M49" s="176"/>
      <c r="N49" s="176">
        <f>'実質公債費比率（分子）の構造'!O$45</f>
        <v>291</v>
      </c>
      <c r="O49" s="176"/>
      <c r="P49" s="176"/>
    </row>
    <row r="50" spans="1:16" x14ac:dyDescent="0.15">
      <c r="A50" s="176" t="s">
        <v>67</v>
      </c>
      <c r="B50" s="176" t="e">
        <f>NA()</f>
        <v>#N/A</v>
      </c>
      <c r="C50" s="176">
        <f>IF(ISNUMBER('実質公債費比率（分子）の構造'!K$53),'実質公債費比率（分子）の構造'!K$53,NA())</f>
        <v>193</v>
      </c>
      <c r="D50" s="176" t="e">
        <f>NA()</f>
        <v>#N/A</v>
      </c>
      <c r="E50" s="176" t="e">
        <f>NA()</f>
        <v>#N/A</v>
      </c>
      <c r="F50" s="176">
        <f>IF(ISNUMBER('実質公債費比率（分子）の構造'!L$53),'実質公債費比率（分子）の構造'!L$53,NA())</f>
        <v>243</v>
      </c>
      <c r="G50" s="176" t="e">
        <f>NA()</f>
        <v>#N/A</v>
      </c>
      <c r="H50" s="176" t="e">
        <f>NA()</f>
        <v>#N/A</v>
      </c>
      <c r="I50" s="176">
        <f>IF(ISNUMBER('実質公債費比率（分子）の構造'!M$53),'実質公債費比率（分子）の構造'!M$53,NA())</f>
        <v>219</v>
      </c>
      <c r="J50" s="176" t="e">
        <f>NA()</f>
        <v>#N/A</v>
      </c>
      <c r="K50" s="176" t="e">
        <f>NA()</f>
        <v>#N/A</v>
      </c>
      <c r="L50" s="176">
        <f>IF(ISNUMBER('実質公債費比率（分子）の構造'!N$53),'実質公債費比率（分子）の構造'!N$53,NA())</f>
        <v>217</v>
      </c>
      <c r="M50" s="176" t="e">
        <f>NA()</f>
        <v>#N/A</v>
      </c>
      <c r="N50" s="176" t="e">
        <f>NA()</f>
        <v>#N/A</v>
      </c>
      <c r="O50" s="176">
        <f>IF(ISNUMBER('実質公債費比率（分子）の構造'!O$53),'実質公債費比率（分子）の構造'!O$53,NA())</f>
        <v>183</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4086</v>
      </c>
      <c r="E56" s="175"/>
      <c r="F56" s="175"/>
      <c r="G56" s="175">
        <f>'将来負担比率（分子）の構造'!J$52</f>
        <v>3891</v>
      </c>
      <c r="H56" s="175"/>
      <c r="I56" s="175"/>
      <c r="J56" s="175">
        <f>'将来負担比率（分子）の構造'!K$52</f>
        <v>3695</v>
      </c>
      <c r="K56" s="175"/>
      <c r="L56" s="175"/>
      <c r="M56" s="175">
        <f>'将来負担比率（分子）の構造'!L$52</f>
        <v>3502</v>
      </c>
      <c r="N56" s="175"/>
      <c r="O56" s="175"/>
      <c r="P56" s="175">
        <f>'将来負担比率（分子）の構造'!M$52</f>
        <v>3303</v>
      </c>
    </row>
    <row r="57" spans="1:16" x14ac:dyDescent="0.15">
      <c r="A57" s="175" t="s">
        <v>42</v>
      </c>
      <c r="B57" s="175"/>
      <c r="C57" s="175"/>
      <c r="D57" s="175">
        <f>'将来負担比率（分子）の構造'!I$51</f>
        <v>3</v>
      </c>
      <c r="E57" s="175"/>
      <c r="F57" s="175"/>
      <c r="G57" s="175">
        <f>'将来負担比率（分子）の構造'!J$51</f>
        <v>2</v>
      </c>
      <c r="H57" s="175"/>
      <c r="I57" s="175"/>
      <c r="J57" s="175">
        <f>'将来負担比率（分子）の構造'!K$51</f>
        <v>1</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1014</v>
      </c>
      <c r="E58" s="175"/>
      <c r="F58" s="175"/>
      <c r="G58" s="175">
        <f>'将来負担比率（分子）の構造'!J$50</f>
        <v>1002</v>
      </c>
      <c r="H58" s="175"/>
      <c r="I58" s="175"/>
      <c r="J58" s="175">
        <f>'将来負担比率（分子）の構造'!K$50</f>
        <v>1193</v>
      </c>
      <c r="K58" s="175"/>
      <c r="L58" s="175"/>
      <c r="M58" s="175">
        <f>'将来負担比率（分子）の構造'!L$50</f>
        <v>1421</v>
      </c>
      <c r="N58" s="175"/>
      <c r="O58" s="175"/>
      <c r="P58" s="175">
        <f>'将来負担比率（分子）の構造'!M$50</f>
        <v>1583</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1</v>
      </c>
      <c r="C61" s="175"/>
      <c r="D61" s="175"/>
      <c r="E61" s="175">
        <f>'将来負担比率（分子）の構造'!J$46</f>
        <v>1</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811</v>
      </c>
      <c r="C62" s="175"/>
      <c r="D62" s="175"/>
      <c r="E62" s="175">
        <f>'将来負担比率（分子）の構造'!J$45</f>
        <v>762</v>
      </c>
      <c r="F62" s="175"/>
      <c r="G62" s="175"/>
      <c r="H62" s="175">
        <f>'将来負担比率（分子）の構造'!K$45</f>
        <v>739</v>
      </c>
      <c r="I62" s="175"/>
      <c r="J62" s="175"/>
      <c r="K62" s="175">
        <f>'将来負担比率（分子）の構造'!L$45</f>
        <v>761</v>
      </c>
      <c r="L62" s="175"/>
      <c r="M62" s="175"/>
      <c r="N62" s="175">
        <f>'将来負担比率（分子）の構造'!M$45</f>
        <v>691</v>
      </c>
      <c r="O62" s="175"/>
      <c r="P62" s="175"/>
    </row>
    <row r="63" spans="1:16" x14ac:dyDescent="0.15">
      <c r="A63" s="175" t="s">
        <v>34</v>
      </c>
      <c r="B63" s="175">
        <f>'将来負担比率（分子）の構造'!I$44</f>
        <v>32</v>
      </c>
      <c r="C63" s="175"/>
      <c r="D63" s="175"/>
      <c r="E63" s="175">
        <f>'将来負担比率（分子）の構造'!J$44</f>
        <v>32</v>
      </c>
      <c r="F63" s="175"/>
      <c r="G63" s="175"/>
      <c r="H63" s="175">
        <f>'将来負担比率（分子）の構造'!K$44</f>
        <v>28</v>
      </c>
      <c r="I63" s="175"/>
      <c r="J63" s="175"/>
      <c r="K63" s="175">
        <f>'将来負担比率（分子）の構造'!L$44</f>
        <v>24</v>
      </c>
      <c r="L63" s="175"/>
      <c r="M63" s="175"/>
      <c r="N63" s="175">
        <f>'将来負担比率（分子）の構造'!M$44</f>
        <v>21</v>
      </c>
      <c r="O63" s="175"/>
      <c r="P63" s="175"/>
    </row>
    <row r="64" spans="1:16" x14ac:dyDescent="0.15">
      <c r="A64" s="175" t="s">
        <v>33</v>
      </c>
      <c r="B64" s="175">
        <f>'将来負担比率（分子）の構造'!I$43</f>
        <v>2039</v>
      </c>
      <c r="C64" s="175"/>
      <c r="D64" s="175"/>
      <c r="E64" s="175">
        <f>'将来負担比率（分子）の構造'!J$43</f>
        <v>2101</v>
      </c>
      <c r="F64" s="175"/>
      <c r="G64" s="175"/>
      <c r="H64" s="175">
        <f>'将来負担比率（分子）の構造'!K$43</f>
        <v>2117</v>
      </c>
      <c r="I64" s="175"/>
      <c r="J64" s="175"/>
      <c r="K64" s="175">
        <f>'将来負担比率（分子）の構造'!L$43</f>
        <v>2104</v>
      </c>
      <c r="L64" s="175"/>
      <c r="M64" s="175"/>
      <c r="N64" s="175">
        <f>'将来負担比率（分子）の構造'!M$43</f>
        <v>1919</v>
      </c>
      <c r="O64" s="175"/>
      <c r="P64" s="175"/>
    </row>
    <row r="65" spans="1:16" x14ac:dyDescent="0.15">
      <c r="A65" s="175" t="s">
        <v>32</v>
      </c>
      <c r="B65" s="175">
        <f>'将来負担比率（分子）の構造'!I$42</f>
        <v>2</v>
      </c>
      <c r="C65" s="175"/>
      <c r="D65" s="175"/>
      <c r="E65" s="175">
        <f>'将来負担比率（分子）の構造'!J$42</f>
        <v>0</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2294</v>
      </c>
      <c r="C66" s="175"/>
      <c r="D66" s="175"/>
      <c r="E66" s="175">
        <f>'将来負担比率（分子）の構造'!J$41</f>
        <v>2217</v>
      </c>
      <c r="F66" s="175"/>
      <c r="G66" s="175"/>
      <c r="H66" s="175">
        <f>'将来負担比率（分子）の構造'!K$41</f>
        <v>2021</v>
      </c>
      <c r="I66" s="175"/>
      <c r="J66" s="175"/>
      <c r="K66" s="175">
        <f>'将来負担比率（分子）の構造'!L$41</f>
        <v>1847</v>
      </c>
      <c r="L66" s="175"/>
      <c r="M66" s="175"/>
      <c r="N66" s="175">
        <f>'将来負担比率（分子）の構造'!M$41</f>
        <v>1684</v>
      </c>
      <c r="O66" s="175"/>
      <c r="P66" s="175"/>
    </row>
    <row r="67" spans="1:16" x14ac:dyDescent="0.15">
      <c r="A67" s="175" t="s">
        <v>71</v>
      </c>
      <c r="B67" s="175" t="e">
        <f>NA()</f>
        <v>#N/A</v>
      </c>
      <c r="C67" s="175">
        <f>IF(ISNUMBER('将来負担比率（分子）の構造'!I$53), IF('将来負担比率（分子）の構造'!I$53 &lt; 0, 0, '将来負担比率（分子）の構造'!I$53), NA())</f>
        <v>74</v>
      </c>
      <c r="D67" s="175" t="e">
        <f>NA()</f>
        <v>#N/A</v>
      </c>
      <c r="E67" s="175" t="e">
        <f>NA()</f>
        <v>#N/A</v>
      </c>
      <c r="F67" s="175">
        <f>IF(ISNUMBER('将来負担比率（分子）の構造'!J$53), IF('将来負担比率（分子）の構造'!J$53 &lt; 0, 0, '将来負担比率（分子）の構造'!J$53), NA())</f>
        <v>218</v>
      </c>
      <c r="G67" s="175" t="e">
        <f>NA()</f>
        <v>#N/A</v>
      </c>
      <c r="H67" s="175" t="e">
        <f>NA()</f>
        <v>#N/A</v>
      </c>
      <c r="I67" s="175">
        <f>IF(ISNUMBER('将来負担比率（分子）の構造'!K$53), IF('将来負担比率（分子）の構造'!K$53 &lt; 0, 0, '将来負担比率（分子）の構造'!K$53), NA())</f>
        <v>17</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509</v>
      </c>
      <c r="C72" s="179">
        <f>基金残高に係る経年分析!G55</f>
        <v>609</v>
      </c>
      <c r="D72" s="179">
        <f>基金残高に係る経年分析!H55</f>
        <v>772</v>
      </c>
    </row>
    <row r="73" spans="1:16" x14ac:dyDescent="0.15">
      <c r="A73" s="178" t="s">
        <v>74</v>
      </c>
      <c r="B73" s="179">
        <f>基金残高に係る経年分析!F56</f>
        <v>45</v>
      </c>
      <c r="C73" s="179">
        <f>基金残高に係る経年分析!G56</f>
        <v>115</v>
      </c>
      <c r="D73" s="179">
        <f>基金残高に係る経年分析!H56</f>
        <v>126</v>
      </c>
    </row>
    <row r="74" spans="1:16" x14ac:dyDescent="0.15">
      <c r="A74" s="178" t="s">
        <v>75</v>
      </c>
      <c r="B74" s="179">
        <f>基金残高に係る経年分析!F57</f>
        <v>437</v>
      </c>
      <c r="C74" s="179">
        <f>基金残高に係る経年分析!G57</f>
        <v>474</v>
      </c>
      <c r="D74" s="179">
        <f>基金残高に係る経年分析!H57</f>
        <v>456</v>
      </c>
    </row>
  </sheetData>
  <sheetProtection algorithmName="SHA-512" hashValue="O6iOzfB2y6O4YublRwWlC3Xocu4Fvz9eDivvtldESJH7WMvsvea3zcThwLanOEOfkiScMeE0YRSZ6LZ8NSIGyg==" saltValue="itw/jINUtSkI8HT+gvE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203</v>
      </c>
      <c r="DI1" s="754"/>
      <c r="DJ1" s="754"/>
      <c r="DK1" s="754"/>
      <c r="DL1" s="754"/>
      <c r="DM1" s="754"/>
      <c r="DN1" s="755"/>
      <c r="DO1" s="214"/>
      <c r="DP1" s="753" t="s">
        <v>204</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206</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207</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208</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209</v>
      </c>
      <c r="S4" s="710"/>
      <c r="T4" s="710"/>
      <c r="U4" s="710"/>
      <c r="V4" s="710"/>
      <c r="W4" s="710"/>
      <c r="X4" s="710"/>
      <c r="Y4" s="711"/>
      <c r="Z4" s="709" t="s">
        <v>210</v>
      </c>
      <c r="AA4" s="710"/>
      <c r="AB4" s="710"/>
      <c r="AC4" s="711"/>
      <c r="AD4" s="709" t="s">
        <v>211</v>
      </c>
      <c r="AE4" s="710"/>
      <c r="AF4" s="710"/>
      <c r="AG4" s="710"/>
      <c r="AH4" s="710"/>
      <c r="AI4" s="710"/>
      <c r="AJ4" s="710"/>
      <c r="AK4" s="711"/>
      <c r="AL4" s="709" t="s">
        <v>210</v>
      </c>
      <c r="AM4" s="710"/>
      <c r="AN4" s="710"/>
      <c r="AO4" s="711"/>
      <c r="AP4" s="756" t="s">
        <v>212</v>
      </c>
      <c r="AQ4" s="756"/>
      <c r="AR4" s="756"/>
      <c r="AS4" s="756"/>
      <c r="AT4" s="756"/>
      <c r="AU4" s="756"/>
      <c r="AV4" s="756"/>
      <c r="AW4" s="756"/>
      <c r="AX4" s="756"/>
      <c r="AY4" s="756"/>
      <c r="AZ4" s="756"/>
      <c r="BA4" s="756"/>
      <c r="BB4" s="756"/>
      <c r="BC4" s="756"/>
      <c r="BD4" s="756"/>
      <c r="BE4" s="756"/>
      <c r="BF4" s="756"/>
      <c r="BG4" s="756" t="s">
        <v>213</v>
      </c>
      <c r="BH4" s="756"/>
      <c r="BI4" s="756"/>
      <c r="BJ4" s="756"/>
      <c r="BK4" s="756"/>
      <c r="BL4" s="756"/>
      <c r="BM4" s="756"/>
      <c r="BN4" s="756"/>
      <c r="BO4" s="756" t="s">
        <v>210</v>
      </c>
      <c r="BP4" s="756"/>
      <c r="BQ4" s="756"/>
      <c r="BR4" s="756"/>
      <c r="BS4" s="756" t="s">
        <v>214</v>
      </c>
      <c r="BT4" s="756"/>
      <c r="BU4" s="756"/>
      <c r="BV4" s="756"/>
      <c r="BW4" s="756"/>
      <c r="BX4" s="756"/>
      <c r="BY4" s="756"/>
      <c r="BZ4" s="756"/>
      <c r="CA4" s="756"/>
      <c r="CB4" s="756"/>
      <c r="CD4" s="709" t="s">
        <v>215</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216</v>
      </c>
      <c r="C5" s="716"/>
      <c r="D5" s="716"/>
      <c r="E5" s="716"/>
      <c r="F5" s="716"/>
      <c r="G5" s="716"/>
      <c r="H5" s="716"/>
      <c r="I5" s="716"/>
      <c r="J5" s="716"/>
      <c r="K5" s="716"/>
      <c r="L5" s="716"/>
      <c r="M5" s="716"/>
      <c r="N5" s="716"/>
      <c r="O5" s="716"/>
      <c r="P5" s="716"/>
      <c r="Q5" s="717"/>
      <c r="R5" s="712">
        <v>850621</v>
      </c>
      <c r="S5" s="713"/>
      <c r="T5" s="713"/>
      <c r="U5" s="713"/>
      <c r="V5" s="713"/>
      <c r="W5" s="713"/>
      <c r="X5" s="713"/>
      <c r="Y5" s="738"/>
      <c r="Z5" s="751">
        <v>20.6</v>
      </c>
      <c r="AA5" s="751"/>
      <c r="AB5" s="751"/>
      <c r="AC5" s="751"/>
      <c r="AD5" s="752">
        <v>850621</v>
      </c>
      <c r="AE5" s="752"/>
      <c r="AF5" s="752"/>
      <c r="AG5" s="752"/>
      <c r="AH5" s="752"/>
      <c r="AI5" s="752"/>
      <c r="AJ5" s="752"/>
      <c r="AK5" s="752"/>
      <c r="AL5" s="739">
        <v>32.5</v>
      </c>
      <c r="AM5" s="721"/>
      <c r="AN5" s="721"/>
      <c r="AO5" s="740"/>
      <c r="AP5" s="715" t="s">
        <v>217</v>
      </c>
      <c r="AQ5" s="716"/>
      <c r="AR5" s="716"/>
      <c r="AS5" s="716"/>
      <c r="AT5" s="716"/>
      <c r="AU5" s="716"/>
      <c r="AV5" s="716"/>
      <c r="AW5" s="716"/>
      <c r="AX5" s="716"/>
      <c r="AY5" s="716"/>
      <c r="AZ5" s="716"/>
      <c r="BA5" s="716"/>
      <c r="BB5" s="716"/>
      <c r="BC5" s="716"/>
      <c r="BD5" s="716"/>
      <c r="BE5" s="716"/>
      <c r="BF5" s="717"/>
      <c r="BG5" s="657">
        <v>850621</v>
      </c>
      <c r="BH5" s="658"/>
      <c r="BI5" s="658"/>
      <c r="BJ5" s="658"/>
      <c r="BK5" s="658"/>
      <c r="BL5" s="658"/>
      <c r="BM5" s="658"/>
      <c r="BN5" s="659"/>
      <c r="BO5" s="695">
        <v>100</v>
      </c>
      <c r="BP5" s="695"/>
      <c r="BQ5" s="695"/>
      <c r="BR5" s="695"/>
      <c r="BS5" s="696">
        <v>7156</v>
      </c>
      <c r="BT5" s="696"/>
      <c r="BU5" s="696"/>
      <c r="BV5" s="696"/>
      <c r="BW5" s="696"/>
      <c r="BX5" s="696"/>
      <c r="BY5" s="696"/>
      <c r="BZ5" s="696"/>
      <c r="CA5" s="696"/>
      <c r="CB5" s="736"/>
      <c r="CD5" s="709" t="s">
        <v>212</v>
      </c>
      <c r="CE5" s="710"/>
      <c r="CF5" s="710"/>
      <c r="CG5" s="710"/>
      <c r="CH5" s="710"/>
      <c r="CI5" s="710"/>
      <c r="CJ5" s="710"/>
      <c r="CK5" s="710"/>
      <c r="CL5" s="710"/>
      <c r="CM5" s="710"/>
      <c r="CN5" s="710"/>
      <c r="CO5" s="710"/>
      <c r="CP5" s="710"/>
      <c r="CQ5" s="711"/>
      <c r="CR5" s="709" t="s">
        <v>218</v>
      </c>
      <c r="CS5" s="710"/>
      <c r="CT5" s="710"/>
      <c r="CU5" s="710"/>
      <c r="CV5" s="710"/>
      <c r="CW5" s="710"/>
      <c r="CX5" s="710"/>
      <c r="CY5" s="711"/>
      <c r="CZ5" s="709" t="s">
        <v>210</v>
      </c>
      <c r="DA5" s="710"/>
      <c r="DB5" s="710"/>
      <c r="DC5" s="711"/>
      <c r="DD5" s="709" t="s">
        <v>219</v>
      </c>
      <c r="DE5" s="710"/>
      <c r="DF5" s="710"/>
      <c r="DG5" s="710"/>
      <c r="DH5" s="710"/>
      <c r="DI5" s="710"/>
      <c r="DJ5" s="710"/>
      <c r="DK5" s="710"/>
      <c r="DL5" s="710"/>
      <c r="DM5" s="710"/>
      <c r="DN5" s="710"/>
      <c r="DO5" s="710"/>
      <c r="DP5" s="711"/>
      <c r="DQ5" s="709" t="s">
        <v>220</v>
      </c>
      <c r="DR5" s="710"/>
      <c r="DS5" s="710"/>
      <c r="DT5" s="710"/>
      <c r="DU5" s="710"/>
      <c r="DV5" s="710"/>
      <c r="DW5" s="710"/>
      <c r="DX5" s="710"/>
      <c r="DY5" s="710"/>
      <c r="DZ5" s="710"/>
      <c r="EA5" s="710"/>
      <c r="EB5" s="710"/>
      <c r="EC5" s="711"/>
    </row>
    <row r="6" spans="2:143" ht="11.25" customHeight="1" x14ac:dyDescent="0.15">
      <c r="B6" s="654" t="s">
        <v>221</v>
      </c>
      <c r="C6" s="655"/>
      <c r="D6" s="655"/>
      <c r="E6" s="655"/>
      <c r="F6" s="655"/>
      <c r="G6" s="655"/>
      <c r="H6" s="655"/>
      <c r="I6" s="655"/>
      <c r="J6" s="655"/>
      <c r="K6" s="655"/>
      <c r="L6" s="655"/>
      <c r="M6" s="655"/>
      <c r="N6" s="655"/>
      <c r="O6" s="655"/>
      <c r="P6" s="655"/>
      <c r="Q6" s="656"/>
      <c r="R6" s="657">
        <v>34893</v>
      </c>
      <c r="S6" s="658"/>
      <c r="T6" s="658"/>
      <c r="U6" s="658"/>
      <c r="V6" s="658"/>
      <c r="W6" s="658"/>
      <c r="X6" s="658"/>
      <c r="Y6" s="659"/>
      <c r="Z6" s="695">
        <v>0.8</v>
      </c>
      <c r="AA6" s="695"/>
      <c r="AB6" s="695"/>
      <c r="AC6" s="695"/>
      <c r="AD6" s="696">
        <v>34893</v>
      </c>
      <c r="AE6" s="696"/>
      <c r="AF6" s="696"/>
      <c r="AG6" s="696"/>
      <c r="AH6" s="696"/>
      <c r="AI6" s="696"/>
      <c r="AJ6" s="696"/>
      <c r="AK6" s="696"/>
      <c r="AL6" s="660">
        <v>1.3</v>
      </c>
      <c r="AM6" s="661"/>
      <c r="AN6" s="661"/>
      <c r="AO6" s="697"/>
      <c r="AP6" s="654" t="s">
        <v>222</v>
      </c>
      <c r="AQ6" s="655"/>
      <c r="AR6" s="655"/>
      <c r="AS6" s="655"/>
      <c r="AT6" s="655"/>
      <c r="AU6" s="655"/>
      <c r="AV6" s="655"/>
      <c r="AW6" s="655"/>
      <c r="AX6" s="655"/>
      <c r="AY6" s="655"/>
      <c r="AZ6" s="655"/>
      <c r="BA6" s="655"/>
      <c r="BB6" s="655"/>
      <c r="BC6" s="655"/>
      <c r="BD6" s="655"/>
      <c r="BE6" s="655"/>
      <c r="BF6" s="656"/>
      <c r="BG6" s="657">
        <v>850621</v>
      </c>
      <c r="BH6" s="658"/>
      <c r="BI6" s="658"/>
      <c r="BJ6" s="658"/>
      <c r="BK6" s="658"/>
      <c r="BL6" s="658"/>
      <c r="BM6" s="658"/>
      <c r="BN6" s="659"/>
      <c r="BO6" s="695">
        <v>100</v>
      </c>
      <c r="BP6" s="695"/>
      <c r="BQ6" s="695"/>
      <c r="BR6" s="695"/>
      <c r="BS6" s="696">
        <v>7156</v>
      </c>
      <c r="BT6" s="696"/>
      <c r="BU6" s="696"/>
      <c r="BV6" s="696"/>
      <c r="BW6" s="696"/>
      <c r="BX6" s="696"/>
      <c r="BY6" s="696"/>
      <c r="BZ6" s="696"/>
      <c r="CA6" s="696"/>
      <c r="CB6" s="736"/>
      <c r="CD6" s="715" t="s">
        <v>223</v>
      </c>
      <c r="CE6" s="716"/>
      <c r="CF6" s="716"/>
      <c r="CG6" s="716"/>
      <c r="CH6" s="716"/>
      <c r="CI6" s="716"/>
      <c r="CJ6" s="716"/>
      <c r="CK6" s="716"/>
      <c r="CL6" s="716"/>
      <c r="CM6" s="716"/>
      <c r="CN6" s="716"/>
      <c r="CO6" s="716"/>
      <c r="CP6" s="716"/>
      <c r="CQ6" s="717"/>
      <c r="CR6" s="657">
        <v>58305</v>
      </c>
      <c r="CS6" s="658"/>
      <c r="CT6" s="658"/>
      <c r="CU6" s="658"/>
      <c r="CV6" s="658"/>
      <c r="CW6" s="658"/>
      <c r="CX6" s="658"/>
      <c r="CY6" s="659"/>
      <c r="CZ6" s="739">
        <v>1.5</v>
      </c>
      <c r="DA6" s="721"/>
      <c r="DB6" s="721"/>
      <c r="DC6" s="741"/>
      <c r="DD6" s="663" t="s">
        <v>122</v>
      </c>
      <c r="DE6" s="658"/>
      <c r="DF6" s="658"/>
      <c r="DG6" s="658"/>
      <c r="DH6" s="658"/>
      <c r="DI6" s="658"/>
      <c r="DJ6" s="658"/>
      <c r="DK6" s="658"/>
      <c r="DL6" s="658"/>
      <c r="DM6" s="658"/>
      <c r="DN6" s="658"/>
      <c r="DO6" s="658"/>
      <c r="DP6" s="659"/>
      <c r="DQ6" s="663">
        <v>58305</v>
      </c>
      <c r="DR6" s="658"/>
      <c r="DS6" s="658"/>
      <c r="DT6" s="658"/>
      <c r="DU6" s="658"/>
      <c r="DV6" s="658"/>
      <c r="DW6" s="658"/>
      <c r="DX6" s="658"/>
      <c r="DY6" s="658"/>
      <c r="DZ6" s="658"/>
      <c r="EA6" s="658"/>
      <c r="EB6" s="658"/>
      <c r="EC6" s="694"/>
    </row>
    <row r="7" spans="2:143" ht="11.25" customHeight="1" x14ac:dyDescent="0.15">
      <c r="B7" s="654" t="s">
        <v>224</v>
      </c>
      <c r="C7" s="655"/>
      <c r="D7" s="655"/>
      <c r="E7" s="655"/>
      <c r="F7" s="655"/>
      <c r="G7" s="655"/>
      <c r="H7" s="655"/>
      <c r="I7" s="655"/>
      <c r="J7" s="655"/>
      <c r="K7" s="655"/>
      <c r="L7" s="655"/>
      <c r="M7" s="655"/>
      <c r="N7" s="655"/>
      <c r="O7" s="655"/>
      <c r="P7" s="655"/>
      <c r="Q7" s="656"/>
      <c r="R7" s="657">
        <v>329</v>
      </c>
      <c r="S7" s="658"/>
      <c r="T7" s="658"/>
      <c r="U7" s="658"/>
      <c r="V7" s="658"/>
      <c r="W7" s="658"/>
      <c r="X7" s="658"/>
      <c r="Y7" s="659"/>
      <c r="Z7" s="695">
        <v>0</v>
      </c>
      <c r="AA7" s="695"/>
      <c r="AB7" s="695"/>
      <c r="AC7" s="695"/>
      <c r="AD7" s="696">
        <v>329</v>
      </c>
      <c r="AE7" s="696"/>
      <c r="AF7" s="696"/>
      <c r="AG7" s="696"/>
      <c r="AH7" s="696"/>
      <c r="AI7" s="696"/>
      <c r="AJ7" s="696"/>
      <c r="AK7" s="696"/>
      <c r="AL7" s="660">
        <v>0</v>
      </c>
      <c r="AM7" s="661"/>
      <c r="AN7" s="661"/>
      <c r="AO7" s="697"/>
      <c r="AP7" s="654" t="s">
        <v>225</v>
      </c>
      <c r="AQ7" s="655"/>
      <c r="AR7" s="655"/>
      <c r="AS7" s="655"/>
      <c r="AT7" s="655"/>
      <c r="AU7" s="655"/>
      <c r="AV7" s="655"/>
      <c r="AW7" s="655"/>
      <c r="AX7" s="655"/>
      <c r="AY7" s="655"/>
      <c r="AZ7" s="655"/>
      <c r="BA7" s="655"/>
      <c r="BB7" s="655"/>
      <c r="BC7" s="655"/>
      <c r="BD7" s="655"/>
      <c r="BE7" s="655"/>
      <c r="BF7" s="656"/>
      <c r="BG7" s="657">
        <v>331443</v>
      </c>
      <c r="BH7" s="658"/>
      <c r="BI7" s="658"/>
      <c r="BJ7" s="658"/>
      <c r="BK7" s="658"/>
      <c r="BL7" s="658"/>
      <c r="BM7" s="658"/>
      <c r="BN7" s="659"/>
      <c r="BO7" s="695">
        <v>39</v>
      </c>
      <c r="BP7" s="695"/>
      <c r="BQ7" s="695"/>
      <c r="BR7" s="695"/>
      <c r="BS7" s="696">
        <v>7156</v>
      </c>
      <c r="BT7" s="696"/>
      <c r="BU7" s="696"/>
      <c r="BV7" s="696"/>
      <c r="BW7" s="696"/>
      <c r="BX7" s="696"/>
      <c r="BY7" s="696"/>
      <c r="BZ7" s="696"/>
      <c r="CA7" s="696"/>
      <c r="CB7" s="736"/>
      <c r="CD7" s="654" t="s">
        <v>226</v>
      </c>
      <c r="CE7" s="655"/>
      <c r="CF7" s="655"/>
      <c r="CG7" s="655"/>
      <c r="CH7" s="655"/>
      <c r="CI7" s="655"/>
      <c r="CJ7" s="655"/>
      <c r="CK7" s="655"/>
      <c r="CL7" s="655"/>
      <c r="CM7" s="655"/>
      <c r="CN7" s="655"/>
      <c r="CO7" s="655"/>
      <c r="CP7" s="655"/>
      <c r="CQ7" s="656"/>
      <c r="CR7" s="657">
        <v>791033</v>
      </c>
      <c r="CS7" s="658"/>
      <c r="CT7" s="658"/>
      <c r="CU7" s="658"/>
      <c r="CV7" s="658"/>
      <c r="CW7" s="658"/>
      <c r="CX7" s="658"/>
      <c r="CY7" s="659"/>
      <c r="CZ7" s="695">
        <v>20.100000000000001</v>
      </c>
      <c r="DA7" s="695"/>
      <c r="DB7" s="695"/>
      <c r="DC7" s="695"/>
      <c r="DD7" s="663">
        <v>43957</v>
      </c>
      <c r="DE7" s="658"/>
      <c r="DF7" s="658"/>
      <c r="DG7" s="658"/>
      <c r="DH7" s="658"/>
      <c r="DI7" s="658"/>
      <c r="DJ7" s="658"/>
      <c r="DK7" s="658"/>
      <c r="DL7" s="658"/>
      <c r="DM7" s="658"/>
      <c r="DN7" s="658"/>
      <c r="DO7" s="658"/>
      <c r="DP7" s="659"/>
      <c r="DQ7" s="663">
        <v>685216</v>
      </c>
      <c r="DR7" s="658"/>
      <c r="DS7" s="658"/>
      <c r="DT7" s="658"/>
      <c r="DU7" s="658"/>
      <c r="DV7" s="658"/>
      <c r="DW7" s="658"/>
      <c r="DX7" s="658"/>
      <c r="DY7" s="658"/>
      <c r="DZ7" s="658"/>
      <c r="EA7" s="658"/>
      <c r="EB7" s="658"/>
      <c r="EC7" s="694"/>
    </row>
    <row r="8" spans="2:143" ht="11.25" customHeight="1" x14ac:dyDescent="0.15">
      <c r="B8" s="654" t="s">
        <v>227</v>
      </c>
      <c r="C8" s="655"/>
      <c r="D8" s="655"/>
      <c r="E8" s="655"/>
      <c r="F8" s="655"/>
      <c r="G8" s="655"/>
      <c r="H8" s="655"/>
      <c r="I8" s="655"/>
      <c r="J8" s="655"/>
      <c r="K8" s="655"/>
      <c r="L8" s="655"/>
      <c r="M8" s="655"/>
      <c r="N8" s="655"/>
      <c r="O8" s="655"/>
      <c r="P8" s="655"/>
      <c r="Q8" s="656"/>
      <c r="R8" s="657">
        <v>4741</v>
      </c>
      <c r="S8" s="658"/>
      <c r="T8" s="658"/>
      <c r="U8" s="658"/>
      <c r="V8" s="658"/>
      <c r="W8" s="658"/>
      <c r="X8" s="658"/>
      <c r="Y8" s="659"/>
      <c r="Z8" s="695">
        <v>0.1</v>
      </c>
      <c r="AA8" s="695"/>
      <c r="AB8" s="695"/>
      <c r="AC8" s="695"/>
      <c r="AD8" s="696">
        <v>4741</v>
      </c>
      <c r="AE8" s="696"/>
      <c r="AF8" s="696"/>
      <c r="AG8" s="696"/>
      <c r="AH8" s="696"/>
      <c r="AI8" s="696"/>
      <c r="AJ8" s="696"/>
      <c r="AK8" s="696"/>
      <c r="AL8" s="660">
        <v>0.2</v>
      </c>
      <c r="AM8" s="661"/>
      <c r="AN8" s="661"/>
      <c r="AO8" s="697"/>
      <c r="AP8" s="654" t="s">
        <v>228</v>
      </c>
      <c r="AQ8" s="655"/>
      <c r="AR8" s="655"/>
      <c r="AS8" s="655"/>
      <c r="AT8" s="655"/>
      <c r="AU8" s="655"/>
      <c r="AV8" s="655"/>
      <c r="AW8" s="655"/>
      <c r="AX8" s="655"/>
      <c r="AY8" s="655"/>
      <c r="AZ8" s="655"/>
      <c r="BA8" s="655"/>
      <c r="BB8" s="655"/>
      <c r="BC8" s="655"/>
      <c r="BD8" s="655"/>
      <c r="BE8" s="655"/>
      <c r="BF8" s="656"/>
      <c r="BG8" s="657">
        <v>11157</v>
      </c>
      <c r="BH8" s="658"/>
      <c r="BI8" s="658"/>
      <c r="BJ8" s="658"/>
      <c r="BK8" s="658"/>
      <c r="BL8" s="658"/>
      <c r="BM8" s="658"/>
      <c r="BN8" s="659"/>
      <c r="BO8" s="695">
        <v>1.3</v>
      </c>
      <c r="BP8" s="695"/>
      <c r="BQ8" s="695"/>
      <c r="BR8" s="695"/>
      <c r="BS8" s="696" t="s">
        <v>122</v>
      </c>
      <c r="BT8" s="696"/>
      <c r="BU8" s="696"/>
      <c r="BV8" s="696"/>
      <c r="BW8" s="696"/>
      <c r="BX8" s="696"/>
      <c r="BY8" s="696"/>
      <c r="BZ8" s="696"/>
      <c r="CA8" s="696"/>
      <c r="CB8" s="736"/>
      <c r="CD8" s="654" t="s">
        <v>229</v>
      </c>
      <c r="CE8" s="655"/>
      <c r="CF8" s="655"/>
      <c r="CG8" s="655"/>
      <c r="CH8" s="655"/>
      <c r="CI8" s="655"/>
      <c r="CJ8" s="655"/>
      <c r="CK8" s="655"/>
      <c r="CL8" s="655"/>
      <c r="CM8" s="655"/>
      <c r="CN8" s="655"/>
      <c r="CO8" s="655"/>
      <c r="CP8" s="655"/>
      <c r="CQ8" s="656"/>
      <c r="CR8" s="657">
        <v>1396921</v>
      </c>
      <c r="CS8" s="658"/>
      <c r="CT8" s="658"/>
      <c r="CU8" s="658"/>
      <c r="CV8" s="658"/>
      <c r="CW8" s="658"/>
      <c r="CX8" s="658"/>
      <c r="CY8" s="659"/>
      <c r="CZ8" s="695">
        <v>35.5</v>
      </c>
      <c r="DA8" s="695"/>
      <c r="DB8" s="695"/>
      <c r="DC8" s="695"/>
      <c r="DD8" s="663">
        <v>55130</v>
      </c>
      <c r="DE8" s="658"/>
      <c r="DF8" s="658"/>
      <c r="DG8" s="658"/>
      <c r="DH8" s="658"/>
      <c r="DI8" s="658"/>
      <c r="DJ8" s="658"/>
      <c r="DK8" s="658"/>
      <c r="DL8" s="658"/>
      <c r="DM8" s="658"/>
      <c r="DN8" s="658"/>
      <c r="DO8" s="658"/>
      <c r="DP8" s="659"/>
      <c r="DQ8" s="663">
        <v>920182</v>
      </c>
      <c r="DR8" s="658"/>
      <c r="DS8" s="658"/>
      <c r="DT8" s="658"/>
      <c r="DU8" s="658"/>
      <c r="DV8" s="658"/>
      <c r="DW8" s="658"/>
      <c r="DX8" s="658"/>
      <c r="DY8" s="658"/>
      <c r="DZ8" s="658"/>
      <c r="EA8" s="658"/>
      <c r="EB8" s="658"/>
      <c r="EC8" s="694"/>
    </row>
    <row r="9" spans="2:143" ht="11.25" customHeight="1" x14ac:dyDescent="0.15">
      <c r="B9" s="654" t="s">
        <v>230</v>
      </c>
      <c r="C9" s="655"/>
      <c r="D9" s="655"/>
      <c r="E9" s="655"/>
      <c r="F9" s="655"/>
      <c r="G9" s="655"/>
      <c r="H9" s="655"/>
      <c r="I9" s="655"/>
      <c r="J9" s="655"/>
      <c r="K9" s="655"/>
      <c r="L9" s="655"/>
      <c r="M9" s="655"/>
      <c r="N9" s="655"/>
      <c r="O9" s="655"/>
      <c r="P9" s="655"/>
      <c r="Q9" s="656"/>
      <c r="R9" s="657">
        <v>5211</v>
      </c>
      <c r="S9" s="658"/>
      <c r="T9" s="658"/>
      <c r="U9" s="658"/>
      <c r="V9" s="658"/>
      <c r="W9" s="658"/>
      <c r="X9" s="658"/>
      <c r="Y9" s="659"/>
      <c r="Z9" s="695">
        <v>0.1</v>
      </c>
      <c r="AA9" s="695"/>
      <c r="AB9" s="695"/>
      <c r="AC9" s="695"/>
      <c r="AD9" s="696">
        <v>5211</v>
      </c>
      <c r="AE9" s="696"/>
      <c r="AF9" s="696"/>
      <c r="AG9" s="696"/>
      <c r="AH9" s="696"/>
      <c r="AI9" s="696"/>
      <c r="AJ9" s="696"/>
      <c r="AK9" s="696"/>
      <c r="AL9" s="660">
        <v>0.2</v>
      </c>
      <c r="AM9" s="661"/>
      <c r="AN9" s="661"/>
      <c r="AO9" s="697"/>
      <c r="AP9" s="654" t="s">
        <v>231</v>
      </c>
      <c r="AQ9" s="655"/>
      <c r="AR9" s="655"/>
      <c r="AS9" s="655"/>
      <c r="AT9" s="655"/>
      <c r="AU9" s="655"/>
      <c r="AV9" s="655"/>
      <c r="AW9" s="655"/>
      <c r="AX9" s="655"/>
      <c r="AY9" s="655"/>
      <c r="AZ9" s="655"/>
      <c r="BA9" s="655"/>
      <c r="BB9" s="655"/>
      <c r="BC9" s="655"/>
      <c r="BD9" s="655"/>
      <c r="BE9" s="655"/>
      <c r="BF9" s="656"/>
      <c r="BG9" s="657">
        <v>267619</v>
      </c>
      <c r="BH9" s="658"/>
      <c r="BI9" s="658"/>
      <c r="BJ9" s="658"/>
      <c r="BK9" s="658"/>
      <c r="BL9" s="658"/>
      <c r="BM9" s="658"/>
      <c r="BN9" s="659"/>
      <c r="BO9" s="695">
        <v>31.5</v>
      </c>
      <c r="BP9" s="695"/>
      <c r="BQ9" s="695"/>
      <c r="BR9" s="695"/>
      <c r="BS9" s="696" t="s">
        <v>122</v>
      </c>
      <c r="BT9" s="696"/>
      <c r="BU9" s="696"/>
      <c r="BV9" s="696"/>
      <c r="BW9" s="696"/>
      <c r="BX9" s="696"/>
      <c r="BY9" s="696"/>
      <c r="BZ9" s="696"/>
      <c r="CA9" s="696"/>
      <c r="CB9" s="736"/>
      <c r="CD9" s="654" t="s">
        <v>232</v>
      </c>
      <c r="CE9" s="655"/>
      <c r="CF9" s="655"/>
      <c r="CG9" s="655"/>
      <c r="CH9" s="655"/>
      <c r="CI9" s="655"/>
      <c r="CJ9" s="655"/>
      <c r="CK9" s="655"/>
      <c r="CL9" s="655"/>
      <c r="CM9" s="655"/>
      <c r="CN9" s="655"/>
      <c r="CO9" s="655"/>
      <c r="CP9" s="655"/>
      <c r="CQ9" s="656"/>
      <c r="CR9" s="657">
        <v>247423</v>
      </c>
      <c r="CS9" s="658"/>
      <c r="CT9" s="658"/>
      <c r="CU9" s="658"/>
      <c r="CV9" s="658"/>
      <c r="CW9" s="658"/>
      <c r="CX9" s="658"/>
      <c r="CY9" s="659"/>
      <c r="CZ9" s="695">
        <v>6.3</v>
      </c>
      <c r="DA9" s="695"/>
      <c r="DB9" s="695"/>
      <c r="DC9" s="695"/>
      <c r="DD9" s="663" t="s">
        <v>122</v>
      </c>
      <c r="DE9" s="658"/>
      <c r="DF9" s="658"/>
      <c r="DG9" s="658"/>
      <c r="DH9" s="658"/>
      <c r="DI9" s="658"/>
      <c r="DJ9" s="658"/>
      <c r="DK9" s="658"/>
      <c r="DL9" s="658"/>
      <c r="DM9" s="658"/>
      <c r="DN9" s="658"/>
      <c r="DO9" s="658"/>
      <c r="DP9" s="659"/>
      <c r="DQ9" s="663">
        <v>208630</v>
      </c>
      <c r="DR9" s="658"/>
      <c r="DS9" s="658"/>
      <c r="DT9" s="658"/>
      <c r="DU9" s="658"/>
      <c r="DV9" s="658"/>
      <c r="DW9" s="658"/>
      <c r="DX9" s="658"/>
      <c r="DY9" s="658"/>
      <c r="DZ9" s="658"/>
      <c r="EA9" s="658"/>
      <c r="EB9" s="658"/>
      <c r="EC9" s="694"/>
    </row>
    <row r="10" spans="2:143" ht="11.25" customHeight="1" x14ac:dyDescent="0.15">
      <c r="B10" s="654" t="s">
        <v>233</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234</v>
      </c>
      <c r="AQ10" s="655"/>
      <c r="AR10" s="655"/>
      <c r="AS10" s="655"/>
      <c r="AT10" s="655"/>
      <c r="AU10" s="655"/>
      <c r="AV10" s="655"/>
      <c r="AW10" s="655"/>
      <c r="AX10" s="655"/>
      <c r="AY10" s="655"/>
      <c r="AZ10" s="655"/>
      <c r="BA10" s="655"/>
      <c r="BB10" s="655"/>
      <c r="BC10" s="655"/>
      <c r="BD10" s="655"/>
      <c r="BE10" s="655"/>
      <c r="BF10" s="656"/>
      <c r="BG10" s="657">
        <v>20245</v>
      </c>
      <c r="BH10" s="658"/>
      <c r="BI10" s="658"/>
      <c r="BJ10" s="658"/>
      <c r="BK10" s="658"/>
      <c r="BL10" s="658"/>
      <c r="BM10" s="658"/>
      <c r="BN10" s="659"/>
      <c r="BO10" s="695">
        <v>2.4</v>
      </c>
      <c r="BP10" s="695"/>
      <c r="BQ10" s="695"/>
      <c r="BR10" s="695"/>
      <c r="BS10" s="696" t="s">
        <v>122</v>
      </c>
      <c r="BT10" s="696"/>
      <c r="BU10" s="696"/>
      <c r="BV10" s="696"/>
      <c r="BW10" s="696"/>
      <c r="BX10" s="696"/>
      <c r="BY10" s="696"/>
      <c r="BZ10" s="696"/>
      <c r="CA10" s="696"/>
      <c r="CB10" s="736"/>
      <c r="CD10" s="654" t="s">
        <v>235</v>
      </c>
      <c r="CE10" s="655"/>
      <c r="CF10" s="655"/>
      <c r="CG10" s="655"/>
      <c r="CH10" s="655"/>
      <c r="CI10" s="655"/>
      <c r="CJ10" s="655"/>
      <c r="CK10" s="655"/>
      <c r="CL10" s="655"/>
      <c r="CM10" s="655"/>
      <c r="CN10" s="655"/>
      <c r="CO10" s="655"/>
      <c r="CP10" s="655"/>
      <c r="CQ10" s="656"/>
      <c r="CR10" s="657">
        <v>1325</v>
      </c>
      <c r="CS10" s="658"/>
      <c r="CT10" s="658"/>
      <c r="CU10" s="658"/>
      <c r="CV10" s="658"/>
      <c r="CW10" s="658"/>
      <c r="CX10" s="658"/>
      <c r="CY10" s="659"/>
      <c r="CZ10" s="695">
        <v>0</v>
      </c>
      <c r="DA10" s="695"/>
      <c r="DB10" s="695"/>
      <c r="DC10" s="695"/>
      <c r="DD10" s="663" t="s">
        <v>122</v>
      </c>
      <c r="DE10" s="658"/>
      <c r="DF10" s="658"/>
      <c r="DG10" s="658"/>
      <c r="DH10" s="658"/>
      <c r="DI10" s="658"/>
      <c r="DJ10" s="658"/>
      <c r="DK10" s="658"/>
      <c r="DL10" s="658"/>
      <c r="DM10" s="658"/>
      <c r="DN10" s="658"/>
      <c r="DO10" s="658"/>
      <c r="DP10" s="659"/>
      <c r="DQ10" s="663">
        <v>1325</v>
      </c>
      <c r="DR10" s="658"/>
      <c r="DS10" s="658"/>
      <c r="DT10" s="658"/>
      <c r="DU10" s="658"/>
      <c r="DV10" s="658"/>
      <c r="DW10" s="658"/>
      <c r="DX10" s="658"/>
      <c r="DY10" s="658"/>
      <c r="DZ10" s="658"/>
      <c r="EA10" s="658"/>
      <c r="EB10" s="658"/>
      <c r="EC10" s="694"/>
    </row>
    <row r="11" spans="2:143" ht="11.25" customHeight="1" x14ac:dyDescent="0.15">
      <c r="B11" s="654" t="s">
        <v>236</v>
      </c>
      <c r="C11" s="655"/>
      <c r="D11" s="655"/>
      <c r="E11" s="655"/>
      <c r="F11" s="655"/>
      <c r="G11" s="655"/>
      <c r="H11" s="655"/>
      <c r="I11" s="655"/>
      <c r="J11" s="655"/>
      <c r="K11" s="655"/>
      <c r="L11" s="655"/>
      <c r="M11" s="655"/>
      <c r="N11" s="655"/>
      <c r="O11" s="655"/>
      <c r="P11" s="655"/>
      <c r="Q11" s="656"/>
      <c r="R11" s="657">
        <v>149646</v>
      </c>
      <c r="S11" s="658"/>
      <c r="T11" s="658"/>
      <c r="U11" s="658"/>
      <c r="V11" s="658"/>
      <c r="W11" s="658"/>
      <c r="X11" s="658"/>
      <c r="Y11" s="659"/>
      <c r="Z11" s="660">
        <v>3.6</v>
      </c>
      <c r="AA11" s="661"/>
      <c r="AB11" s="661"/>
      <c r="AC11" s="662"/>
      <c r="AD11" s="663">
        <v>149646</v>
      </c>
      <c r="AE11" s="658"/>
      <c r="AF11" s="658"/>
      <c r="AG11" s="658"/>
      <c r="AH11" s="658"/>
      <c r="AI11" s="658"/>
      <c r="AJ11" s="658"/>
      <c r="AK11" s="659"/>
      <c r="AL11" s="660">
        <v>5.7</v>
      </c>
      <c r="AM11" s="661"/>
      <c r="AN11" s="661"/>
      <c r="AO11" s="697"/>
      <c r="AP11" s="654" t="s">
        <v>237</v>
      </c>
      <c r="AQ11" s="655"/>
      <c r="AR11" s="655"/>
      <c r="AS11" s="655"/>
      <c r="AT11" s="655"/>
      <c r="AU11" s="655"/>
      <c r="AV11" s="655"/>
      <c r="AW11" s="655"/>
      <c r="AX11" s="655"/>
      <c r="AY11" s="655"/>
      <c r="AZ11" s="655"/>
      <c r="BA11" s="655"/>
      <c r="BB11" s="655"/>
      <c r="BC11" s="655"/>
      <c r="BD11" s="655"/>
      <c r="BE11" s="655"/>
      <c r="BF11" s="656"/>
      <c r="BG11" s="657">
        <v>32422</v>
      </c>
      <c r="BH11" s="658"/>
      <c r="BI11" s="658"/>
      <c r="BJ11" s="658"/>
      <c r="BK11" s="658"/>
      <c r="BL11" s="658"/>
      <c r="BM11" s="658"/>
      <c r="BN11" s="659"/>
      <c r="BO11" s="695">
        <v>3.8</v>
      </c>
      <c r="BP11" s="695"/>
      <c r="BQ11" s="695"/>
      <c r="BR11" s="695"/>
      <c r="BS11" s="696">
        <v>7156</v>
      </c>
      <c r="BT11" s="696"/>
      <c r="BU11" s="696"/>
      <c r="BV11" s="696"/>
      <c r="BW11" s="696"/>
      <c r="BX11" s="696"/>
      <c r="BY11" s="696"/>
      <c r="BZ11" s="696"/>
      <c r="CA11" s="696"/>
      <c r="CB11" s="736"/>
      <c r="CD11" s="654" t="s">
        <v>238</v>
      </c>
      <c r="CE11" s="655"/>
      <c r="CF11" s="655"/>
      <c r="CG11" s="655"/>
      <c r="CH11" s="655"/>
      <c r="CI11" s="655"/>
      <c r="CJ11" s="655"/>
      <c r="CK11" s="655"/>
      <c r="CL11" s="655"/>
      <c r="CM11" s="655"/>
      <c r="CN11" s="655"/>
      <c r="CO11" s="655"/>
      <c r="CP11" s="655"/>
      <c r="CQ11" s="656"/>
      <c r="CR11" s="657">
        <v>87218</v>
      </c>
      <c r="CS11" s="658"/>
      <c r="CT11" s="658"/>
      <c r="CU11" s="658"/>
      <c r="CV11" s="658"/>
      <c r="CW11" s="658"/>
      <c r="CX11" s="658"/>
      <c r="CY11" s="659"/>
      <c r="CZ11" s="695">
        <v>2.2000000000000002</v>
      </c>
      <c r="DA11" s="695"/>
      <c r="DB11" s="695"/>
      <c r="DC11" s="695"/>
      <c r="DD11" s="663">
        <v>9203</v>
      </c>
      <c r="DE11" s="658"/>
      <c r="DF11" s="658"/>
      <c r="DG11" s="658"/>
      <c r="DH11" s="658"/>
      <c r="DI11" s="658"/>
      <c r="DJ11" s="658"/>
      <c r="DK11" s="658"/>
      <c r="DL11" s="658"/>
      <c r="DM11" s="658"/>
      <c r="DN11" s="658"/>
      <c r="DO11" s="658"/>
      <c r="DP11" s="659"/>
      <c r="DQ11" s="663">
        <v>58874</v>
      </c>
      <c r="DR11" s="658"/>
      <c r="DS11" s="658"/>
      <c r="DT11" s="658"/>
      <c r="DU11" s="658"/>
      <c r="DV11" s="658"/>
      <c r="DW11" s="658"/>
      <c r="DX11" s="658"/>
      <c r="DY11" s="658"/>
      <c r="DZ11" s="658"/>
      <c r="EA11" s="658"/>
      <c r="EB11" s="658"/>
      <c r="EC11" s="694"/>
    </row>
    <row r="12" spans="2:143" ht="11.25" customHeight="1" x14ac:dyDescent="0.15">
      <c r="B12" s="654" t="s">
        <v>239</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240</v>
      </c>
      <c r="AQ12" s="655"/>
      <c r="AR12" s="655"/>
      <c r="AS12" s="655"/>
      <c r="AT12" s="655"/>
      <c r="AU12" s="655"/>
      <c r="AV12" s="655"/>
      <c r="AW12" s="655"/>
      <c r="AX12" s="655"/>
      <c r="AY12" s="655"/>
      <c r="AZ12" s="655"/>
      <c r="BA12" s="655"/>
      <c r="BB12" s="655"/>
      <c r="BC12" s="655"/>
      <c r="BD12" s="655"/>
      <c r="BE12" s="655"/>
      <c r="BF12" s="656"/>
      <c r="BG12" s="657">
        <v>444170</v>
      </c>
      <c r="BH12" s="658"/>
      <c r="BI12" s="658"/>
      <c r="BJ12" s="658"/>
      <c r="BK12" s="658"/>
      <c r="BL12" s="658"/>
      <c r="BM12" s="658"/>
      <c r="BN12" s="659"/>
      <c r="BO12" s="695">
        <v>52.2</v>
      </c>
      <c r="BP12" s="695"/>
      <c r="BQ12" s="695"/>
      <c r="BR12" s="695"/>
      <c r="BS12" s="696" t="s">
        <v>122</v>
      </c>
      <c r="BT12" s="696"/>
      <c r="BU12" s="696"/>
      <c r="BV12" s="696"/>
      <c r="BW12" s="696"/>
      <c r="BX12" s="696"/>
      <c r="BY12" s="696"/>
      <c r="BZ12" s="696"/>
      <c r="CA12" s="696"/>
      <c r="CB12" s="736"/>
      <c r="CD12" s="654" t="s">
        <v>241</v>
      </c>
      <c r="CE12" s="655"/>
      <c r="CF12" s="655"/>
      <c r="CG12" s="655"/>
      <c r="CH12" s="655"/>
      <c r="CI12" s="655"/>
      <c r="CJ12" s="655"/>
      <c r="CK12" s="655"/>
      <c r="CL12" s="655"/>
      <c r="CM12" s="655"/>
      <c r="CN12" s="655"/>
      <c r="CO12" s="655"/>
      <c r="CP12" s="655"/>
      <c r="CQ12" s="656"/>
      <c r="CR12" s="657">
        <v>42775</v>
      </c>
      <c r="CS12" s="658"/>
      <c r="CT12" s="658"/>
      <c r="CU12" s="658"/>
      <c r="CV12" s="658"/>
      <c r="CW12" s="658"/>
      <c r="CX12" s="658"/>
      <c r="CY12" s="659"/>
      <c r="CZ12" s="695">
        <v>1.1000000000000001</v>
      </c>
      <c r="DA12" s="695"/>
      <c r="DB12" s="695"/>
      <c r="DC12" s="695"/>
      <c r="DD12" s="663" t="s">
        <v>122</v>
      </c>
      <c r="DE12" s="658"/>
      <c r="DF12" s="658"/>
      <c r="DG12" s="658"/>
      <c r="DH12" s="658"/>
      <c r="DI12" s="658"/>
      <c r="DJ12" s="658"/>
      <c r="DK12" s="658"/>
      <c r="DL12" s="658"/>
      <c r="DM12" s="658"/>
      <c r="DN12" s="658"/>
      <c r="DO12" s="658"/>
      <c r="DP12" s="659"/>
      <c r="DQ12" s="663">
        <v>40406</v>
      </c>
      <c r="DR12" s="658"/>
      <c r="DS12" s="658"/>
      <c r="DT12" s="658"/>
      <c r="DU12" s="658"/>
      <c r="DV12" s="658"/>
      <c r="DW12" s="658"/>
      <c r="DX12" s="658"/>
      <c r="DY12" s="658"/>
      <c r="DZ12" s="658"/>
      <c r="EA12" s="658"/>
      <c r="EB12" s="658"/>
      <c r="EC12" s="694"/>
    </row>
    <row r="13" spans="2:143" ht="11.25" customHeight="1" x14ac:dyDescent="0.15">
      <c r="B13" s="654" t="s">
        <v>242</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243</v>
      </c>
      <c r="AQ13" s="655"/>
      <c r="AR13" s="655"/>
      <c r="AS13" s="655"/>
      <c r="AT13" s="655"/>
      <c r="AU13" s="655"/>
      <c r="AV13" s="655"/>
      <c r="AW13" s="655"/>
      <c r="AX13" s="655"/>
      <c r="AY13" s="655"/>
      <c r="AZ13" s="655"/>
      <c r="BA13" s="655"/>
      <c r="BB13" s="655"/>
      <c r="BC13" s="655"/>
      <c r="BD13" s="655"/>
      <c r="BE13" s="655"/>
      <c r="BF13" s="656"/>
      <c r="BG13" s="657">
        <v>444099</v>
      </c>
      <c r="BH13" s="658"/>
      <c r="BI13" s="658"/>
      <c r="BJ13" s="658"/>
      <c r="BK13" s="658"/>
      <c r="BL13" s="658"/>
      <c r="BM13" s="658"/>
      <c r="BN13" s="659"/>
      <c r="BO13" s="695">
        <v>52.2</v>
      </c>
      <c r="BP13" s="695"/>
      <c r="BQ13" s="695"/>
      <c r="BR13" s="695"/>
      <c r="BS13" s="696" t="s">
        <v>122</v>
      </c>
      <c r="BT13" s="696"/>
      <c r="BU13" s="696"/>
      <c r="BV13" s="696"/>
      <c r="BW13" s="696"/>
      <c r="BX13" s="696"/>
      <c r="BY13" s="696"/>
      <c r="BZ13" s="696"/>
      <c r="CA13" s="696"/>
      <c r="CB13" s="736"/>
      <c r="CD13" s="654" t="s">
        <v>244</v>
      </c>
      <c r="CE13" s="655"/>
      <c r="CF13" s="655"/>
      <c r="CG13" s="655"/>
      <c r="CH13" s="655"/>
      <c r="CI13" s="655"/>
      <c r="CJ13" s="655"/>
      <c r="CK13" s="655"/>
      <c r="CL13" s="655"/>
      <c r="CM13" s="655"/>
      <c r="CN13" s="655"/>
      <c r="CO13" s="655"/>
      <c r="CP13" s="655"/>
      <c r="CQ13" s="656"/>
      <c r="CR13" s="657">
        <v>401566</v>
      </c>
      <c r="CS13" s="658"/>
      <c r="CT13" s="658"/>
      <c r="CU13" s="658"/>
      <c r="CV13" s="658"/>
      <c r="CW13" s="658"/>
      <c r="CX13" s="658"/>
      <c r="CY13" s="659"/>
      <c r="CZ13" s="695">
        <v>10.199999999999999</v>
      </c>
      <c r="DA13" s="695"/>
      <c r="DB13" s="695"/>
      <c r="DC13" s="695"/>
      <c r="DD13" s="663">
        <v>53668</v>
      </c>
      <c r="DE13" s="658"/>
      <c r="DF13" s="658"/>
      <c r="DG13" s="658"/>
      <c r="DH13" s="658"/>
      <c r="DI13" s="658"/>
      <c r="DJ13" s="658"/>
      <c r="DK13" s="658"/>
      <c r="DL13" s="658"/>
      <c r="DM13" s="658"/>
      <c r="DN13" s="658"/>
      <c r="DO13" s="658"/>
      <c r="DP13" s="659"/>
      <c r="DQ13" s="663">
        <v>347946</v>
      </c>
      <c r="DR13" s="658"/>
      <c r="DS13" s="658"/>
      <c r="DT13" s="658"/>
      <c r="DU13" s="658"/>
      <c r="DV13" s="658"/>
      <c r="DW13" s="658"/>
      <c r="DX13" s="658"/>
      <c r="DY13" s="658"/>
      <c r="DZ13" s="658"/>
      <c r="EA13" s="658"/>
      <c r="EB13" s="658"/>
      <c r="EC13" s="694"/>
    </row>
    <row r="14" spans="2:143" ht="11.25" customHeight="1" x14ac:dyDescent="0.15">
      <c r="B14" s="654" t="s">
        <v>245</v>
      </c>
      <c r="C14" s="655"/>
      <c r="D14" s="655"/>
      <c r="E14" s="655"/>
      <c r="F14" s="655"/>
      <c r="G14" s="655"/>
      <c r="H14" s="655"/>
      <c r="I14" s="655"/>
      <c r="J14" s="655"/>
      <c r="K14" s="655"/>
      <c r="L14" s="655"/>
      <c r="M14" s="655"/>
      <c r="N14" s="655"/>
      <c r="O14" s="655"/>
      <c r="P14" s="655"/>
      <c r="Q14" s="656"/>
      <c r="R14" s="657">
        <v>537</v>
      </c>
      <c r="S14" s="658"/>
      <c r="T14" s="658"/>
      <c r="U14" s="658"/>
      <c r="V14" s="658"/>
      <c r="W14" s="658"/>
      <c r="X14" s="658"/>
      <c r="Y14" s="659"/>
      <c r="Z14" s="695">
        <v>0</v>
      </c>
      <c r="AA14" s="695"/>
      <c r="AB14" s="695"/>
      <c r="AC14" s="695"/>
      <c r="AD14" s="696">
        <v>537</v>
      </c>
      <c r="AE14" s="696"/>
      <c r="AF14" s="696"/>
      <c r="AG14" s="696"/>
      <c r="AH14" s="696"/>
      <c r="AI14" s="696"/>
      <c r="AJ14" s="696"/>
      <c r="AK14" s="696"/>
      <c r="AL14" s="660">
        <v>0</v>
      </c>
      <c r="AM14" s="661"/>
      <c r="AN14" s="661"/>
      <c r="AO14" s="697"/>
      <c r="AP14" s="654" t="s">
        <v>246</v>
      </c>
      <c r="AQ14" s="655"/>
      <c r="AR14" s="655"/>
      <c r="AS14" s="655"/>
      <c r="AT14" s="655"/>
      <c r="AU14" s="655"/>
      <c r="AV14" s="655"/>
      <c r="AW14" s="655"/>
      <c r="AX14" s="655"/>
      <c r="AY14" s="655"/>
      <c r="AZ14" s="655"/>
      <c r="BA14" s="655"/>
      <c r="BB14" s="655"/>
      <c r="BC14" s="655"/>
      <c r="BD14" s="655"/>
      <c r="BE14" s="655"/>
      <c r="BF14" s="656"/>
      <c r="BG14" s="657">
        <v>33587</v>
      </c>
      <c r="BH14" s="658"/>
      <c r="BI14" s="658"/>
      <c r="BJ14" s="658"/>
      <c r="BK14" s="658"/>
      <c r="BL14" s="658"/>
      <c r="BM14" s="658"/>
      <c r="BN14" s="659"/>
      <c r="BO14" s="695">
        <v>3.9</v>
      </c>
      <c r="BP14" s="695"/>
      <c r="BQ14" s="695"/>
      <c r="BR14" s="695"/>
      <c r="BS14" s="696" t="s">
        <v>122</v>
      </c>
      <c r="BT14" s="696"/>
      <c r="BU14" s="696"/>
      <c r="BV14" s="696"/>
      <c r="BW14" s="696"/>
      <c r="BX14" s="696"/>
      <c r="BY14" s="696"/>
      <c r="BZ14" s="696"/>
      <c r="CA14" s="696"/>
      <c r="CB14" s="736"/>
      <c r="CD14" s="654" t="s">
        <v>247</v>
      </c>
      <c r="CE14" s="655"/>
      <c r="CF14" s="655"/>
      <c r="CG14" s="655"/>
      <c r="CH14" s="655"/>
      <c r="CI14" s="655"/>
      <c r="CJ14" s="655"/>
      <c r="CK14" s="655"/>
      <c r="CL14" s="655"/>
      <c r="CM14" s="655"/>
      <c r="CN14" s="655"/>
      <c r="CO14" s="655"/>
      <c r="CP14" s="655"/>
      <c r="CQ14" s="656"/>
      <c r="CR14" s="657">
        <v>161935</v>
      </c>
      <c r="CS14" s="658"/>
      <c r="CT14" s="658"/>
      <c r="CU14" s="658"/>
      <c r="CV14" s="658"/>
      <c r="CW14" s="658"/>
      <c r="CX14" s="658"/>
      <c r="CY14" s="659"/>
      <c r="CZ14" s="695">
        <v>4.0999999999999996</v>
      </c>
      <c r="DA14" s="695"/>
      <c r="DB14" s="695"/>
      <c r="DC14" s="695"/>
      <c r="DD14" s="663">
        <v>2883</v>
      </c>
      <c r="DE14" s="658"/>
      <c r="DF14" s="658"/>
      <c r="DG14" s="658"/>
      <c r="DH14" s="658"/>
      <c r="DI14" s="658"/>
      <c r="DJ14" s="658"/>
      <c r="DK14" s="658"/>
      <c r="DL14" s="658"/>
      <c r="DM14" s="658"/>
      <c r="DN14" s="658"/>
      <c r="DO14" s="658"/>
      <c r="DP14" s="659"/>
      <c r="DQ14" s="663">
        <v>159727</v>
      </c>
      <c r="DR14" s="658"/>
      <c r="DS14" s="658"/>
      <c r="DT14" s="658"/>
      <c r="DU14" s="658"/>
      <c r="DV14" s="658"/>
      <c r="DW14" s="658"/>
      <c r="DX14" s="658"/>
      <c r="DY14" s="658"/>
      <c r="DZ14" s="658"/>
      <c r="EA14" s="658"/>
      <c r="EB14" s="658"/>
      <c r="EC14" s="694"/>
    </row>
    <row r="15" spans="2:143" ht="11.25" customHeight="1" x14ac:dyDescent="0.15">
      <c r="B15" s="654" t="s">
        <v>248</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249</v>
      </c>
      <c r="AQ15" s="655"/>
      <c r="AR15" s="655"/>
      <c r="AS15" s="655"/>
      <c r="AT15" s="655"/>
      <c r="AU15" s="655"/>
      <c r="AV15" s="655"/>
      <c r="AW15" s="655"/>
      <c r="AX15" s="655"/>
      <c r="AY15" s="655"/>
      <c r="AZ15" s="655"/>
      <c r="BA15" s="655"/>
      <c r="BB15" s="655"/>
      <c r="BC15" s="655"/>
      <c r="BD15" s="655"/>
      <c r="BE15" s="655"/>
      <c r="BF15" s="656"/>
      <c r="BG15" s="657">
        <v>41421</v>
      </c>
      <c r="BH15" s="658"/>
      <c r="BI15" s="658"/>
      <c r="BJ15" s="658"/>
      <c r="BK15" s="658"/>
      <c r="BL15" s="658"/>
      <c r="BM15" s="658"/>
      <c r="BN15" s="659"/>
      <c r="BO15" s="695">
        <v>4.9000000000000004</v>
      </c>
      <c r="BP15" s="695"/>
      <c r="BQ15" s="695"/>
      <c r="BR15" s="695"/>
      <c r="BS15" s="696" t="s">
        <v>122</v>
      </c>
      <c r="BT15" s="696"/>
      <c r="BU15" s="696"/>
      <c r="BV15" s="696"/>
      <c r="BW15" s="696"/>
      <c r="BX15" s="696"/>
      <c r="BY15" s="696"/>
      <c r="BZ15" s="696"/>
      <c r="CA15" s="696"/>
      <c r="CB15" s="736"/>
      <c r="CD15" s="654" t="s">
        <v>250</v>
      </c>
      <c r="CE15" s="655"/>
      <c r="CF15" s="655"/>
      <c r="CG15" s="655"/>
      <c r="CH15" s="655"/>
      <c r="CI15" s="655"/>
      <c r="CJ15" s="655"/>
      <c r="CK15" s="655"/>
      <c r="CL15" s="655"/>
      <c r="CM15" s="655"/>
      <c r="CN15" s="655"/>
      <c r="CO15" s="655"/>
      <c r="CP15" s="655"/>
      <c r="CQ15" s="656"/>
      <c r="CR15" s="657">
        <v>459354</v>
      </c>
      <c r="CS15" s="658"/>
      <c r="CT15" s="658"/>
      <c r="CU15" s="658"/>
      <c r="CV15" s="658"/>
      <c r="CW15" s="658"/>
      <c r="CX15" s="658"/>
      <c r="CY15" s="659"/>
      <c r="CZ15" s="695">
        <v>11.7</v>
      </c>
      <c r="DA15" s="695"/>
      <c r="DB15" s="695"/>
      <c r="DC15" s="695"/>
      <c r="DD15" s="663">
        <v>24571</v>
      </c>
      <c r="DE15" s="658"/>
      <c r="DF15" s="658"/>
      <c r="DG15" s="658"/>
      <c r="DH15" s="658"/>
      <c r="DI15" s="658"/>
      <c r="DJ15" s="658"/>
      <c r="DK15" s="658"/>
      <c r="DL15" s="658"/>
      <c r="DM15" s="658"/>
      <c r="DN15" s="658"/>
      <c r="DO15" s="658"/>
      <c r="DP15" s="659"/>
      <c r="DQ15" s="663">
        <v>378575</v>
      </c>
      <c r="DR15" s="658"/>
      <c r="DS15" s="658"/>
      <c r="DT15" s="658"/>
      <c r="DU15" s="658"/>
      <c r="DV15" s="658"/>
      <c r="DW15" s="658"/>
      <c r="DX15" s="658"/>
      <c r="DY15" s="658"/>
      <c r="DZ15" s="658"/>
      <c r="EA15" s="658"/>
      <c r="EB15" s="658"/>
      <c r="EC15" s="694"/>
    </row>
    <row r="16" spans="2:143" ht="11.25" customHeight="1" x14ac:dyDescent="0.15">
      <c r="B16" s="654" t="s">
        <v>251</v>
      </c>
      <c r="C16" s="655"/>
      <c r="D16" s="655"/>
      <c r="E16" s="655"/>
      <c r="F16" s="655"/>
      <c r="G16" s="655"/>
      <c r="H16" s="655"/>
      <c r="I16" s="655"/>
      <c r="J16" s="655"/>
      <c r="K16" s="655"/>
      <c r="L16" s="655"/>
      <c r="M16" s="655"/>
      <c r="N16" s="655"/>
      <c r="O16" s="655"/>
      <c r="P16" s="655"/>
      <c r="Q16" s="656"/>
      <c r="R16" s="657">
        <v>6411</v>
      </c>
      <c r="S16" s="658"/>
      <c r="T16" s="658"/>
      <c r="U16" s="658"/>
      <c r="V16" s="658"/>
      <c r="W16" s="658"/>
      <c r="X16" s="658"/>
      <c r="Y16" s="659"/>
      <c r="Z16" s="695">
        <v>0.2</v>
      </c>
      <c r="AA16" s="695"/>
      <c r="AB16" s="695"/>
      <c r="AC16" s="695"/>
      <c r="AD16" s="696">
        <v>6411</v>
      </c>
      <c r="AE16" s="696"/>
      <c r="AF16" s="696"/>
      <c r="AG16" s="696"/>
      <c r="AH16" s="696"/>
      <c r="AI16" s="696"/>
      <c r="AJ16" s="696"/>
      <c r="AK16" s="696"/>
      <c r="AL16" s="660">
        <v>0.2</v>
      </c>
      <c r="AM16" s="661"/>
      <c r="AN16" s="661"/>
      <c r="AO16" s="697"/>
      <c r="AP16" s="654" t="s">
        <v>252</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253</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15">
      <c r="B17" s="654" t="s">
        <v>254</v>
      </c>
      <c r="C17" s="655"/>
      <c r="D17" s="655"/>
      <c r="E17" s="655"/>
      <c r="F17" s="655"/>
      <c r="G17" s="655"/>
      <c r="H17" s="655"/>
      <c r="I17" s="655"/>
      <c r="J17" s="655"/>
      <c r="K17" s="655"/>
      <c r="L17" s="655"/>
      <c r="M17" s="655"/>
      <c r="N17" s="655"/>
      <c r="O17" s="655"/>
      <c r="P17" s="655"/>
      <c r="Q17" s="656"/>
      <c r="R17" s="657">
        <v>17593</v>
      </c>
      <c r="S17" s="658"/>
      <c r="T17" s="658"/>
      <c r="U17" s="658"/>
      <c r="V17" s="658"/>
      <c r="W17" s="658"/>
      <c r="X17" s="658"/>
      <c r="Y17" s="659"/>
      <c r="Z17" s="695">
        <v>0.4</v>
      </c>
      <c r="AA17" s="695"/>
      <c r="AB17" s="695"/>
      <c r="AC17" s="695"/>
      <c r="AD17" s="696">
        <v>17593</v>
      </c>
      <c r="AE17" s="696"/>
      <c r="AF17" s="696"/>
      <c r="AG17" s="696"/>
      <c r="AH17" s="696"/>
      <c r="AI17" s="696"/>
      <c r="AJ17" s="696"/>
      <c r="AK17" s="696"/>
      <c r="AL17" s="660">
        <v>0.7</v>
      </c>
      <c r="AM17" s="661"/>
      <c r="AN17" s="661"/>
      <c r="AO17" s="697"/>
      <c r="AP17" s="654" t="s">
        <v>255</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256</v>
      </c>
      <c r="CE17" s="655"/>
      <c r="CF17" s="655"/>
      <c r="CG17" s="655"/>
      <c r="CH17" s="655"/>
      <c r="CI17" s="655"/>
      <c r="CJ17" s="655"/>
      <c r="CK17" s="655"/>
      <c r="CL17" s="655"/>
      <c r="CM17" s="655"/>
      <c r="CN17" s="655"/>
      <c r="CO17" s="655"/>
      <c r="CP17" s="655"/>
      <c r="CQ17" s="656"/>
      <c r="CR17" s="657">
        <v>290911</v>
      </c>
      <c r="CS17" s="658"/>
      <c r="CT17" s="658"/>
      <c r="CU17" s="658"/>
      <c r="CV17" s="658"/>
      <c r="CW17" s="658"/>
      <c r="CX17" s="658"/>
      <c r="CY17" s="659"/>
      <c r="CZ17" s="695">
        <v>7.4</v>
      </c>
      <c r="DA17" s="695"/>
      <c r="DB17" s="695"/>
      <c r="DC17" s="695"/>
      <c r="DD17" s="663" t="s">
        <v>122</v>
      </c>
      <c r="DE17" s="658"/>
      <c r="DF17" s="658"/>
      <c r="DG17" s="658"/>
      <c r="DH17" s="658"/>
      <c r="DI17" s="658"/>
      <c r="DJ17" s="658"/>
      <c r="DK17" s="658"/>
      <c r="DL17" s="658"/>
      <c r="DM17" s="658"/>
      <c r="DN17" s="658"/>
      <c r="DO17" s="658"/>
      <c r="DP17" s="659"/>
      <c r="DQ17" s="663">
        <v>290911</v>
      </c>
      <c r="DR17" s="658"/>
      <c r="DS17" s="658"/>
      <c r="DT17" s="658"/>
      <c r="DU17" s="658"/>
      <c r="DV17" s="658"/>
      <c r="DW17" s="658"/>
      <c r="DX17" s="658"/>
      <c r="DY17" s="658"/>
      <c r="DZ17" s="658"/>
      <c r="EA17" s="658"/>
      <c r="EB17" s="658"/>
      <c r="EC17" s="694"/>
    </row>
    <row r="18" spans="2:133" ht="11.25" customHeight="1" x14ac:dyDescent="0.15">
      <c r="B18" s="654" t="s">
        <v>257</v>
      </c>
      <c r="C18" s="655"/>
      <c r="D18" s="655"/>
      <c r="E18" s="655"/>
      <c r="F18" s="655"/>
      <c r="G18" s="655"/>
      <c r="H18" s="655"/>
      <c r="I18" s="655"/>
      <c r="J18" s="655"/>
      <c r="K18" s="655"/>
      <c r="L18" s="655"/>
      <c r="M18" s="655"/>
      <c r="N18" s="655"/>
      <c r="O18" s="655"/>
      <c r="P18" s="655"/>
      <c r="Q18" s="656"/>
      <c r="R18" s="657">
        <v>3170</v>
      </c>
      <c r="S18" s="658"/>
      <c r="T18" s="658"/>
      <c r="U18" s="658"/>
      <c r="V18" s="658"/>
      <c r="W18" s="658"/>
      <c r="X18" s="658"/>
      <c r="Y18" s="659"/>
      <c r="Z18" s="695">
        <v>0.1</v>
      </c>
      <c r="AA18" s="695"/>
      <c r="AB18" s="695"/>
      <c r="AC18" s="695"/>
      <c r="AD18" s="696">
        <v>3170</v>
      </c>
      <c r="AE18" s="696"/>
      <c r="AF18" s="696"/>
      <c r="AG18" s="696"/>
      <c r="AH18" s="696"/>
      <c r="AI18" s="696"/>
      <c r="AJ18" s="696"/>
      <c r="AK18" s="696"/>
      <c r="AL18" s="660">
        <v>0.1</v>
      </c>
      <c r="AM18" s="661"/>
      <c r="AN18" s="661"/>
      <c r="AO18" s="697"/>
      <c r="AP18" s="654" t="s">
        <v>258</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259</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260</v>
      </c>
      <c r="C19" s="655"/>
      <c r="D19" s="655"/>
      <c r="E19" s="655"/>
      <c r="F19" s="655"/>
      <c r="G19" s="655"/>
      <c r="H19" s="655"/>
      <c r="I19" s="655"/>
      <c r="J19" s="655"/>
      <c r="K19" s="655"/>
      <c r="L19" s="655"/>
      <c r="M19" s="655"/>
      <c r="N19" s="655"/>
      <c r="O19" s="655"/>
      <c r="P19" s="655"/>
      <c r="Q19" s="656"/>
      <c r="R19" s="657">
        <v>2822</v>
      </c>
      <c r="S19" s="658"/>
      <c r="T19" s="658"/>
      <c r="U19" s="658"/>
      <c r="V19" s="658"/>
      <c r="W19" s="658"/>
      <c r="X19" s="658"/>
      <c r="Y19" s="659"/>
      <c r="Z19" s="695">
        <v>0.1</v>
      </c>
      <c r="AA19" s="695"/>
      <c r="AB19" s="695"/>
      <c r="AC19" s="695"/>
      <c r="AD19" s="696">
        <v>2822</v>
      </c>
      <c r="AE19" s="696"/>
      <c r="AF19" s="696"/>
      <c r="AG19" s="696"/>
      <c r="AH19" s="696"/>
      <c r="AI19" s="696"/>
      <c r="AJ19" s="696"/>
      <c r="AK19" s="696"/>
      <c r="AL19" s="660">
        <v>0.1</v>
      </c>
      <c r="AM19" s="661"/>
      <c r="AN19" s="661"/>
      <c r="AO19" s="697"/>
      <c r="AP19" s="654" t="s">
        <v>261</v>
      </c>
      <c r="AQ19" s="655"/>
      <c r="AR19" s="655"/>
      <c r="AS19" s="655"/>
      <c r="AT19" s="655"/>
      <c r="AU19" s="655"/>
      <c r="AV19" s="655"/>
      <c r="AW19" s="655"/>
      <c r="AX19" s="655"/>
      <c r="AY19" s="655"/>
      <c r="AZ19" s="655"/>
      <c r="BA19" s="655"/>
      <c r="BB19" s="655"/>
      <c r="BC19" s="655"/>
      <c r="BD19" s="655"/>
      <c r="BE19" s="655"/>
      <c r="BF19" s="656"/>
      <c r="BG19" s="657" t="s">
        <v>122</v>
      </c>
      <c r="BH19" s="658"/>
      <c r="BI19" s="658"/>
      <c r="BJ19" s="658"/>
      <c r="BK19" s="658"/>
      <c r="BL19" s="658"/>
      <c r="BM19" s="658"/>
      <c r="BN19" s="659"/>
      <c r="BO19" s="695" t="s">
        <v>122</v>
      </c>
      <c r="BP19" s="695"/>
      <c r="BQ19" s="695"/>
      <c r="BR19" s="695"/>
      <c r="BS19" s="696" t="s">
        <v>122</v>
      </c>
      <c r="BT19" s="696"/>
      <c r="BU19" s="696"/>
      <c r="BV19" s="696"/>
      <c r="BW19" s="696"/>
      <c r="BX19" s="696"/>
      <c r="BY19" s="696"/>
      <c r="BZ19" s="696"/>
      <c r="CA19" s="696"/>
      <c r="CB19" s="736"/>
      <c r="CD19" s="654" t="s">
        <v>262</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263</v>
      </c>
      <c r="C20" s="725"/>
      <c r="D20" s="725"/>
      <c r="E20" s="725"/>
      <c r="F20" s="725"/>
      <c r="G20" s="725"/>
      <c r="H20" s="725"/>
      <c r="I20" s="725"/>
      <c r="J20" s="725"/>
      <c r="K20" s="725"/>
      <c r="L20" s="725"/>
      <c r="M20" s="725"/>
      <c r="N20" s="725"/>
      <c r="O20" s="725"/>
      <c r="P20" s="725"/>
      <c r="Q20" s="726"/>
      <c r="R20" s="657">
        <v>348</v>
      </c>
      <c r="S20" s="658"/>
      <c r="T20" s="658"/>
      <c r="U20" s="658"/>
      <c r="V20" s="658"/>
      <c r="W20" s="658"/>
      <c r="X20" s="658"/>
      <c r="Y20" s="659"/>
      <c r="Z20" s="695">
        <v>0</v>
      </c>
      <c r="AA20" s="695"/>
      <c r="AB20" s="695"/>
      <c r="AC20" s="695"/>
      <c r="AD20" s="696">
        <v>348</v>
      </c>
      <c r="AE20" s="696"/>
      <c r="AF20" s="696"/>
      <c r="AG20" s="696"/>
      <c r="AH20" s="696"/>
      <c r="AI20" s="696"/>
      <c r="AJ20" s="696"/>
      <c r="AK20" s="696"/>
      <c r="AL20" s="660">
        <v>0</v>
      </c>
      <c r="AM20" s="661"/>
      <c r="AN20" s="661"/>
      <c r="AO20" s="697"/>
      <c r="AP20" s="654" t="s">
        <v>264</v>
      </c>
      <c r="AQ20" s="655"/>
      <c r="AR20" s="655"/>
      <c r="AS20" s="655"/>
      <c r="AT20" s="655"/>
      <c r="AU20" s="655"/>
      <c r="AV20" s="655"/>
      <c r="AW20" s="655"/>
      <c r="AX20" s="655"/>
      <c r="AY20" s="655"/>
      <c r="AZ20" s="655"/>
      <c r="BA20" s="655"/>
      <c r="BB20" s="655"/>
      <c r="BC20" s="655"/>
      <c r="BD20" s="655"/>
      <c r="BE20" s="655"/>
      <c r="BF20" s="656"/>
      <c r="BG20" s="657" t="s">
        <v>122</v>
      </c>
      <c r="BH20" s="658"/>
      <c r="BI20" s="658"/>
      <c r="BJ20" s="658"/>
      <c r="BK20" s="658"/>
      <c r="BL20" s="658"/>
      <c r="BM20" s="658"/>
      <c r="BN20" s="659"/>
      <c r="BO20" s="695" t="s">
        <v>122</v>
      </c>
      <c r="BP20" s="695"/>
      <c r="BQ20" s="695"/>
      <c r="BR20" s="695"/>
      <c r="BS20" s="696" t="s">
        <v>122</v>
      </c>
      <c r="BT20" s="696"/>
      <c r="BU20" s="696"/>
      <c r="BV20" s="696"/>
      <c r="BW20" s="696"/>
      <c r="BX20" s="696"/>
      <c r="BY20" s="696"/>
      <c r="BZ20" s="696"/>
      <c r="CA20" s="696"/>
      <c r="CB20" s="736"/>
      <c r="CD20" s="654" t="s">
        <v>265</v>
      </c>
      <c r="CE20" s="655"/>
      <c r="CF20" s="655"/>
      <c r="CG20" s="655"/>
      <c r="CH20" s="655"/>
      <c r="CI20" s="655"/>
      <c r="CJ20" s="655"/>
      <c r="CK20" s="655"/>
      <c r="CL20" s="655"/>
      <c r="CM20" s="655"/>
      <c r="CN20" s="655"/>
      <c r="CO20" s="655"/>
      <c r="CP20" s="655"/>
      <c r="CQ20" s="656"/>
      <c r="CR20" s="657">
        <v>3938766</v>
      </c>
      <c r="CS20" s="658"/>
      <c r="CT20" s="658"/>
      <c r="CU20" s="658"/>
      <c r="CV20" s="658"/>
      <c r="CW20" s="658"/>
      <c r="CX20" s="658"/>
      <c r="CY20" s="659"/>
      <c r="CZ20" s="695">
        <v>100</v>
      </c>
      <c r="DA20" s="695"/>
      <c r="DB20" s="695"/>
      <c r="DC20" s="695"/>
      <c r="DD20" s="663">
        <v>189412</v>
      </c>
      <c r="DE20" s="658"/>
      <c r="DF20" s="658"/>
      <c r="DG20" s="658"/>
      <c r="DH20" s="658"/>
      <c r="DI20" s="658"/>
      <c r="DJ20" s="658"/>
      <c r="DK20" s="658"/>
      <c r="DL20" s="658"/>
      <c r="DM20" s="658"/>
      <c r="DN20" s="658"/>
      <c r="DO20" s="658"/>
      <c r="DP20" s="659"/>
      <c r="DQ20" s="663">
        <v>3150097</v>
      </c>
      <c r="DR20" s="658"/>
      <c r="DS20" s="658"/>
      <c r="DT20" s="658"/>
      <c r="DU20" s="658"/>
      <c r="DV20" s="658"/>
      <c r="DW20" s="658"/>
      <c r="DX20" s="658"/>
      <c r="DY20" s="658"/>
      <c r="DZ20" s="658"/>
      <c r="EA20" s="658"/>
      <c r="EB20" s="658"/>
      <c r="EC20" s="694"/>
    </row>
    <row r="21" spans="2:133" ht="11.25" customHeight="1" x14ac:dyDescent="0.15">
      <c r="B21" s="654" t="s">
        <v>266</v>
      </c>
      <c r="C21" s="655"/>
      <c r="D21" s="655"/>
      <c r="E21" s="655"/>
      <c r="F21" s="655"/>
      <c r="G21" s="655"/>
      <c r="H21" s="655"/>
      <c r="I21" s="655"/>
      <c r="J21" s="655"/>
      <c r="K21" s="655"/>
      <c r="L21" s="655"/>
      <c r="M21" s="655"/>
      <c r="N21" s="655"/>
      <c r="O21" s="655"/>
      <c r="P21" s="655"/>
      <c r="Q21" s="656"/>
      <c r="R21" s="657">
        <v>1875122</v>
      </c>
      <c r="S21" s="658"/>
      <c r="T21" s="658"/>
      <c r="U21" s="658"/>
      <c r="V21" s="658"/>
      <c r="W21" s="658"/>
      <c r="X21" s="658"/>
      <c r="Y21" s="659"/>
      <c r="Z21" s="695">
        <v>45.5</v>
      </c>
      <c r="AA21" s="695"/>
      <c r="AB21" s="695"/>
      <c r="AC21" s="695"/>
      <c r="AD21" s="696">
        <v>1495160</v>
      </c>
      <c r="AE21" s="696"/>
      <c r="AF21" s="696"/>
      <c r="AG21" s="696"/>
      <c r="AH21" s="696"/>
      <c r="AI21" s="696"/>
      <c r="AJ21" s="696"/>
      <c r="AK21" s="696"/>
      <c r="AL21" s="660">
        <v>57.1</v>
      </c>
      <c r="AM21" s="661"/>
      <c r="AN21" s="661"/>
      <c r="AO21" s="697"/>
      <c r="AP21" s="654" t="s">
        <v>267</v>
      </c>
      <c r="AQ21" s="734"/>
      <c r="AR21" s="734"/>
      <c r="AS21" s="734"/>
      <c r="AT21" s="734"/>
      <c r="AU21" s="734"/>
      <c r="AV21" s="734"/>
      <c r="AW21" s="734"/>
      <c r="AX21" s="734"/>
      <c r="AY21" s="734"/>
      <c r="AZ21" s="734"/>
      <c r="BA21" s="734"/>
      <c r="BB21" s="734"/>
      <c r="BC21" s="734"/>
      <c r="BD21" s="734"/>
      <c r="BE21" s="734"/>
      <c r="BF21" s="735"/>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268</v>
      </c>
      <c r="C22" s="655"/>
      <c r="D22" s="655"/>
      <c r="E22" s="655"/>
      <c r="F22" s="655"/>
      <c r="G22" s="655"/>
      <c r="H22" s="655"/>
      <c r="I22" s="655"/>
      <c r="J22" s="655"/>
      <c r="K22" s="655"/>
      <c r="L22" s="655"/>
      <c r="M22" s="655"/>
      <c r="N22" s="655"/>
      <c r="O22" s="655"/>
      <c r="P22" s="655"/>
      <c r="Q22" s="656"/>
      <c r="R22" s="657">
        <v>1495160</v>
      </c>
      <c r="S22" s="658"/>
      <c r="T22" s="658"/>
      <c r="U22" s="658"/>
      <c r="V22" s="658"/>
      <c r="W22" s="658"/>
      <c r="X22" s="658"/>
      <c r="Y22" s="659"/>
      <c r="Z22" s="695">
        <v>36.299999999999997</v>
      </c>
      <c r="AA22" s="695"/>
      <c r="AB22" s="695"/>
      <c r="AC22" s="695"/>
      <c r="AD22" s="696">
        <v>1495160</v>
      </c>
      <c r="AE22" s="696"/>
      <c r="AF22" s="696"/>
      <c r="AG22" s="696"/>
      <c r="AH22" s="696"/>
      <c r="AI22" s="696"/>
      <c r="AJ22" s="696"/>
      <c r="AK22" s="696"/>
      <c r="AL22" s="660">
        <v>57.1</v>
      </c>
      <c r="AM22" s="661"/>
      <c r="AN22" s="661"/>
      <c r="AO22" s="697"/>
      <c r="AP22" s="654" t="s">
        <v>269</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270</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271</v>
      </c>
      <c r="C23" s="655"/>
      <c r="D23" s="655"/>
      <c r="E23" s="655"/>
      <c r="F23" s="655"/>
      <c r="G23" s="655"/>
      <c r="H23" s="655"/>
      <c r="I23" s="655"/>
      <c r="J23" s="655"/>
      <c r="K23" s="655"/>
      <c r="L23" s="655"/>
      <c r="M23" s="655"/>
      <c r="N23" s="655"/>
      <c r="O23" s="655"/>
      <c r="P23" s="655"/>
      <c r="Q23" s="656"/>
      <c r="R23" s="657">
        <v>379962</v>
      </c>
      <c r="S23" s="658"/>
      <c r="T23" s="658"/>
      <c r="U23" s="658"/>
      <c r="V23" s="658"/>
      <c r="W23" s="658"/>
      <c r="X23" s="658"/>
      <c r="Y23" s="659"/>
      <c r="Z23" s="695">
        <v>9.1999999999999993</v>
      </c>
      <c r="AA23" s="695"/>
      <c r="AB23" s="695"/>
      <c r="AC23" s="695"/>
      <c r="AD23" s="696" t="s">
        <v>122</v>
      </c>
      <c r="AE23" s="696"/>
      <c r="AF23" s="696"/>
      <c r="AG23" s="696"/>
      <c r="AH23" s="696"/>
      <c r="AI23" s="696"/>
      <c r="AJ23" s="696"/>
      <c r="AK23" s="696"/>
      <c r="AL23" s="660" t="s">
        <v>122</v>
      </c>
      <c r="AM23" s="661"/>
      <c r="AN23" s="661"/>
      <c r="AO23" s="697"/>
      <c r="AP23" s="654" t="s">
        <v>272</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212</v>
      </c>
      <c r="CE23" s="710"/>
      <c r="CF23" s="710"/>
      <c r="CG23" s="710"/>
      <c r="CH23" s="710"/>
      <c r="CI23" s="710"/>
      <c r="CJ23" s="710"/>
      <c r="CK23" s="710"/>
      <c r="CL23" s="710"/>
      <c r="CM23" s="710"/>
      <c r="CN23" s="710"/>
      <c r="CO23" s="710"/>
      <c r="CP23" s="710"/>
      <c r="CQ23" s="711"/>
      <c r="CR23" s="709" t="s">
        <v>273</v>
      </c>
      <c r="CS23" s="710"/>
      <c r="CT23" s="710"/>
      <c r="CU23" s="710"/>
      <c r="CV23" s="710"/>
      <c r="CW23" s="710"/>
      <c r="CX23" s="710"/>
      <c r="CY23" s="711"/>
      <c r="CZ23" s="709" t="s">
        <v>274</v>
      </c>
      <c r="DA23" s="710"/>
      <c r="DB23" s="710"/>
      <c r="DC23" s="711"/>
      <c r="DD23" s="709" t="s">
        <v>275</v>
      </c>
      <c r="DE23" s="710"/>
      <c r="DF23" s="710"/>
      <c r="DG23" s="710"/>
      <c r="DH23" s="710"/>
      <c r="DI23" s="710"/>
      <c r="DJ23" s="710"/>
      <c r="DK23" s="711"/>
      <c r="DL23" s="747" t="s">
        <v>276</v>
      </c>
      <c r="DM23" s="748"/>
      <c r="DN23" s="748"/>
      <c r="DO23" s="748"/>
      <c r="DP23" s="748"/>
      <c r="DQ23" s="748"/>
      <c r="DR23" s="748"/>
      <c r="DS23" s="748"/>
      <c r="DT23" s="748"/>
      <c r="DU23" s="748"/>
      <c r="DV23" s="749"/>
      <c r="DW23" s="709" t="s">
        <v>277</v>
      </c>
      <c r="DX23" s="710"/>
      <c r="DY23" s="710"/>
      <c r="DZ23" s="710"/>
      <c r="EA23" s="710"/>
      <c r="EB23" s="710"/>
      <c r="EC23" s="711"/>
    </row>
    <row r="24" spans="2:133" ht="11.25" customHeight="1" x14ac:dyDescent="0.15">
      <c r="B24" s="654" t="s">
        <v>278</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279</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280</v>
      </c>
      <c r="CE24" s="716"/>
      <c r="CF24" s="716"/>
      <c r="CG24" s="716"/>
      <c r="CH24" s="716"/>
      <c r="CI24" s="716"/>
      <c r="CJ24" s="716"/>
      <c r="CK24" s="716"/>
      <c r="CL24" s="716"/>
      <c r="CM24" s="716"/>
      <c r="CN24" s="716"/>
      <c r="CO24" s="716"/>
      <c r="CP24" s="716"/>
      <c r="CQ24" s="717"/>
      <c r="CR24" s="712">
        <v>1680460</v>
      </c>
      <c r="CS24" s="713"/>
      <c r="CT24" s="713"/>
      <c r="CU24" s="713"/>
      <c r="CV24" s="713"/>
      <c r="CW24" s="713"/>
      <c r="CX24" s="713"/>
      <c r="CY24" s="738"/>
      <c r="CZ24" s="739">
        <v>42.7</v>
      </c>
      <c r="DA24" s="721"/>
      <c r="DB24" s="721"/>
      <c r="DC24" s="741"/>
      <c r="DD24" s="737">
        <v>1301795</v>
      </c>
      <c r="DE24" s="713"/>
      <c r="DF24" s="713"/>
      <c r="DG24" s="713"/>
      <c r="DH24" s="713"/>
      <c r="DI24" s="713"/>
      <c r="DJ24" s="713"/>
      <c r="DK24" s="738"/>
      <c r="DL24" s="737">
        <v>1107450</v>
      </c>
      <c r="DM24" s="713"/>
      <c r="DN24" s="713"/>
      <c r="DO24" s="713"/>
      <c r="DP24" s="713"/>
      <c r="DQ24" s="713"/>
      <c r="DR24" s="713"/>
      <c r="DS24" s="713"/>
      <c r="DT24" s="713"/>
      <c r="DU24" s="713"/>
      <c r="DV24" s="738"/>
      <c r="DW24" s="739">
        <v>42.1</v>
      </c>
      <c r="DX24" s="721"/>
      <c r="DY24" s="721"/>
      <c r="DZ24" s="721"/>
      <c r="EA24" s="721"/>
      <c r="EB24" s="721"/>
      <c r="EC24" s="740"/>
    </row>
    <row r="25" spans="2:133" ht="11.25" customHeight="1" x14ac:dyDescent="0.15">
      <c r="B25" s="654" t="s">
        <v>281</v>
      </c>
      <c r="C25" s="655"/>
      <c r="D25" s="655"/>
      <c r="E25" s="655"/>
      <c r="F25" s="655"/>
      <c r="G25" s="655"/>
      <c r="H25" s="655"/>
      <c r="I25" s="655"/>
      <c r="J25" s="655"/>
      <c r="K25" s="655"/>
      <c r="L25" s="655"/>
      <c r="M25" s="655"/>
      <c r="N25" s="655"/>
      <c r="O25" s="655"/>
      <c r="P25" s="655"/>
      <c r="Q25" s="656"/>
      <c r="R25" s="657">
        <v>2948274</v>
      </c>
      <c r="S25" s="658"/>
      <c r="T25" s="658"/>
      <c r="U25" s="658"/>
      <c r="V25" s="658"/>
      <c r="W25" s="658"/>
      <c r="X25" s="658"/>
      <c r="Y25" s="659"/>
      <c r="Z25" s="695">
        <v>71.5</v>
      </c>
      <c r="AA25" s="695"/>
      <c r="AB25" s="695"/>
      <c r="AC25" s="695"/>
      <c r="AD25" s="696">
        <v>2568312</v>
      </c>
      <c r="AE25" s="696"/>
      <c r="AF25" s="696"/>
      <c r="AG25" s="696"/>
      <c r="AH25" s="696"/>
      <c r="AI25" s="696"/>
      <c r="AJ25" s="696"/>
      <c r="AK25" s="696"/>
      <c r="AL25" s="660">
        <v>98.1</v>
      </c>
      <c r="AM25" s="661"/>
      <c r="AN25" s="661"/>
      <c r="AO25" s="697"/>
      <c r="AP25" s="654" t="s">
        <v>282</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283</v>
      </c>
      <c r="CE25" s="655"/>
      <c r="CF25" s="655"/>
      <c r="CG25" s="655"/>
      <c r="CH25" s="655"/>
      <c r="CI25" s="655"/>
      <c r="CJ25" s="655"/>
      <c r="CK25" s="655"/>
      <c r="CL25" s="655"/>
      <c r="CM25" s="655"/>
      <c r="CN25" s="655"/>
      <c r="CO25" s="655"/>
      <c r="CP25" s="655"/>
      <c r="CQ25" s="656"/>
      <c r="CR25" s="657">
        <v>957455</v>
      </c>
      <c r="CS25" s="670"/>
      <c r="CT25" s="670"/>
      <c r="CU25" s="670"/>
      <c r="CV25" s="670"/>
      <c r="CW25" s="670"/>
      <c r="CX25" s="670"/>
      <c r="CY25" s="671"/>
      <c r="CZ25" s="660">
        <v>24.3</v>
      </c>
      <c r="DA25" s="672"/>
      <c r="DB25" s="672"/>
      <c r="DC25" s="673"/>
      <c r="DD25" s="663">
        <v>841885</v>
      </c>
      <c r="DE25" s="670"/>
      <c r="DF25" s="670"/>
      <c r="DG25" s="670"/>
      <c r="DH25" s="670"/>
      <c r="DI25" s="670"/>
      <c r="DJ25" s="670"/>
      <c r="DK25" s="671"/>
      <c r="DL25" s="663">
        <v>723160</v>
      </c>
      <c r="DM25" s="670"/>
      <c r="DN25" s="670"/>
      <c r="DO25" s="670"/>
      <c r="DP25" s="670"/>
      <c r="DQ25" s="670"/>
      <c r="DR25" s="670"/>
      <c r="DS25" s="670"/>
      <c r="DT25" s="670"/>
      <c r="DU25" s="670"/>
      <c r="DV25" s="671"/>
      <c r="DW25" s="660">
        <v>27.5</v>
      </c>
      <c r="DX25" s="672"/>
      <c r="DY25" s="672"/>
      <c r="DZ25" s="672"/>
      <c r="EA25" s="672"/>
      <c r="EB25" s="672"/>
      <c r="EC25" s="684"/>
    </row>
    <row r="26" spans="2:133" ht="11.25" customHeight="1" x14ac:dyDescent="0.15">
      <c r="B26" s="654" t="s">
        <v>284</v>
      </c>
      <c r="C26" s="655"/>
      <c r="D26" s="655"/>
      <c r="E26" s="655"/>
      <c r="F26" s="655"/>
      <c r="G26" s="655"/>
      <c r="H26" s="655"/>
      <c r="I26" s="655"/>
      <c r="J26" s="655"/>
      <c r="K26" s="655"/>
      <c r="L26" s="655"/>
      <c r="M26" s="655"/>
      <c r="N26" s="655"/>
      <c r="O26" s="655"/>
      <c r="P26" s="655"/>
      <c r="Q26" s="656"/>
      <c r="R26" s="657">
        <v>674</v>
      </c>
      <c r="S26" s="658"/>
      <c r="T26" s="658"/>
      <c r="U26" s="658"/>
      <c r="V26" s="658"/>
      <c r="W26" s="658"/>
      <c r="X26" s="658"/>
      <c r="Y26" s="659"/>
      <c r="Z26" s="695">
        <v>0</v>
      </c>
      <c r="AA26" s="695"/>
      <c r="AB26" s="695"/>
      <c r="AC26" s="695"/>
      <c r="AD26" s="696">
        <v>674</v>
      </c>
      <c r="AE26" s="696"/>
      <c r="AF26" s="696"/>
      <c r="AG26" s="696"/>
      <c r="AH26" s="696"/>
      <c r="AI26" s="696"/>
      <c r="AJ26" s="696"/>
      <c r="AK26" s="696"/>
      <c r="AL26" s="660">
        <v>0</v>
      </c>
      <c r="AM26" s="661"/>
      <c r="AN26" s="661"/>
      <c r="AO26" s="697"/>
      <c r="AP26" s="654" t="s">
        <v>285</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286</v>
      </c>
      <c r="CE26" s="655"/>
      <c r="CF26" s="655"/>
      <c r="CG26" s="655"/>
      <c r="CH26" s="655"/>
      <c r="CI26" s="655"/>
      <c r="CJ26" s="655"/>
      <c r="CK26" s="655"/>
      <c r="CL26" s="655"/>
      <c r="CM26" s="655"/>
      <c r="CN26" s="655"/>
      <c r="CO26" s="655"/>
      <c r="CP26" s="655"/>
      <c r="CQ26" s="656"/>
      <c r="CR26" s="657">
        <v>625522</v>
      </c>
      <c r="CS26" s="658"/>
      <c r="CT26" s="658"/>
      <c r="CU26" s="658"/>
      <c r="CV26" s="658"/>
      <c r="CW26" s="658"/>
      <c r="CX26" s="658"/>
      <c r="CY26" s="659"/>
      <c r="CZ26" s="660">
        <v>15.9</v>
      </c>
      <c r="DA26" s="672"/>
      <c r="DB26" s="672"/>
      <c r="DC26" s="673"/>
      <c r="DD26" s="663">
        <v>532752</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287</v>
      </c>
      <c r="C27" s="655"/>
      <c r="D27" s="655"/>
      <c r="E27" s="655"/>
      <c r="F27" s="655"/>
      <c r="G27" s="655"/>
      <c r="H27" s="655"/>
      <c r="I27" s="655"/>
      <c r="J27" s="655"/>
      <c r="K27" s="655"/>
      <c r="L27" s="655"/>
      <c r="M27" s="655"/>
      <c r="N27" s="655"/>
      <c r="O27" s="655"/>
      <c r="P27" s="655"/>
      <c r="Q27" s="656"/>
      <c r="R27" s="657">
        <v>6618</v>
      </c>
      <c r="S27" s="658"/>
      <c r="T27" s="658"/>
      <c r="U27" s="658"/>
      <c r="V27" s="658"/>
      <c r="W27" s="658"/>
      <c r="X27" s="658"/>
      <c r="Y27" s="659"/>
      <c r="Z27" s="695">
        <v>0.2</v>
      </c>
      <c r="AA27" s="695"/>
      <c r="AB27" s="695"/>
      <c r="AC27" s="695"/>
      <c r="AD27" s="696">
        <v>663</v>
      </c>
      <c r="AE27" s="696"/>
      <c r="AF27" s="696"/>
      <c r="AG27" s="696"/>
      <c r="AH27" s="696"/>
      <c r="AI27" s="696"/>
      <c r="AJ27" s="696"/>
      <c r="AK27" s="696"/>
      <c r="AL27" s="660">
        <v>0</v>
      </c>
      <c r="AM27" s="661"/>
      <c r="AN27" s="661"/>
      <c r="AO27" s="697"/>
      <c r="AP27" s="654" t="s">
        <v>288</v>
      </c>
      <c r="AQ27" s="655"/>
      <c r="AR27" s="655"/>
      <c r="AS27" s="655"/>
      <c r="AT27" s="655"/>
      <c r="AU27" s="655"/>
      <c r="AV27" s="655"/>
      <c r="AW27" s="655"/>
      <c r="AX27" s="655"/>
      <c r="AY27" s="655"/>
      <c r="AZ27" s="655"/>
      <c r="BA27" s="655"/>
      <c r="BB27" s="655"/>
      <c r="BC27" s="655"/>
      <c r="BD27" s="655"/>
      <c r="BE27" s="655"/>
      <c r="BF27" s="656"/>
      <c r="BG27" s="657">
        <v>850621</v>
      </c>
      <c r="BH27" s="658"/>
      <c r="BI27" s="658"/>
      <c r="BJ27" s="658"/>
      <c r="BK27" s="658"/>
      <c r="BL27" s="658"/>
      <c r="BM27" s="658"/>
      <c r="BN27" s="659"/>
      <c r="BO27" s="695">
        <v>100</v>
      </c>
      <c r="BP27" s="695"/>
      <c r="BQ27" s="695"/>
      <c r="BR27" s="695"/>
      <c r="BS27" s="696">
        <v>7156</v>
      </c>
      <c r="BT27" s="696"/>
      <c r="BU27" s="696"/>
      <c r="BV27" s="696"/>
      <c r="BW27" s="696"/>
      <c r="BX27" s="696"/>
      <c r="BY27" s="696"/>
      <c r="BZ27" s="696"/>
      <c r="CA27" s="696"/>
      <c r="CB27" s="736"/>
      <c r="CD27" s="654" t="s">
        <v>289</v>
      </c>
      <c r="CE27" s="655"/>
      <c r="CF27" s="655"/>
      <c r="CG27" s="655"/>
      <c r="CH27" s="655"/>
      <c r="CI27" s="655"/>
      <c r="CJ27" s="655"/>
      <c r="CK27" s="655"/>
      <c r="CL27" s="655"/>
      <c r="CM27" s="655"/>
      <c r="CN27" s="655"/>
      <c r="CO27" s="655"/>
      <c r="CP27" s="655"/>
      <c r="CQ27" s="656"/>
      <c r="CR27" s="657">
        <v>432094</v>
      </c>
      <c r="CS27" s="670"/>
      <c r="CT27" s="670"/>
      <c r="CU27" s="670"/>
      <c r="CV27" s="670"/>
      <c r="CW27" s="670"/>
      <c r="CX27" s="670"/>
      <c r="CY27" s="671"/>
      <c r="CZ27" s="660">
        <v>11</v>
      </c>
      <c r="DA27" s="672"/>
      <c r="DB27" s="672"/>
      <c r="DC27" s="673"/>
      <c r="DD27" s="663">
        <v>168999</v>
      </c>
      <c r="DE27" s="670"/>
      <c r="DF27" s="670"/>
      <c r="DG27" s="670"/>
      <c r="DH27" s="670"/>
      <c r="DI27" s="670"/>
      <c r="DJ27" s="670"/>
      <c r="DK27" s="671"/>
      <c r="DL27" s="663">
        <v>93379</v>
      </c>
      <c r="DM27" s="670"/>
      <c r="DN27" s="670"/>
      <c r="DO27" s="670"/>
      <c r="DP27" s="670"/>
      <c r="DQ27" s="670"/>
      <c r="DR27" s="670"/>
      <c r="DS27" s="670"/>
      <c r="DT27" s="670"/>
      <c r="DU27" s="670"/>
      <c r="DV27" s="671"/>
      <c r="DW27" s="660">
        <v>3.5</v>
      </c>
      <c r="DX27" s="672"/>
      <c r="DY27" s="672"/>
      <c r="DZ27" s="672"/>
      <c r="EA27" s="672"/>
      <c r="EB27" s="672"/>
      <c r="EC27" s="684"/>
    </row>
    <row r="28" spans="2:133" ht="11.25" customHeight="1" x14ac:dyDescent="0.15">
      <c r="B28" s="654" t="s">
        <v>290</v>
      </c>
      <c r="C28" s="655"/>
      <c r="D28" s="655"/>
      <c r="E28" s="655"/>
      <c r="F28" s="655"/>
      <c r="G28" s="655"/>
      <c r="H28" s="655"/>
      <c r="I28" s="655"/>
      <c r="J28" s="655"/>
      <c r="K28" s="655"/>
      <c r="L28" s="655"/>
      <c r="M28" s="655"/>
      <c r="N28" s="655"/>
      <c r="O28" s="655"/>
      <c r="P28" s="655"/>
      <c r="Q28" s="656"/>
      <c r="R28" s="657">
        <v>19551</v>
      </c>
      <c r="S28" s="658"/>
      <c r="T28" s="658"/>
      <c r="U28" s="658"/>
      <c r="V28" s="658"/>
      <c r="W28" s="658"/>
      <c r="X28" s="658"/>
      <c r="Y28" s="659"/>
      <c r="Z28" s="695">
        <v>0.5</v>
      </c>
      <c r="AA28" s="695"/>
      <c r="AB28" s="695"/>
      <c r="AC28" s="695"/>
      <c r="AD28" s="696">
        <v>6029</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291</v>
      </c>
      <c r="CE28" s="655"/>
      <c r="CF28" s="655"/>
      <c r="CG28" s="655"/>
      <c r="CH28" s="655"/>
      <c r="CI28" s="655"/>
      <c r="CJ28" s="655"/>
      <c r="CK28" s="655"/>
      <c r="CL28" s="655"/>
      <c r="CM28" s="655"/>
      <c r="CN28" s="655"/>
      <c r="CO28" s="655"/>
      <c r="CP28" s="655"/>
      <c r="CQ28" s="656"/>
      <c r="CR28" s="657">
        <v>290911</v>
      </c>
      <c r="CS28" s="658"/>
      <c r="CT28" s="658"/>
      <c r="CU28" s="658"/>
      <c r="CV28" s="658"/>
      <c r="CW28" s="658"/>
      <c r="CX28" s="658"/>
      <c r="CY28" s="659"/>
      <c r="CZ28" s="660">
        <v>7.4</v>
      </c>
      <c r="DA28" s="672"/>
      <c r="DB28" s="672"/>
      <c r="DC28" s="673"/>
      <c r="DD28" s="663">
        <v>290911</v>
      </c>
      <c r="DE28" s="658"/>
      <c r="DF28" s="658"/>
      <c r="DG28" s="658"/>
      <c r="DH28" s="658"/>
      <c r="DI28" s="658"/>
      <c r="DJ28" s="658"/>
      <c r="DK28" s="659"/>
      <c r="DL28" s="663">
        <v>290911</v>
      </c>
      <c r="DM28" s="658"/>
      <c r="DN28" s="658"/>
      <c r="DO28" s="658"/>
      <c r="DP28" s="658"/>
      <c r="DQ28" s="658"/>
      <c r="DR28" s="658"/>
      <c r="DS28" s="658"/>
      <c r="DT28" s="658"/>
      <c r="DU28" s="658"/>
      <c r="DV28" s="659"/>
      <c r="DW28" s="660">
        <v>11</v>
      </c>
      <c r="DX28" s="672"/>
      <c r="DY28" s="672"/>
      <c r="DZ28" s="672"/>
      <c r="EA28" s="672"/>
      <c r="EB28" s="672"/>
      <c r="EC28" s="684"/>
    </row>
    <row r="29" spans="2:133" ht="11.25" customHeight="1" x14ac:dyDescent="0.15">
      <c r="B29" s="654" t="s">
        <v>292</v>
      </c>
      <c r="C29" s="655"/>
      <c r="D29" s="655"/>
      <c r="E29" s="655"/>
      <c r="F29" s="655"/>
      <c r="G29" s="655"/>
      <c r="H29" s="655"/>
      <c r="I29" s="655"/>
      <c r="J29" s="655"/>
      <c r="K29" s="655"/>
      <c r="L29" s="655"/>
      <c r="M29" s="655"/>
      <c r="N29" s="655"/>
      <c r="O29" s="655"/>
      <c r="P29" s="655"/>
      <c r="Q29" s="656"/>
      <c r="R29" s="657">
        <v>6387</v>
      </c>
      <c r="S29" s="658"/>
      <c r="T29" s="658"/>
      <c r="U29" s="658"/>
      <c r="V29" s="658"/>
      <c r="W29" s="658"/>
      <c r="X29" s="658"/>
      <c r="Y29" s="659"/>
      <c r="Z29" s="695">
        <v>0.2</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293</v>
      </c>
      <c r="CE29" s="677"/>
      <c r="CF29" s="654" t="s">
        <v>66</v>
      </c>
      <c r="CG29" s="655"/>
      <c r="CH29" s="655"/>
      <c r="CI29" s="655"/>
      <c r="CJ29" s="655"/>
      <c r="CK29" s="655"/>
      <c r="CL29" s="655"/>
      <c r="CM29" s="655"/>
      <c r="CN29" s="655"/>
      <c r="CO29" s="655"/>
      <c r="CP29" s="655"/>
      <c r="CQ29" s="656"/>
      <c r="CR29" s="657">
        <v>290911</v>
      </c>
      <c r="CS29" s="670"/>
      <c r="CT29" s="670"/>
      <c r="CU29" s="670"/>
      <c r="CV29" s="670"/>
      <c r="CW29" s="670"/>
      <c r="CX29" s="670"/>
      <c r="CY29" s="671"/>
      <c r="CZ29" s="660">
        <v>7.4</v>
      </c>
      <c r="DA29" s="672"/>
      <c r="DB29" s="672"/>
      <c r="DC29" s="673"/>
      <c r="DD29" s="663">
        <v>290911</v>
      </c>
      <c r="DE29" s="670"/>
      <c r="DF29" s="670"/>
      <c r="DG29" s="670"/>
      <c r="DH29" s="670"/>
      <c r="DI29" s="670"/>
      <c r="DJ29" s="670"/>
      <c r="DK29" s="671"/>
      <c r="DL29" s="663">
        <v>290911</v>
      </c>
      <c r="DM29" s="670"/>
      <c r="DN29" s="670"/>
      <c r="DO29" s="670"/>
      <c r="DP29" s="670"/>
      <c r="DQ29" s="670"/>
      <c r="DR29" s="670"/>
      <c r="DS29" s="670"/>
      <c r="DT29" s="670"/>
      <c r="DU29" s="670"/>
      <c r="DV29" s="671"/>
      <c r="DW29" s="660">
        <v>11</v>
      </c>
      <c r="DX29" s="672"/>
      <c r="DY29" s="672"/>
      <c r="DZ29" s="672"/>
      <c r="EA29" s="672"/>
      <c r="EB29" s="672"/>
      <c r="EC29" s="684"/>
    </row>
    <row r="30" spans="2:133" ht="11.25" customHeight="1" x14ac:dyDescent="0.15">
      <c r="B30" s="654" t="s">
        <v>294</v>
      </c>
      <c r="C30" s="655"/>
      <c r="D30" s="655"/>
      <c r="E30" s="655"/>
      <c r="F30" s="655"/>
      <c r="G30" s="655"/>
      <c r="H30" s="655"/>
      <c r="I30" s="655"/>
      <c r="J30" s="655"/>
      <c r="K30" s="655"/>
      <c r="L30" s="655"/>
      <c r="M30" s="655"/>
      <c r="N30" s="655"/>
      <c r="O30" s="655"/>
      <c r="P30" s="655"/>
      <c r="Q30" s="656"/>
      <c r="R30" s="657">
        <v>407617</v>
      </c>
      <c r="S30" s="658"/>
      <c r="T30" s="658"/>
      <c r="U30" s="658"/>
      <c r="V30" s="658"/>
      <c r="W30" s="658"/>
      <c r="X30" s="658"/>
      <c r="Y30" s="659"/>
      <c r="Z30" s="695">
        <v>9.9</v>
      </c>
      <c r="AA30" s="695"/>
      <c r="AB30" s="695"/>
      <c r="AC30" s="695"/>
      <c r="AD30" s="696" t="s">
        <v>122</v>
      </c>
      <c r="AE30" s="696"/>
      <c r="AF30" s="696"/>
      <c r="AG30" s="696"/>
      <c r="AH30" s="696"/>
      <c r="AI30" s="696"/>
      <c r="AJ30" s="696"/>
      <c r="AK30" s="696"/>
      <c r="AL30" s="660" t="s">
        <v>122</v>
      </c>
      <c r="AM30" s="661"/>
      <c r="AN30" s="661"/>
      <c r="AO30" s="697"/>
      <c r="AP30" s="709" t="s">
        <v>212</v>
      </c>
      <c r="AQ30" s="710"/>
      <c r="AR30" s="710"/>
      <c r="AS30" s="710"/>
      <c r="AT30" s="710"/>
      <c r="AU30" s="710"/>
      <c r="AV30" s="710"/>
      <c r="AW30" s="710"/>
      <c r="AX30" s="710"/>
      <c r="AY30" s="710"/>
      <c r="AZ30" s="710"/>
      <c r="BA30" s="710"/>
      <c r="BB30" s="710"/>
      <c r="BC30" s="710"/>
      <c r="BD30" s="710"/>
      <c r="BE30" s="710"/>
      <c r="BF30" s="711"/>
      <c r="BG30" s="709" t="s">
        <v>295</v>
      </c>
      <c r="BH30" s="727"/>
      <c r="BI30" s="727"/>
      <c r="BJ30" s="727"/>
      <c r="BK30" s="727"/>
      <c r="BL30" s="727"/>
      <c r="BM30" s="727"/>
      <c r="BN30" s="727"/>
      <c r="BO30" s="727"/>
      <c r="BP30" s="727"/>
      <c r="BQ30" s="728"/>
      <c r="BR30" s="709" t="s">
        <v>296</v>
      </c>
      <c r="BS30" s="727"/>
      <c r="BT30" s="727"/>
      <c r="BU30" s="727"/>
      <c r="BV30" s="727"/>
      <c r="BW30" s="727"/>
      <c r="BX30" s="727"/>
      <c r="BY30" s="727"/>
      <c r="BZ30" s="727"/>
      <c r="CA30" s="727"/>
      <c r="CB30" s="728"/>
      <c r="CD30" s="678"/>
      <c r="CE30" s="679"/>
      <c r="CF30" s="654" t="s">
        <v>297</v>
      </c>
      <c r="CG30" s="655"/>
      <c r="CH30" s="655"/>
      <c r="CI30" s="655"/>
      <c r="CJ30" s="655"/>
      <c r="CK30" s="655"/>
      <c r="CL30" s="655"/>
      <c r="CM30" s="655"/>
      <c r="CN30" s="655"/>
      <c r="CO30" s="655"/>
      <c r="CP30" s="655"/>
      <c r="CQ30" s="656"/>
      <c r="CR30" s="657">
        <v>282026</v>
      </c>
      <c r="CS30" s="658"/>
      <c r="CT30" s="658"/>
      <c r="CU30" s="658"/>
      <c r="CV30" s="658"/>
      <c r="CW30" s="658"/>
      <c r="CX30" s="658"/>
      <c r="CY30" s="659"/>
      <c r="CZ30" s="660">
        <v>7.2</v>
      </c>
      <c r="DA30" s="672"/>
      <c r="DB30" s="672"/>
      <c r="DC30" s="673"/>
      <c r="DD30" s="663">
        <v>282026</v>
      </c>
      <c r="DE30" s="658"/>
      <c r="DF30" s="658"/>
      <c r="DG30" s="658"/>
      <c r="DH30" s="658"/>
      <c r="DI30" s="658"/>
      <c r="DJ30" s="658"/>
      <c r="DK30" s="659"/>
      <c r="DL30" s="663">
        <v>282026</v>
      </c>
      <c r="DM30" s="658"/>
      <c r="DN30" s="658"/>
      <c r="DO30" s="658"/>
      <c r="DP30" s="658"/>
      <c r="DQ30" s="658"/>
      <c r="DR30" s="658"/>
      <c r="DS30" s="658"/>
      <c r="DT30" s="658"/>
      <c r="DU30" s="658"/>
      <c r="DV30" s="659"/>
      <c r="DW30" s="660">
        <v>10.7</v>
      </c>
      <c r="DX30" s="672"/>
      <c r="DY30" s="672"/>
      <c r="DZ30" s="672"/>
      <c r="EA30" s="672"/>
      <c r="EB30" s="672"/>
      <c r="EC30" s="684"/>
    </row>
    <row r="31" spans="2:133" ht="11.25" customHeight="1" x14ac:dyDescent="0.15">
      <c r="B31" s="724" t="s">
        <v>298</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299</v>
      </c>
      <c r="AQ31" s="730"/>
      <c r="AR31" s="730"/>
      <c r="AS31" s="730"/>
      <c r="AT31" s="731" t="s">
        <v>300</v>
      </c>
      <c r="AU31" s="218"/>
      <c r="AV31" s="218"/>
      <c r="AW31" s="218"/>
      <c r="AX31" s="715" t="s">
        <v>178</v>
      </c>
      <c r="AY31" s="716"/>
      <c r="AZ31" s="716"/>
      <c r="BA31" s="716"/>
      <c r="BB31" s="716"/>
      <c r="BC31" s="716"/>
      <c r="BD31" s="716"/>
      <c r="BE31" s="716"/>
      <c r="BF31" s="717"/>
      <c r="BG31" s="719">
        <v>99.1</v>
      </c>
      <c r="BH31" s="720"/>
      <c r="BI31" s="720"/>
      <c r="BJ31" s="720"/>
      <c r="BK31" s="720"/>
      <c r="BL31" s="720"/>
      <c r="BM31" s="721">
        <v>96.9</v>
      </c>
      <c r="BN31" s="720"/>
      <c r="BO31" s="720"/>
      <c r="BP31" s="720"/>
      <c r="BQ31" s="722"/>
      <c r="BR31" s="719">
        <v>98.8</v>
      </c>
      <c r="BS31" s="720"/>
      <c r="BT31" s="720"/>
      <c r="BU31" s="720"/>
      <c r="BV31" s="720"/>
      <c r="BW31" s="720"/>
      <c r="BX31" s="721">
        <v>97.2</v>
      </c>
      <c r="BY31" s="720"/>
      <c r="BZ31" s="720"/>
      <c r="CA31" s="720"/>
      <c r="CB31" s="722"/>
      <c r="CD31" s="678"/>
      <c r="CE31" s="679"/>
      <c r="CF31" s="654" t="s">
        <v>301</v>
      </c>
      <c r="CG31" s="655"/>
      <c r="CH31" s="655"/>
      <c r="CI31" s="655"/>
      <c r="CJ31" s="655"/>
      <c r="CK31" s="655"/>
      <c r="CL31" s="655"/>
      <c r="CM31" s="655"/>
      <c r="CN31" s="655"/>
      <c r="CO31" s="655"/>
      <c r="CP31" s="655"/>
      <c r="CQ31" s="656"/>
      <c r="CR31" s="657">
        <v>8885</v>
      </c>
      <c r="CS31" s="670"/>
      <c r="CT31" s="670"/>
      <c r="CU31" s="670"/>
      <c r="CV31" s="670"/>
      <c r="CW31" s="670"/>
      <c r="CX31" s="670"/>
      <c r="CY31" s="671"/>
      <c r="CZ31" s="660">
        <v>0.2</v>
      </c>
      <c r="DA31" s="672"/>
      <c r="DB31" s="672"/>
      <c r="DC31" s="673"/>
      <c r="DD31" s="663">
        <v>8885</v>
      </c>
      <c r="DE31" s="670"/>
      <c r="DF31" s="670"/>
      <c r="DG31" s="670"/>
      <c r="DH31" s="670"/>
      <c r="DI31" s="670"/>
      <c r="DJ31" s="670"/>
      <c r="DK31" s="671"/>
      <c r="DL31" s="663">
        <v>8885</v>
      </c>
      <c r="DM31" s="670"/>
      <c r="DN31" s="670"/>
      <c r="DO31" s="670"/>
      <c r="DP31" s="670"/>
      <c r="DQ31" s="670"/>
      <c r="DR31" s="670"/>
      <c r="DS31" s="670"/>
      <c r="DT31" s="670"/>
      <c r="DU31" s="670"/>
      <c r="DV31" s="671"/>
      <c r="DW31" s="660">
        <v>0.3</v>
      </c>
      <c r="DX31" s="672"/>
      <c r="DY31" s="672"/>
      <c r="DZ31" s="672"/>
      <c r="EA31" s="672"/>
      <c r="EB31" s="672"/>
      <c r="EC31" s="684"/>
    </row>
    <row r="32" spans="2:133" ht="11.25" customHeight="1" x14ac:dyDescent="0.15">
      <c r="B32" s="654" t="s">
        <v>302</v>
      </c>
      <c r="C32" s="655"/>
      <c r="D32" s="655"/>
      <c r="E32" s="655"/>
      <c r="F32" s="655"/>
      <c r="G32" s="655"/>
      <c r="H32" s="655"/>
      <c r="I32" s="655"/>
      <c r="J32" s="655"/>
      <c r="K32" s="655"/>
      <c r="L32" s="655"/>
      <c r="M32" s="655"/>
      <c r="N32" s="655"/>
      <c r="O32" s="655"/>
      <c r="P32" s="655"/>
      <c r="Q32" s="656"/>
      <c r="R32" s="657">
        <v>250980</v>
      </c>
      <c r="S32" s="658"/>
      <c r="T32" s="658"/>
      <c r="U32" s="658"/>
      <c r="V32" s="658"/>
      <c r="W32" s="658"/>
      <c r="X32" s="658"/>
      <c r="Y32" s="659"/>
      <c r="Z32" s="695">
        <v>6.1</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303</v>
      </c>
      <c r="AX32" s="654" t="s">
        <v>304</v>
      </c>
      <c r="AY32" s="655"/>
      <c r="AZ32" s="655"/>
      <c r="BA32" s="655"/>
      <c r="BB32" s="655"/>
      <c r="BC32" s="655"/>
      <c r="BD32" s="655"/>
      <c r="BE32" s="655"/>
      <c r="BF32" s="656"/>
      <c r="BG32" s="723">
        <v>99</v>
      </c>
      <c r="BH32" s="670"/>
      <c r="BI32" s="670"/>
      <c r="BJ32" s="670"/>
      <c r="BK32" s="670"/>
      <c r="BL32" s="670"/>
      <c r="BM32" s="661">
        <v>97.4</v>
      </c>
      <c r="BN32" s="670"/>
      <c r="BO32" s="670"/>
      <c r="BP32" s="670"/>
      <c r="BQ32" s="693"/>
      <c r="BR32" s="723">
        <v>98.8</v>
      </c>
      <c r="BS32" s="670"/>
      <c r="BT32" s="670"/>
      <c r="BU32" s="670"/>
      <c r="BV32" s="670"/>
      <c r="BW32" s="670"/>
      <c r="BX32" s="661">
        <v>96.8</v>
      </c>
      <c r="BY32" s="670"/>
      <c r="BZ32" s="670"/>
      <c r="CA32" s="670"/>
      <c r="CB32" s="693"/>
      <c r="CD32" s="680"/>
      <c r="CE32" s="681"/>
      <c r="CF32" s="654" t="s">
        <v>305</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306</v>
      </c>
      <c r="C33" s="655"/>
      <c r="D33" s="655"/>
      <c r="E33" s="655"/>
      <c r="F33" s="655"/>
      <c r="G33" s="655"/>
      <c r="H33" s="655"/>
      <c r="I33" s="655"/>
      <c r="J33" s="655"/>
      <c r="K33" s="655"/>
      <c r="L33" s="655"/>
      <c r="M33" s="655"/>
      <c r="N33" s="655"/>
      <c r="O33" s="655"/>
      <c r="P33" s="655"/>
      <c r="Q33" s="656"/>
      <c r="R33" s="657">
        <v>4065</v>
      </c>
      <c r="S33" s="658"/>
      <c r="T33" s="658"/>
      <c r="U33" s="658"/>
      <c r="V33" s="658"/>
      <c r="W33" s="658"/>
      <c r="X33" s="658"/>
      <c r="Y33" s="659"/>
      <c r="Z33" s="695">
        <v>0.1</v>
      </c>
      <c r="AA33" s="695"/>
      <c r="AB33" s="695"/>
      <c r="AC33" s="695"/>
      <c r="AD33" s="696">
        <v>3453</v>
      </c>
      <c r="AE33" s="696"/>
      <c r="AF33" s="696"/>
      <c r="AG33" s="696"/>
      <c r="AH33" s="696"/>
      <c r="AI33" s="696"/>
      <c r="AJ33" s="696"/>
      <c r="AK33" s="696"/>
      <c r="AL33" s="660">
        <v>0.1</v>
      </c>
      <c r="AM33" s="661"/>
      <c r="AN33" s="661"/>
      <c r="AO33" s="697"/>
      <c r="AP33" s="700"/>
      <c r="AQ33" s="701"/>
      <c r="AR33" s="701"/>
      <c r="AS33" s="701"/>
      <c r="AT33" s="733"/>
      <c r="AU33" s="219"/>
      <c r="AV33" s="219"/>
      <c r="AW33" s="219"/>
      <c r="AX33" s="638" t="s">
        <v>307</v>
      </c>
      <c r="AY33" s="639"/>
      <c r="AZ33" s="639"/>
      <c r="BA33" s="639"/>
      <c r="BB33" s="639"/>
      <c r="BC33" s="639"/>
      <c r="BD33" s="639"/>
      <c r="BE33" s="639"/>
      <c r="BF33" s="640"/>
      <c r="BG33" s="718">
        <v>99.1</v>
      </c>
      <c r="BH33" s="642"/>
      <c r="BI33" s="642"/>
      <c r="BJ33" s="642"/>
      <c r="BK33" s="642"/>
      <c r="BL33" s="642"/>
      <c r="BM33" s="688">
        <v>96.5</v>
      </c>
      <c r="BN33" s="642"/>
      <c r="BO33" s="642"/>
      <c r="BP33" s="642"/>
      <c r="BQ33" s="705"/>
      <c r="BR33" s="718">
        <v>98.8</v>
      </c>
      <c r="BS33" s="642"/>
      <c r="BT33" s="642"/>
      <c r="BU33" s="642"/>
      <c r="BV33" s="642"/>
      <c r="BW33" s="642"/>
      <c r="BX33" s="688">
        <v>97.5</v>
      </c>
      <c r="BY33" s="642"/>
      <c r="BZ33" s="642"/>
      <c r="CA33" s="642"/>
      <c r="CB33" s="705"/>
      <c r="CD33" s="654" t="s">
        <v>308</v>
      </c>
      <c r="CE33" s="655"/>
      <c r="CF33" s="655"/>
      <c r="CG33" s="655"/>
      <c r="CH33" s="655"/>
      <c r="CI33" s="655"/>
      <c r="CJ33" s="655"/>
      <c r="CK33" s="655"/>
      <c r="CL33" s="655"/>
      <c r="CM33" s="655"/>
      <c r="CN33" s="655"/>
      <c r="CO33" s="655"/>
      <c r="CP33" s="655"/>
      <c r="CQ33" s="656"/>
      <c r="CR33" s="657">
        <v>2068894</v>
      </c>
      <c r="CS33" s="670"/>
      <c r="CT33" s="670"/>
      <c r="CU33" s="670"/>
      <c r="CV33" s="670"/>
      <c r="CW33" s="670"/>
      <c r="CX33" s="670"/>
      <c r="CY33" s="671"/>
      <c r="CZ33" s="660">
        <v>52.5</v>
      </c>
      <c r="DA33" s="672"/>
      <c r="DB33" s="672"/>
      <c r="DC33" s="673"/>
      <c r="DD33" s="663">
        <v>1762616</v>
      </c>
      <c r="DE33" s="670"/>
      <c r="DF33" s="670"/>
      <c r="DG33" s="670"/>
      <c r="DH33" s="670"/>
      <c r="DI33" s="670"/>
      <c r="DJ33" s="670"/>
      <c r="DK33" s="671"/>
      <c r="DL33" s="663">
        <v>1189601</v>
      </c>
      <c r="DM33" s="670"/>
      <c r="DN33" s="670"/>
      <c r="DO33" s="670"/>
      <c r="DP33" s="670"/>
      <c r="DQ33" s="670"/>
      <c r="DR33" s="670"/>
      <c r="DS33" s="670"/>
      <c r="DT33" s="670"/>
      <c r="DU33" s="670"/>
      <c r="DV33" s="671"/>
      <c r="DW33" s="660">
        <v>45.2</v>
      </c>
      <c r="DX33" s="672"/>
      <c r="DY33" s="672"/>
      <c r="DZ33" s="672"/>
      <c r="EA33" s="672"/>
      <c r="EB33" s="672"/>
      <c r="EC33" s="684"/>
    </row>
    <row r="34" spans="2:133" ht="11.25" customHeight="1" x14ac:dyDescent="0.15">
      <c r="B34" s="654" t="s">
        <v>309</v>
      </c>
      <c r="C34" s="655"/>
      <c r="D34" s="655"/>
      <c r="E34" s="655"/>
      <c r="F34" s="655"/>
      <c r="G34" s="655"/>
      <c r="H34" s="655"/>
      <c r="I34" s="655"/>
      <c r="J34" s="655"/>
      <c r="K34" s="655"/>
      <c r="L34" s="655"/>
      <c r="M34" s="655"/>
      <c r="N34" s="655"/>
      <c r="O34" s="655"/>
      <c r="P34" s="655"/>
      <c r="Q34" s="656"/>
      <c r="R34" s="657">
        <v>22046</v>
      </c>
      <c r="S34" s="658"/>
      <c r="T34" s="658"/>
      <c r="U34" s="658"/>
      <c r="V34" s="658"/>
      <c r="W34" s="658"/>
      <c r="X34" s="658"/>
      <c r="Y34" s="659"/>
      <c r="Z34" s="695">
        <v>0.5</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310</v>
      </c>
      <c r="CE34" s="655"/>
      <c r="CF34" s="655"/>
      <c r="CG34" s="655"/>
      <c r="CH34" s="655"/>
      <c r="CI34" s="655"/>
      <c r="CJ34" s="655"/>
      <c r="CK34" s="655"/>
      <c r="CL34" s="655"/>
      <c r="CM34" s="655"/>
      <c r="CN34" s="655"/>
      <c r="CO34" s="655"/>
      <c r="CP34" s="655"/>
      <c r="CQ34" s="656"/>
      <c r="CR34" s="657">
        <v>681601</v>
      </c>
      <c r="CS34" s="658"/>
      <c r="CT34" s="658"/>
      <c r="CU34" s="658"/>
      <c r="CV34" s="658"/>
      <c r="CW34" s="658"/>
      <c r="CX34" s="658"/>
      <c r="CY34" s="659"/>
      <c r="CZ34" s="660">
        <v>17.3</v>
      </c>
      <c r="DA34" s="672"/>
      <c r="DB34" s="672"/>
      <c r="DC34" s="673"/>
      <c r="DD34" s="663">
        <v>549410</v>
      </c>
      <c r="DE34" s="658"/>
      <c r="DF34" s="658"/>
      <c r="DG34" s="658"/>
      <c r="DH34" s="658"/>
      <c r="DI34" s="658"/>
      <c r="DJ34" s="658"/>
      <c r="DK34" s="659"/>
      <c r="DL34" s="663">
        <v>398987</v>
      </c>
      <c r="DM34" s="658"/>
      <c r="DN34" s="658"/>
      <c r="DO34" s="658"/>
      <c r="DP34" s="658"/>
      <c r="DQ34" s="658"/>
      <c r="DR34" s="658"/>
      <c r="DS34" s="658"/>
      <c r="DT34" s="658"/>
      <c r="DU34" s="658"/>
      <c r="DV34" s="659"/>
      <c r="DW34" s="660">
        <v>15.2</v>
      </c>
      <c r="DX34" s="672"/>
      <c r="DY34" s="672"/>
      <c r="DZ34" s="672"/>
      <c r="EA34" s="672"/>
      <c r="EB34" s="672"/>
      <c r="EC34" s="684"/>
    </row>
    <row r="35" spans="2:133" ht="11.25" customHeight="1" x14ac:dyDescent="0.15">
      <c r="B35" s="654" t="s">
        <v>311</v>
      </c>
      <c r="C35" s="655"/>
      <c r="D35" s="655"/>
      <c r="E35" s="655"/>
      <c r="F35" s="655"/>
      <c r="G35" s="655"/>
      <c r="H35" s="655"/>
      <c r="I35" s="655"/>
      <c r="J35" s="655"/>
      <c r="K35" s="655"/>
      <c r="L35" s="655"/>
      <c r="M35" s="655"/>
      <c r="N35" s="655"/>
      <c r="O35" s="655"/>
      <c r="P35" s="655"/>
      <c r="Q35" s="656"/>
      <c r="R35" s="657">
        <v>42832</v>
      </c>
      <c r="S35" s="658"/>
      <c r="T35" s="658"/>
      <c r="U35" s="658"/>
      <c r="V35" s="658"/>
      <c r="W35" s="658"/>
      <c r="X35" s="658"/>
      <c r="Y35" s="659"/>
      <c r="Z35" s="695">
        <v>1</v>
      </c>
      <c r="AA35" s="695"/>
      <c r="AB35" s="695"/>
      <c r="AC35" s="695"/>
      <c r="AD35" s="696" t="s">
        <v>122</v>
      </c>
      <c r="AE35" s="696"/>
      <c r="AF35" s="696"/>
      <c r="AG35" s="696"/>
      <c r="AH35" s="696"/>
      <c r="AI35" s="696"/>
      <c r="AJ35" s="696"/>
      <c r="AK35" s="696"/>
      <c r="AL35" s="660" t="s">
        <v>122</v>
      </c>
      <c r="AM35" s="661"/>
      <c r="AN35" s="661"/>
      <c r="AO35" s="697"/>
      <c r="AP35" s="222"/>
      <c r="AQ35" s="709" t="s">
        <v>312</v>
      </c>
      <c r="AR35" s="710"/>
      <c r="AS35" s="710"/>
      <c r="AT35" s="710"/>
      <c r="AU35" s="710"/>
      <c r="AV35" s="710"/>
      <c r="AW35" s="710"/>
      <c r="AX35" s="710"/>
      <c r="AY35" s="710"/>
      <c r="AZ35" s="710"/>
      <c r="BA35" s="710"/>
      <c r="BB35" s="710"/>
      <c r="BC35" s="710"/>
      <c r="BD35" s="710"/>
      <c r="BE35" s="710"/>
      <c r="BF35" s="711"/>
      <c r="BG35" s="709" t="s">
        <v>313</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314</v>
      </c>
      <c r="CE35" s="655"/>
      <c r="CF35" s="655"/>
      <c r="CG35" s="655"/>
      <c r="CH35" s="655"/>
      <c r="CI35" s="655"/>
      <c r="CJ35" s="655"/>
      <c r="CK35" s="655"/>
      <c r="CL35" s="655"/>
      <c r="CM35" s="655"/>
      <c r="CN35" s="655"/>
      <c r="CO35" s="655"/>
      <c r="CP35" s="655"/>
      <c r="CQ35" s="656"/>
      <c r="CR35" s="657">
        <v>46447</v>
      </c>
      <c r="CS35" s="670"/>
      <c r="CT35" s="670"/>
      <c r="CU35" s="670"/>
      <c r="CV35" s="670"/>
      <c r="CW35" s="670"/>
      <c r="CX35" s="670"/>
      <c r="CY35" s="671"/>
      <c r="CZ35" s="660">
        <v>1.2</v>
      </c>
      <c r="DA35" s="672"/>
      <c r="DB35" s="672"/>
      <c r="DC35" s="673"/>
      <c r="DD35" s="663">
        <v>43283</v>
      </c>
      <c r="DE35" s="670"/>
      <c r="DF35" s="670"/>
      <c r="DG35" s="670"/>
      <c r="DH35" s="670"/>
      <c r="DI35" s="670"/>
      <c r="DJ35" s="670"/>
      <c r="DK35" s="671"/>
      <c r="DL35" s="663">
        <v>43283</v>
      </c>
      <c r="DM35" s="670"/>
      <c r="DN35" s="670"/>
      <c r="DO35" s="670"/>
      <c r="DP35" s="670"/>
      <c r="DQ35" s="670"/>
      <c r="DR35" s="670"/>
      <c r="DS35" s="670"/>
      <c r="DT35" s="670"/>
      <c r="DU35" s="670"/>
      <c r="DV35" s="671"/>
      <c r="DW35" s="660">
        <v>1.6</v>
      </c>
      <c r="DX35" s="672"/>
      <c r="DY35" s="672"/>
      <c r="DZ35" s="672"/>
      <c r="EA35" s="672"/>
      <c r="EB35" s="672"/>
      <c r="EC35" s="684"/>
    </row>
    <row r="36" spans="2:133" ht="11.25" customHeight="1" x14ac:dyDescent="0.15">
      <c r="B36" s="654" t="s">
        <v>315</v>
      </c>
      <c r="C36" s="655"/>
      <c r="D36" s="655"/>
      <c r="E36" s="655"/>
      <c r="F36" s="655"/>
      <c r="G36" s="655"/>
      <c r="H36" s="655"/>
      <c r="I36" s="655"/>
      <c r="J36" s="655"/>
      <c r="K36" s="655"/>
      <c r="L36" s="655"/>
      <c r="M36" s="655"/>
      <c r="N36" s="655"/>
      <c r="O36" s="655"/>
      <c r="P36" s="655"/>
      <c r="Q36" s="656"/>
      <c r="R36" s="657">
        <v>179173</v>
      </c>
      <c r="S36" s="658"/>
      <c r="T36" s="658"/>
      <c r="U36" s="658"/>
      <c r="V36" s="658"/>
      <c r="W36" s="658"/>
      <c r="X36" s="658"/>
      <c r="Y36" s="659"/>
      <c r="Z36" s="695">
        <v>4.3</v>
      </c>
      <c r="AA36" s="695"/>
      <c r="AB36" s="695"/>
      <c r="AC36" s="695"/>
      <c r="AD36" s="696" t="s">
        <v>122</v>
      </c>
      <c r="AE36" s="696"/>
      <c r="AF36" s="696"/>
      <c r="AG36" s="696"/>
      <c r="AH36" s="696"/>
      <c r="AI36" s="696"/>
      <c r="AJ36" s="696"/>
      <c r="AK36" s="696"/>
      <c r="AL36" s="660" t="s">
        <v>122</v>
      </c>
      <c r="AM36" s="661"/>
      <c r="AN36" s="661"/>
      <c r="AO36" s="697"/>
      <c r="AP36" s="222"/>
      <c r="AQ36" s="706" t="s">
        <v>316</v>
      </c>
      <c r="AR36" s="707"/>
      <c r="AS36" s="707"/>
      <c r="AT36" s="707"/>
      <c r="AU36" s="707"/>
      <c r="AV36" s="707"/>
      <c r="AW36" s="707"/>
      <c r="AX36" s="707"/>
      <c r="AY36" s="708"/>
      <c r="AZ36" s="712">
        <v>579748</v>
      </c>
      <c r="BA36" s="713"/>
      <c r="BB36" s="713"/>
      <c r="BC36" s="713"/>
      <c r="BD36" s="713"/>
      <c r="BE36" s="713"/>
      <c r="BF36" s="714"/>
      <c r="BG36" s="715" t="s">
        <v>317</v>
      </c>
      <c r="BH36" s="716"/>
      <c r="BI36" s="716"/>
      <c r="BJ36" s="716"/>
      <c r="BK36" s="716"/>
      <c r="BL36" s="716"/>
      <c r="BM36" s="716"/>
      <c r="BN36" s="716"/>
      <c r="BO36" s="716"/>
      <c r="BP36" s="716"/>
      <c r="BQ36" s="716"/>
      <c r="BR36" s="716"/>
      <c r="BS36" s="716"/>
      <c r="BT36" s="716"/>
      <c r="BU36" s="717"/>
      <c r="BV36" s="712">
        <v>917</v>
      </c>
      <c r="BW36" s="713"/>
      <c r="BX36" s="713"/>
      <c r="BY36" s="713"/>
      <c r="BZ36" s="713"/>
      <c r="CA36" s="713"/>
      <c r="CB36" s="714"/>
      <c r="CD36" s="654" t="s">
        <v>318</v>
      </c>
      <c r="CE36" s="655"/>
      <c r="CF36" s="655"/>
      <c r="CG36" s="655"/>
      <c r="CH36" s="655"/>
      <c r="CI36" s="655"/>
      <c r="CJ36" s="655"/>
      <c r="CK36" s="655"/>
      <c r="CL36" s="655"/>
      <c r="CM36" s="655"/>
      <c r="CN36" s="655"/>
      <c r="CO36" s="655"/>
      <c r="CP36" s="655"/>
      <c r="CQ36" s="656"/>
      <c r="CR36" s="657">
        <v>798395</v>
      </c>
      <c r="CS36" s="658"/>
      <c r="CT36" s="658"/>
      <c r="CU36" s="658"/>
      <c r="CV36" s="658"/>
      <c r="CW36" s="658"/>
      <c r="CX36" s="658"/>
      <c r="CY36" s="659"/>
      <c r="CZ36" s="660">
        <v>20.3</v>
      </c>
      <c r="DA36" s="672"/>
      <c r="DB36" s="672"/>
      <c r="DC36" s="673"/>
      <c r="DD36" s="663">
        <v>703311</v>
      </c>
      <c r="DE36" s="658"/>
      <c r="DF36" s="658"/>
      <c r="DG36" s="658"/>
      <c r="DH36" s="658"/>
      <c r="DI36" s="658"/>
      <c r="DJ36" s="658"/>
      <c r="DK36" s="659"/>
      <c r="DL36" s="663">
        <v>460424</v>
      </c>
      <c r="DM36" s="658"/>
      <c r="DN36" s="658"/>
      <c r="DO36" s="658"/>
      <c r="DP36" s="658"/>
      <c r="DQ36" s="658"/>
      <c r="DR36" s="658"/>
      <c r="DS36" s="658"/>
      <c r="DT36" s="658"/>
      <c r="DU36" s="658"/>
      <c r="DV36" s="659"/>
      <c r="DW36" s="660">
        <v>17.5</v>
      </c>
      <c r="DX36" s="672"/>
      <c r="DY36" s="672"/>
      <c r="DZ36" s="672"/>
      <c r="EA36" s="672"/>
      <c r="EB36" s="672"/>
      <c r="EC36" s="684"/>
    </row>
    <row r="37" spans="2:133" ht="11.25" customHeight="1" x14ac:dyDescent="0.15">
      <c r="B37" s="654" t="s">
        <v>319</v>
      </c>
      <c r="C37" s="655"/>
      <c r="D37" s="655"/>
      <c r="E37" s="655"/>
      <c r="F37" s="655"/>
      <c r="G37" s="655"/>
      <c r="H37" s="655"/>
      <c r="I37" s="655"/>
      <c r="J37" s="655"/>
      <c r="K37" s="655"/>
      <c r="L37" s="655"/>
      <c r="M37" s="655"/>
      <c r="N37" s="655"/>
      <c r="O37" s="655"/>
      <c r="P37" s="655"/>
      <c r="Q37" s="656"/>
      <c r="R37" s="657">
        <v>117586</v>
      </c>
      <c r="S37" s="658"/>
      <c r="T37" s="658"/>
      <c r="U37" s="658"/>
      <c r="V37" s="658"/>
      <c r="W37" s="658"/>
      <c r="X37" s="658"/>
      <c r="Y37" s="659"/>
      <c r="Z37" s="695">
        <v>2.9</v>
      </c>
      <c r="AA37" s="695"/>
      <c r="AB37" s="695"/>
      <c r="AC37" s="695"/>
      <c r="AD37" s="696">
        <v>39501</v>
      </c>
      <c r="AE37" s="696"/>
      <c r="AF37" s="696"/>
      <c r="AG37" s="696"/>
      <c r="AH37" s="696"/>
      <c r="AI37" s="696"/>
      <c r="AJ37" s="696"/>
      <c r="AK37" s="696"/>
      <c r="AL37" s="660">
        <v>1.5</v>
      </c>
      <c r="AM37" s="661"/>
      <c r="AN37" s="661"/>
      <c r="AO37" s="697"/>
      <c r="AQ37" s="690" t="s">
        <v>320</v>
      </c>
      <c r="AR37" s="691"/>
      <c r="AS37" s="691"/>
      <c r="AT37" s="691"/>
      <c r="AU37" s="691"/>
      <c r="AV37" s="691"/>
      <c r="AW37" s="691"/>
      <c r="AX37" s="691"/>
      <c r="AY37" s="692"/>
      <c r="AZ37" s="657">
        <v>228689</v>
      </c>
      <c r="BA37" s="658"/>
      <c r="BB37" s="658"/>
      <c r="BC37" s="658"/>
      <c r="BD37" s="670"/>
      <c r="BE37" s="670"/>
      <c r="BF37" s="693"/>
      <c r="BG37" s="654" t="s">
        <v>321</v>
      </c>
      <c r="BH37" s="655"/>
      <c r="BI37" s="655"/>
      <c r="BJ37" s="655"/>
      <c r="BK37" s="655"/>
      <c r="BL37" s="655"/>
      <c r="BM37" s="655"/>
      <c r="BN37" s="655"/>
      <c r="BO37" s="655"/>
      <c r="BP37" s="655"/>
      <c r="BQ37" s="655"/>
      <c r="BR37" s="655"/>
      <c r="BS37" s="655"/>
      <c r="BT37" s="655"/>
      <c r="BU37" s="656"/>
      <c r="BV37" s="657">
        <v>1625</v>
      </c>
      <c r="BW37" s="658"/>
      <c r="BX37" s="658"/>
      <c r="BY37" s="658"/>
      <c r="BZ37" s="658"/>
      <c r="CA37" s="658"/>
      <c r="CB37" s="694"/>
      <c r="CD37" s="654" t="s">
        <v>322</v>
      </c>
      <c r="CE37" s="655"/>
      <c r="CF37" s="655"/>
      <c r="CG37" s="655"/>
      <c r="CH37" s="655"/>
      <c r="CI37" s="655"/>
      <c r="CJ37" s="655"/>
      <c r="CK37" s="655"/>
      <c r="CL37" s="655"/>
      <c r="CM37" s="655"/>
      <c r="CN37" s="655"/>
      <c r="CO37" s="655"/>
      <c r="CP37" s="655"/>
      <c r="CQ37" s="656"/>
      <c r="CR37" s="657">
        <v>130038</v>
      </c>
      <c r="CS37" s="670"/>
      <c r="CT37" s="670"/>
      <c r="CU37" s="670"/>
      <c r="CV37" s="670"/>
      <c r="CW37" s="670"/>
      <c r="CX37" s="670"/>
      <c r="CY37" s="671"/>
      <c r="CZ37" s="660">
        <v>3.3</v>
      </c>
      <c r="DA37" s="672"/>
      <c r="DB37" s="672"/>
      <c r="DC37" s="673"/>
      <c r="DD37" s="663">
        <v>128332</v>
      </c>
      <c r="DE37" s="670"/>
      <c r="DF37" s="670"/>
      <c r="DG37" s="670"/>
      <c r="DH37" s="670"/>
      <c r="DI37" s="670"/>
      <c r="DJ37" s="670"/>
      <c r="DK37" s="671"/>
      <c r="DL37" s="663">
        <v>128332</v>
      </c>
      <c r="DM37" s="670"/>
      <c r="DN37" s="670"/>
      <c r="DO37" s="670"/>
      <c r="DP37" s="670"/>
      <c r="DQ37" s="670"/>
      <c r="DR37" s="670"/>
      <c r="DS37" s="670"/>
      <c r="DT37" s="670"/>
      <c r="DU37" s="670"/>
      <c r="DV37" s="671"/>
      <c r="DW37" s="660">
        <v>4.9000000000000004</v>
      </c>
      <c r="DX37" s="672"/>
      <c r="DY37" s="672"/>
      <c r="DZ37" s="672"/>
      <c r="EA37" s="672"/>
      <c r="EB37" s="672"/>
      <c r="EC37" s="684"/>
    </row>
    <row r="38" spans="2:133" ht="11.25" customHeight="1" x14ac:dyDescent="0.15">
      <c r="B38" s="654" t="s">
        <v>323</v>
      </c>
      <c r="C38" s="655"/>
      <c r="D38" s="655"/>
      <c r="E38" s="655"/>
      <c r="F38" s="655"/>
      <c r="G38" s="655"/>
      <c r="H38" s="655"/>
      <c r="I38" s="655"/>
      <c r="J38" s="655"/>
      <c r="K38" s="655"/>
      <c r="L38" s="655"/>
      <c r="M38" s="655"/>
      <c r="N38" s="655"/>
      <c r="O38" s="655"/>
      <c r="P38" s="655"/>
      <c r="Q38" s="656"/>
      <c r="R38" s="657">
        <v>118244</v>
      </c>
      <c r="S38" s="658"/>
      <c r="T38" s="658"/>
      <c r="U38" s="658"/>
      <c r="V38" s="658"/>
      <c r="W38" s="658"/>
      <c r="X38" s="658"/>
      <c r="Y38" s="659"/>
      <c r="Z38" s="695">
        <v>2.9</v>
      </c>
      <c r="AA38" s="695"/>
      <c r="AB38" s="695"/>
      <c r="AC38" s="695"/>
      <c r="AD38" s="696" t="s">
        <v>122</v>
      </c>
      <c r="AE38" s="696"/>
      <c r="AF38" s="696"/>
      <c r="AG38" s="696"/>
      <c r="AH38" s="696"/>
      <c r="AI38" s="696"/>
      <c r="AJ38" s="696"/>
      <c r="AK38" s="696"/>
      <c r="AL38" s="660" t="s">
        <v>122</v>
      </c>
      <c r="AM38" s="661"/>
      <c r="AN38" s="661"/>
      <c r="AO38" s="697"/>
      <c r="AQ38" s="690" t="s">
        <v>324</v>
      </c>
      <c r="AR38" s="691"/>
      <c r="AS38" s="691"/>
      <c r="AT38" s="691"/>
      <c r="AU38" s="691"/>
      <c r="AV38" s="691"/>
      <c r="AW38" s="691"/>
      <c r="AX38" s="691"/>
      <c r="AY38" s="692"/>
      <c r="AZ38" s="657">
        <v>5244</v>
      </c>
      <c r="BA38" s="658"/>
      <c r="BB38" s="658"/>
      <c r="BC38" s="658"/>
      <c r="BD38" s="670"/>
      <c r="BE38" s="670"/>
      <c r="BF38" s="693"/>
      <c r="BG38" s="654" t="s">
        <v>325</v>
      </c>
      <c r="BH38" s="655"/>
      <c r="BI38" s="655"/>
      <c r="BJ38" s="655"/>
      <c r="BK38" s="655"/>
      <c r="BL38" s="655"/>
      <c r="BM38" s="655"/>
      <c r="BN38" s="655"/>
      <c r="BO38" s="655"/>
      <c r="BP38" s="655"/>
      <c r="BQ38" s="655"/>
      <c r="BR38" s="655"/>
      <c r="BS38" s="655"/>
      <c r="BT38" s="655"/>
      <c r="BU38" s="656"/>
      <c r="BV38" s="657">
        <v>948</v>
      </c>
      <c r="BW38" s="658"/>
      <c r="BX38" s="658"/>
      <c r="BY38" s="658"/>
      <c r="BZ38" s="658"/>
      <c r="CA38" s="658"/>
      <c r="CB38" s="694"/>
      <c r="CD38" s="654" t="s">
        <v>326</v>
      </c>
      <c r="CE38" s="655"/>
      <c r="CF38" s="655"/>
      <c r="CG38" s="655"/>
      <c r="CH38" s="655"/>
      <c r="CI38" s="655"/>
      <c r="CJ38" s="655"/>
      <c r="CK38" s="655"/>
      <c r="CL38" s="655"/>
      <c r="CM38" s="655"/>
      <c r="CN38" s="655"/>
      <c r="CO38" s="655"/>
      <c r="CP38" s="655"/>
      <c r="CQ38" s="656"/>
      <c r="CR38" s="657">
        <v>345815</v>
      </c>
      <c r="CS38" s="658"/>
      <c r="CT38" s="658"/>
      <c r="CU38" s="658"/>
      <c r="CV38" s="658"/>
      <c r="CW38" s="658"/>
      <c r="CX38" s="658"/>
      <c r="CY38" s="659"/>
      <c r="CZ38" s="660">
        <v>8.8000000000000007</v>
      </c>
      <c r="DA38" s="672"/>
      <c r="DB38" s="672"/>
      <c r="DC38" s="673"/>
      <c r="DD38" s="663">
        <v>292023</v>
      </c>
      <c r="DE38" s="658"/>
      <c r="DF38" s="658"/>
      <c r="DG38" s="658"/>
      <c r="DH38" s="658"/>
      <c r="DI38" s="658"/>
      <c r="DJ38" s="658"/>
      <c r="DK38" s="659"/>
      <c r="DL38" s="663">
        <v>286907</v>
      </c>
      <c r="DM38" s="658"/>
      <c r="DN38" s="658"/>
      <c r="DO38" s="658"/>
      <c r="DP38" s="658"/>
      <c r="DQ38" s="658"/>
      <c r="DR38" s="658"/>
      <c r="DS38" s="658"/>
      <c r="DT38" s="658"/>
      <c r="DU38" s="658"/>
      <c r="DV38" s="659"/>
      <c r="DW38" s="660">
        <v>10.9</v>
      </c>
      <c r="DX38" s="672"/>
      <c r="DY38" s="672"/>
      <c r="DZ38" s="672"/>
      <c r="EA38" s="672"/>
      <c r="EB38" s="672"/>
      <c r="EC38" s="684"/>
    </row>
    <row r="39" spans="2:133" ht="11.25" customHeight="1" x14ac:dyDescent="0.15">
      <c r="B39" s="654" t="s">
        <v>327</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328</v>
      </c>
      <c r="AR39" s="691"/>
      <c r="AS39" s="691"/>
      <c r="AT39" s="691"/>
      <c r="AU39" s="691"/>
      <c r="AV39" s="691"/>
      <c r="AW39" s="691"/>
      <c r="AX39" s="691"/>
      <c r="AY39" s="692"/>
      <c r="AZ39" s="657" t="s">
        <v>122</v>
      </c>
      <c r="BA39" s="658"/>
      <c r="BB39" s="658"/>
      <c r="BC39" s="658"/>
      <c r="BD39" s="670"/>
      <c r="BE39" s="670"/>
      <c r="BF39" s="693"/>
      <c r="BG39" s="654" t="s">
        <v>329</v>
      </c>
      <c r="BH39" s="655"/>
      <c r="BI39" s="655"/>
      <c r="BJ39" s="655"/>
      <c r="BK39" s="655"/>
      <c r="BL39" s="655"/>
      <c r="BM39" s="655"/>
      <c r="BN39" s="655"/>
      <c r="BO39" s="655"/>
      <c r="BP39" s="655"/>
      <c r="BQ39" s="655"/>
      <c r="BR39" s="655"/>
      <c r="BS39" s="655"/>
      <c r="BT39" s="655"/>
      <c r="BU39" s="656"/>
      <c r="BV39" s="657">
        <v>1565</v>
      </c>
      <c r="BW39" s="658"/>
      <c r="BX39" s="658"/>
      <c r="BY39" s="658"/>
      <c r="BZ39" s="658"/>
      <c r="CA39" s="658"/>
      <c r="CB39" s="694"/>
      <c r="CD39" s="654" t="s">
        <v>330</v>
      </c>
      <c r="CE39" s="655"/>
      <c r="CF39" s="655"/>
      <c r="CG39" s="655"/>
      <c r="CH39" s="655"/>
      <c r="CI39" s="655"/>
      <c r="CJ39" s="655"/>
      <c r="CK39" s="655"/>
      <c r="CL39" s="655"/>
      <c r="CM39" s="655"/>
      <c r="CN39" s="655"/>
      <c r="CO39" s="655"/>
      <c r="CP39" s="655"/>
      <c r="CQ39" s="656"/>
      <c r="CR39" s="657">
        <v>196636</v>
      </c>
      <c r="CS39" s="670"/>
      <c r="CT39" s="670"/>
      <c r="CU39" s="670"/>
      <c r="CV39" s="670"/>
      <c r="CW39" s="670"/>
      <c r="CX39" s="670"/>
      <c r="CY39" s="671"/>
      <c r="CZ39" s="660">
        <v>5</v>
      </c>
      <c r="DA39" s="672"/>
      <c r="DB39" s="672"/>
      <c r="DC39" s="673"/>
      <c r="DD39" s="663">
        <v>174589</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331</v>
      </c>
      <c r="C40" s="655"/>
      <c r="D40" s="655"/>
      <c r="E40" s="655"/>
      <c r="F40" s="655"/>
      <c r="G40" s="655"/>
      <c r="H40" s="655"/>
      <c r="I40" s="655"/>
      <c r="J40" s="655"/>
      <c r="K40" s="655"/>
      <c r="L40" s="655"/>
      <c r="M40" s="655"/>
      <c r="N40" s="655"/>
      <c r="O40" s="655"/>
      <c r="P40" s="655"/>
      <c r="Q40" s="656"/>
      <c r="R40" s="657">
        <v>14544</v>
      </c>
      <c r="S40" s="658"/>
      <c r="T40" s="658"/>
      <c r="U40" s="658"/>
      <c r="V40" s="658"/>
      <c r="W40" s="658"/>
      <c r="X40" s="658"/>
      <c r="Y40" s="659"/>
      <c r="Z40" s="695">
        <v>0.4</v>
      </c>
      <c r="AA40" s="695"/>
      <c r="AB40" s="695"/>
      <c r="AC40" s="695"/>
      <c r="AD40" s="696" t="s">
        <v>122</v>
      </c>
      <c r="AE40" s="696"/>
      <c r="AF40" s="696"/>
      <c r="AG40" s="696"/>
      <c r="AH40" s="696"/>
      <c r="AI40" s="696"/>
      <c r="AJ40" s="696"/>
      <c r="AK40" s="696"/>
      <c r="AL40" s="660" t="s">
        <v>122</v>
      </c>
      <c r="AM40" s="661"/>
      <c r="AN40" s="661"/>
      <c r="AO40" s="697"/>
      <c r="AQ40" s="690" t="s">
        <v>332</v>
      </c>
      <c r="AR40" s="691"/>
      <c r="AS40" s="691"/>
      <c r="AT40" s="691"/>
      <c r="AU40" s="691"/>
      <c r="AV40" s="691"/>
      <c r="AW40" s="691"/>
      <c r="AX40" s="691"/>
      <c r="AY40" s="692"/>
      <c r="AZ40" s="657" t="s">
        <v>122</v>
      </c>
      <c r="BA40" s="658"/>
      <c r="BB40" s="658"/>
      <c r="BC40" s="658"/>
      <c r="BD40" s="670"/>
      <c r="BE40" s="670"/>
      <c r="BF40" s="693"/>
      <c r="BG40" s="698" t="s">
        <v>333</v>
      </c>
      <c r="BH40" s="699"/>
      <c r="BI40" s="699"/>
      <c r="BJ40" s="699"/>
      <c r="BK40" s="699"/>
      <c r="BL40" s="223"/>
      <c r="BM40" s="655" t="s">
        <v>334</v>
      </c>
      <c r="BN40" s="655"/>
      <c r="BO40" s="655"/>
      <c r="BP40" s="655"/>
      <c r="BQ40" s="655"/>
      <c r="BR40" s="655"/>
      <c r="BS40" s="655"/>
      <c r="BT40" s="655"/>
      <c r="BU40" s="656"/>
      <c r="BV40" s="657">
        <v>88</v>
      </c>
      <c r="BW40" s="658"/>
      <c r="BX40" s="658"/>
      <c r="BY40" s="658"/>
      <c r="BZ40" s="658"/>
      <c r="CA40" s="658"/>
      <c r="CB40" s="694"/>
      <c r="CD40" s="654" t="s">
        <v>335</v>
      </c>
      <c r="CE40" s="655"/>
      <c r="CF40" s="655"/>
      <c r="CG40" s="655"/>
      <c r="CH40" s="655"/>
      <c r="CI40" s="655"/>
      <c r="CJ40" s="655"/>
      <c r="CK40" s="655"/>
      <c r="CL40" s="655"/>
      <c r="CM40" s="655"/>
      <c r="CN40" s="655"/>
      <c r="CO40" s="655"/>
      <c r="CP40" s="655"/>
      <c r="CQ40" s="656"/>
      <c r="CR40" s="657" t="s">
        <v>122</v>
      </c>
      <c r="CS40" s="658"/>
      <c r="CT40" s="658"/>
      <c r="CU40" s="658"/>
      <c r="CV40" s="658"/>
      <c r="CW40" s="658"/>
      <c r="CX40" s="658"/>
      <c r="CY40" s="659"/>
      <c r="CZ40" s="660" t="s">
        <v>122</v>
      </c>
      <c r="DA40" s="672"/>
      <c r="DB40" s="672"/>
      <c r="DC40" s="673"/>
      <c r="DD40" s="663" t="s">
        <v>122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336</v>
      </c>
      <c r="C41" s="639"/>
      <c r="D41" s="639"/>
      <c r="E41" s="639"/>
      <c r="F41" s="639"/>
      <c r="G41" s="639"/>
      <c r="H41" s="639"/>
      <c r="I41" s="639"/>
      <c r="J41" s="639"/>
      <c r="K41" s="639"/>
      <c r="L41" s="639"/>
      <c r="M41" s="639"/>
      <c r="N41" s="639"/>
      <c r="O41" s="639"/>
      <c r="P41" s="639"/>
      <c r="Q41" s="640"/>
      <c r="R41" s="641">
        <v>4124047</v>
      </c>
      <c r="S41" s="682"/>
      <c r="T41" s="682"/>
      <c r="U41" s="682"/>
      <c r="V41" s="682"/>
      <c r="W41" s="682"/>
      <c r="X41" s="682"/>
      <c r="Y41" s="685"/>
      <c r="Z41" s="686">
        <v>100</v>
      </c>
      <c r="AA41" s="686"/>
      <c r="AB41" s="686"/>
      <c r="AC41" s="686"/>
      <c r="AD41" s="687">
        <v>2618632</v>
      </c>
      <c r="AE41" s="687"/>
      <c r="AF41" s="687"/>
      <c r="AG41" s="687"/>
      <c r="AH41" s="687"/>
      <c r="AI41" s="687"/>
      <c r="AJ41" s="687"/>
      <c r="AK41" s="687"/>
      <c r="AL41" s="644">
        <v>100</v>
      </c>
      <c r="AM41" s="688"/>
      <c r="AN41" s="688"/>
      <c r="AO41" s="689"/>
      <c r="AQ41" s="690" t="s">
        <v>337</v>
      </c>
      <c r="AR41" s="691"/>
      <c r="AS41" s="691"/>
      <c r="AT41" s="691"/>
      <c r="AU41" s="691"/>
      <c r="AV41" s="691"/>
      <c r="AW41" s="691"/>
      <c r="AX41" s="691"/>
      <c r="AY41" s="692"/>
      <c r="AZ41" s="657">
        <v>73364</v>
      </c>
      <c r="BA41" s="658"/>
      <c r="BB41" s="658"/>
      <c r="BC41" s="658"/>
      <c r="BD41" s="670"/>
      <c r="BE41" s="670"/>
      <c r="BF41" s="693"/>
      <c r="BG41" s="698"/>
      <c r="BH41" s="699"/>
      <c r="BI41" s="699"/>
      <c r="BJ41" s="699"/>
      <c r="BK41" s="699"/>
      <c r="BL41" s="223"/>
      <c r="BM41" s="655" t="s">
        <v>338</v>
      </c>
      <c r="BN41" s="655"/>
      <c r="BO41" s="655"/>
      <c r="BP41" s="655"/>
      <c r="BQ41" s="655"/>
      <c r="BR41" s="655"/>
      <c r="BS41" s="655"/>
      <c r="BT41" s="655"/>
      <c r="BU41" s="656"/>
      <c r="BV41" s="657" t="s">
        <v>122</v>
      </c>
      <c r="BW41" s="658"/>
      <c r="BX41" s="658"/>
      <c r="BY41" s="658"/>
      <c r="BZ41" s="658"/>
      <c r="CA41" s="658"/>
      <c r="CB41" s="694"/>
      <c r="CD41" s="654" t="s">
        <v>339</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340</v>
      </c>
      <c r="AR42" s="703"/>
      <c r="AS42" s="703"/>
      <c r="AT42" s="703"/>
      <c r="AU42" s="703"/>
      <c r="AV42" s="703"/>
      <c r="AW42" s="703"/>
      <c r="AX42" s="703"/>
      <c r="AY42" s="704"/>
      <c r="AZ42" s="641">
        <v>272451</v>
      </c>
      <c r="BA42" s="682"/>
      <c r="BB42" s="682"/>
      <c r="BC42" s="682"/>
      <c r="BD42" s="642"/>
      <c r="BE42" s="642"/>
      <c r="BF42" s="705"/>
      <c r="BG42" s="700"/>
      <c r="BH42" s="701"/>
      <c r="BI42" s="701"/>
      <c r="BJ42" s="701"/>
      <c r="BK42" s="701"/>
      <c r="BL42" s="224"/>
      <c r="BM42" s="639" t="s">
        <v>341</v>
      </c>
      <c r="BN42" s="639"/>
      <c r="BO42" s="639"/>
      <c r="BP42" s="639"/>
      <c r="BQ42" s="639"/>
      <c r="BR42" s="639"/>
      <c r="BS42" s="639"/>
      <c r="BT42" s="639"/>
      <c r="BU42" s="640"/>
      <c r="BV42" s="641">
        <v>415</v>
      </c>
      <c r="BW42" s="682"/>
      <c r="BX42" s="682"/>
      <c r="BY42" s="682"/>
      <c r="BZ42" s="682"/>
      <c r="CA42" s="682"/>
      <c r="CB42" s="683"/>
      <c r="CD42" s="654" t="s">
        <v>342</v>
      </c>
      <c r="CE42" s="655"/>
      <c r="CF42" s="655"/>
      <c r="CG42" s="655"/>
      <c r="CH42" s="655"/>
      <c r="CI42" s="655"/>
      <c r="CJ42" s="655"/>
      <c r="CK42" s="655"/>
      <c r="CL42" s="655"/>
      <c r="CM42" s="655"/>
      <c r="CN42" s="655"/>
      <c r="CO42" s="655"/>
      <c r="CP42" s="655"/>
      <c r="CQ42" s="656"/>
      <c r="CR42" s="657">
        <v>189412</v>
      </c>
      <c r="CS42" s="670"/>
      <c r="CT42" s="670"/>
      <c r="CU42" s="670"/>
      <c r="CV42" s="670"/>
      <c r="CW42" s="670"/>
      <c r="CX42" s="670"/>
      <c r="CY42" s="671"/>
      <c r="CZ42" s="660">
        <v>4.8</v>
      </c>
      <c r="DA42" s="672"/>
      <c r="DB42" s="672"/>
      <c r="DC42" s="673"/>
      <c r="DD42" s="663">
        <v>85686</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343</v>
      </c>
      <c r="CD43" s="654" t="s">
        <v>344</v>
      </c>
      <c r="CE43" s="655"/>
      <c r="CF43" s="655"/>
      <c r="CG43" s="655"/>
      <c r="CH43" s="655"/>
      <c r="CI43" s="655"/>
      <c r="CJ43" s="655"/>
      <c r="CK43" s="655"/>
      <c r="CL43" s="655"/>
      <c r="CM43" s="655"/>
      <c r="CN43" s="655"/>
      <c r="CO43" s="655"/>
      <c r="CP43" s="655"/>
      <c r="CQ43" s="656"/>
      <c r="CR43" s="657">
        <v>1143</v>
      </c>
      <c r="CS43" s="670"/>
      <c r="CT43" s="670"/>
      <c r="CU43" s="670"/>
      <c r="CV43" s="670"/>
      <c r="CW43" s="670"/>
      <c r="CX43" s="670"/>
      <c r="CY43" s="671"/>
      <c r="CZ43" s="660">
        <v>0</v>
      </c>
      <c r="DA43" s="672"/>
      <c r="DB43" s="672"/>
      <c r="DC43" s="673"/>
      <c r="DD43" s="663">
        <v>1143</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345</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293</v>
      </c>
      <c r="CE44" s="677"/>
      <c r="CF44" s="654" t="s">
        <v>346</v>
      </c>
      <c r="CG44" s="655"/>
      <c r="CH44" s="655"/>
      <c r="CI44" s="655"/>
      <c r="CJ44" s="655"/>
      <c r="CK44" s="655"/>
      <c r="CL44" s="655"/>
      <c r="CM44" s="655"/>
      <c r="CN44" s="655"/>
      <c r="CO44" s="655"/>
      <c r="CP44" s="655"/>
      <c r="CQ44" s="656"/>
      <c r="CR44" s="657">
        <v>189412</v>
      </c>
      <c r="CS44" s="658"/>
      <c r="CT44" s="658"/>
      <c r="CU44" s="658"/>
      <c r="CV44" s="658"/>
      <c r="CW44" s="658"/>
      <c r="CX44" s="658"/>
      <c r="CY44" s="659"/>
      <c r="CZ44" s="660">
        <v>4.8</v>
      </c>
      <c r="DA44" s="661"/>
      <c r="DB44" s="661"/>
      <c r="DC44" s="662"/>
      <c r="DD44" s="663">
        <v>85686</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347</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348</v>
      </c>
      <c r="CG45" s="655"/>
      <c r="CH45" s="655"/>
      <c r="CI45" s="655"/>
      <c r="CJ45" s="655"/>
      <c r="CK45" s="655"/>
      <c r="CL45" s="655"/>
      <c r="CM45" s="655"/>
      <c r="CN45" s="655"/>
      <c r="CO45" s="655"/>
      <c r="CP45" s="655"/>
      <c r="CQ45" s="656"/>
      <c r="CR45" s="657">
        <v>29862</v>
      </c>
      <c r="CS45" s="670"/>
      <c r="CT45" s="670"/>
      <c r="CU45" s="670"/>
      <c r="CV45" s="670"/>
      <c r="CW45" s="670"/>
      <c r="CX45" s="670"/>
      <c r="CY45" s="671"/>
      <c r="CZ45" s="660">
        <v>0.8</v>
      </c>
      <c r="DA45" s="672"/>
      <c r="DB45" s="672"/>
      <c r="DC45" s="673"/>
      <c r="DD45" s="663">
        <v>1758</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349</v>
      </c>
      <c r="CG46" s="655"/>
      <c r="CH46" s="655"/>
      <c r="CI46" s="655"/>
      <c r="CJ46" s="655"/>
      <c r="CK46" s="655"/>
      <c r="CL46" s="655"/>
      <c r="CM46" s="655"/>
      <c r="CN46" s="655"/>
      <c r="CO46" s="655"/>
      <c r="CP46" s="655"/>
      <c r="CQ46" s="656"/>
      <c r="CR46" s="657">
        <v>156352</v>
      </c>
      <c r="CS46" s="658"/>
      <c r="CT46" s="658"/>
      <c r="CU46" s="658"/>
      <c r="CV46" s="658"/>
      <c r="CW46" s="658"/>
      <c r="CX46" s="658"/>
      <c r="CY46" s="659"/>
      <c r="CZ46" s="660">
        <v>4</v>
      </c>
      <c r="DA46" s="661"/>
      <c r="DB46" s="661"/>
      <c r="DC46" s="662"/>
      <c r="DD46" s="663">
        <v>80730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350</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351</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352</v>
      </c>
      <c r="CE49" s="639"/>
      <c r="CF49" s="639"/>
      <c r="CG49" s="639"/>
      <c r="CH49" s="639"/>
      <c r="CI49" s="639"/>
      <c r="CJ49" s="639"/>
      <c r="CK49" s="639"/>
      <c r="CL49" s="639"/>
      <c r="CM49" s="639"/>
      <c r="CN49" s="639"/>
      <c r="CO49" s="639"/>
      <c r="CP49" s="639"/>
      <c r="CQ49" s="640"/>
      <c r="CR49" s="641">
        <v>3938766</v>
      </c>
      <c r="CS49" s="642"/>
      <c r="CT49" s="642"/>
      <c r="CU49" s="642"/>
      <c r="CV49" s="642"/>
      <c r="CW49" s="642"/>
      <c r="CX49" s="642"/>
      <c r="CY49" s="643"/>
      <c r="CZ49" s="644">
        <v>100</v>
      </c>
      <c r="DA49" s="645"/>
      <c r="DB49" s="645"/>
      <c r="DC49" s="646"/>
      <c r="DD49" s="647">
        <v>3150097</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lLHvHQyM4P+a5xUk9HAkI9cPNvvvH1k5TzarbM+kyRgdINyPIpTttHTC550F1e/Dnqee8gRvw9TEblMQ2J0j0w==" saltValue="yQIl90FKuL97aJmwKwqW9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353</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354</v>
      </c>
      <c r="DK2" s="1128"/>
      <c r="DL2" s="1128"/>
      <c r="DM2" s="1128"/>
      <c r="DN2" s="1128"/>
      <c r="DO2" s="1129"/>
      <c r="DP2" s="228"/>
      <c r="DQ2" s="1127" t="s">
        <v>355</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356</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357</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358</v>
      </c>
      <c r="B5" s="1032"/>
      <c r="C5" s="1032"/>
      <c r="D5" s="1032"/>
      <c r="E5" s="1032"/>
      <c r="F5" s="1032"/>
      <c r="G5" s="1032"/>
      <c r="H5" s="1032"/>
      <c r="I5" s="1032"/>
      <c r="J5" s="1032"/>
      <c r="K5" s="1032"/>
      <c r="L5" s="1032"/>
      <c r="M5" s="1032"/>
      <c r="N5" s="1032"/>
      <c r="O5" s="1032"/>
      <c r="P5" s="1033"/>
      <c r="Q5" s="1037" t="s">
        <v>359</v>
      </c>
      <c r="R5" s="1038"/>
      <c r="S5" s="1038"/>
      <c r="T5" s="1038"/>
      <c r="U5" s="1039"/>
      <c r="V5" s="1037" t="s">
        <v>360</v>
      </c>
      <c r="W5" s="1038"/>
      <c r="X5" s="1038"/>
      <c r="Y5" s="1038"/>
      <c r="Z5" s="1039"/>
      <c r="AA5" s="1037" t="s">
        <v>361</v>
      </c>
      <c r="AB5" s="1038"/>
      <c r="AC5" s="1038"/>
      <c r="AD5" s="1038"/>
      <c r="AE5" s="1038"/>
      <c r="AF5" s="1130" t="s">
        <v>362</v>
      </c>
      <c r="AG5" s="1038"/>
      <c r="AH5" s="1038"/>
      <c r="AI5" s="1038"/>
      <c r="AJ5" s="1051"/>
      <c r="AK5" s="1038" t="s">
        <v>363</v>
      </c>
      <c r="AL5" s="1038"/>
      <c r="AM5" s="1038"/>
      <c r="AN5" s="1038"/>
      <c r="AO5" s="1039"/>
      <c r="AP5" s="1037" t="s">
        <v>364</v>
      </c>
      <c r="AQ5" s="1038"/>
      <c r="AR5" s="1038"/>
      <c r="AS5" s="1038"/>
      <c r="AT5" s="1039"/>
      <c r="AU5" s="1037" t="s">
        <v>365</v>
      </c>
      <c r="AV5" s="1038"/>
      <c r="AW5" s="1038"/>
      <c r="AX5" s="1038"/>
      <c r="AY5" s="1051"/>
      <c r="AZ5" s="232"/>
      <c r="BA5" s="232"/>
      <c r="BB5" s="232"/>
      <c r="BC5" s="232"/>
      <c r="BD5" s="232"/>
      <c r="BE5" s="233"/>
      <c r="BF5" s="233"/>
      <c r="BG5" s="233"/>
      <c r="BH5" s="233"/>
      <c r="BI5" s="233"/>
      <c r="BJ5" s="233"/>
      <c r="BK5" s="233"/>
      <c r="BL5" s="233"/>
      <c r="BM5" s="233"/>
      <c r="BN5" s="233"/>
      <c r="BO5" s="233"/>
      <c r="BP5" s="233"/>
      <c r="BQ5" s="1031" t="s">
        <v>366</v>
      </c>
      <c r="BR5" s="1032"/>
      <c r="BS5" s="1032"/>
      <c r="BT5" s="1032"/>
      <c r="BU5" s="1032"/>
      <c r="BV5" s="1032"/>
      <c r="BW5" s="1032"/>
      <c r="BX5" s="1032"/>
      <c r="BY5" s="1032"/>
      <c r="BZ5" s="1032"/>
      <c r="CA5" s="1032"/>
      <c r="CB5" s="1032"/>
      <c r="CC5" s="1032"/>
      <c r="CD5" s="1032"/>
      <c r="CE5" s="1032"/>
      <c r="CF5" s="1032"/>
      <c r="CG5" s="1033"/>
      <c r="CH5" s="1037" t="s">
        <v>367</v>
      </c>
      <c r="CI5" s="1038"/>
      <c r="CJ5" s="1038"/>
      <c r="CK5" s="1038"/>
      <c r="CL5" s="1039"/>
      <c r="CM5" s="1037" t="s">
        <v>368</v>
      </c>
      <c r="CN5" s="1038"/>
      <c r="CO5" s="1038"/>
      <c r="CP5" s="1038"/>
      <c r="CQ5" s="1039"/>
      <c r="CR5" s="1037" t="s">
        <v>369</v>
      </c>
      <c r="CS5" s="1038"/>
      <c r="CT5" s="1038"/>
      <c r="CU5" s="1038"/>
      <c r="CV5" s="1039"/>
      <c r="CW5" s="1037" t="s">
        <v>370</v>
      </c>
      <c r="CX5" s="1038"/>
      <c r="CY5" s="1038"/>
      <c r="CZ5" s="1038"/>
      <c r="DA5" s="1039"/>
      <c r="DB5" s="1037" t="s">
        <v>371</v>
      </c>
      <c r="DC5" s="1038"/>
      <c r="DD5" s="1038"/>
      <c r="DE5" s="1038"/>
      <c r="DF5" s="1039"/>
      <c r="DG5" s="1120" t="s">
        <v>372</v>
      </c>
      <c r="DH5" s="1121"/>
      <c r="DI5" s="1121"/>
      <c r="DJ5" s="1121"/>
      <c r="DK5" s="1122"/>
      <c r="DL5" s="1120" t="s">
        <v>373</v>
      </c>
      <c r="DM5" s="1121"/>
      <c r="DN5" s="1121"/>
      <c r="DO5" s="1121"/>
      <c r="DP5" s="1122"/>
      <c r="DQ5" s="1037" t="s">
        <v>374</v>
      </c>
      <c r="DR5" s="1038"/>
      <c r="DS5" s="1038"/>
      <c r="DT5" s="1038"/>
      <c r="DU5" s="1039"/>
      <c r="DV5" s="1037" t="s">
        <v>365</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375</v>
      </c>
      <c r="C7" s="1084"/>
      <c r="D7" s="1084"/>
      <c r="E7" s="1084"/>
      <c r="F7" s="1084"/>
      <c r="G7" s="1084"/>
      <c r="H7" s="1084"/>
      <c r="I7" s="1084"/>
      <c r="J7" s="1084"/>
      <c r="K7" s="1084"/>
      <c r="L7" s="1084"/>
      <c r="M7" s="1084"/>
      <c r="N7" s="1084"/>
      <c r="O7" s="1084"/>
      <c r="P7" s="1085"/>
      <c r="Q7" s="1138">
        <v>4131</v>
      </c>
      <c r="R7" s="1139"/>
      <c r="S7" s="1139"/>
      <c r="T7" s="1139"/>
      <c r="U7" s="1139"/>
      <c r="V7" s="1139">
        <v>3946</v>
      </c>
      <c r="W7" s="1139"/>
      <c r="X7" s="1139"/>
      <c r="Y7" s="1139"/>
      <c r="Z7" s="1139"/>
      <c r="AA7" s="1139">
        <v>184</v>
      </c>
      <c r="AB7" s="1139"/>
      <c r="AC7" s="1139"/>
      <c r="AD7" s="1139"/>
      <c r="AE7" s="1140"/>
      <c r="AF7" s="1141">
        <v>163</v>
      </c>
      <c r="AG7" s="1142"/>
      <c r="AH7" s="1142"/>
      <c r="AI7" s="1142"/>
      <c r="AJ7" s="1143"/>
      <c r="AK7" s="1144">
        <v>43</v>
      </c>
      <c r="AL7" s="1145"/>
      <c r="AM7" s="1145"/>
      <c r="AN7" s="1145"/>
      <c r="AO7" s="1145"/>
      <c r="AP7" s="1145">
        <v>1684</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15">
      <c r="A8" s="238">
        <v>2</v>
      </c>
      <c r="B8" s="1066" t="s">
        <v>376</v>
      </c>
      <c r="C8" s="1067"/>
      <c r="D8" s="1067"/>
      <c r="E8" s="1067"/>
      <c r="F8" s="1067"/>
      <c r="G8" s="1067"/>
      <c r="H8" s="1067"/>
      <c r="I8" s="1067"/>
      <c r="J8" s="1067"/>
      <c r="K8" s="1067"/>
      <c r="L8" s="1067"/>
      <c r="M8" s="1067"/>
      <c r="N8" s="1067"/>
      <c r="O8" s="1067"/>
      <c r="P8" s="1068"/>
      <c r="Q8" s="1074">
        <v>1</v>
      </c>
      <c r="R8" s="1075"/>
      <c r="S8" s="1075"/>
      <c r="T8" s="1075"/>
      <c r="U8" s="1075"/>
      <c r="V8" s="1075">
        <v>0</v>
      </c>
      <c r="W8" s="1075"/>
      <c r="X8" s="1075"/>
      <c r="Y8" s="1075"/>
      <c r="Z8" s="1075"/>
      <c r="AA8" s="1075">
        <v>1</v>
      </c>
      <c r="AB8" s="1075"/>
      <c r="AC8" s="1075"/>
      <c r="AD8" s="1075"/>
      <c r="AE8" s="1076"/>
      <c r="AF8" s="1071">
        <v>1</v>
      </c>
      <c r="AG8" s="1072"/>
      <c r="AH8" s="1072"/>
      <c r="AI8" s="1072"/>
      <c r="AJ8" s="1073"/>
      <c r="AK8" s="1116" t="s">
        <v>548</v>
      </c>
      <c r="AL8" s="1117"/>
      <c r="AM8" s="1117"/>
      <c r="AN8" s="1117"/>
      <c r="AO8" s="1117"/>
      <c r="AP8" s="1117" t="s">
        <v>548</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377</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378</v>
      </c>
      <c r="B23" s="973" t="s">
        <v>379</v>
      </c>
      <c r="C23" s="974"/>
      <c r="D23" s="974"/>
      <c r="E23" s="974"/>
      <c r="F23" s="974"/>
      <c r="G23" s="974"/>
      <c r="H23" s="974"/>
      <c r="I23" s="974"/>
      <c r="J23" s="974"/>
      <c r="K23" s="974"/>
      <c r="L23" s="974"/>
      <c r="M23" s="974"/>
      <c r="N23" s="974"/>
      <c r="O23" s="974"/>
      <c r="P23" s="984"/>
      <c r="Q23" s="1103">
        <v>4124</v>
      </c>
      <c r="R23" s="1097"/>
      <c r="S23" s="1097"/>
      <c r="T23" s="1097"/>
      <c r="U23" s="1097"/>
      <c r="V23" s="1097">
        <v>3939</v>
      </c>
      <c r="W23" s="1097"/>
      <c r="X23" s="1097"/>
      <c r="Y23" s="1097"/>
      <c r="Z23" s="1097"/>
      <c r="AA23" s="1097">
        <v>185</v>
      </c>
      <c r="AB23" s="1097"/>
      <c r="AC23" s="1097"/>
      <c r="AD23" s="1097"/>
      <c r="AE23" s="1104"/>
      <c r="AF23" s="1105">
        <v>164</v>
      </c>
      <c r="AG23" s="1097"/>
      <c r="AH23" s="1097"/>
      <c r="AI23" s="1097"/>
      <c r="AJ23" s="1106"/>
      <c r="AK23" s="1107"/>
      <c r="AL23" s="1108"/>
      <c r="AM23" s="1108"/>
      <c r="AN23" s="1108"/>
      <c r="AO23" s="1108"/>
      <c r="AP23" s="1097">
        <v>1684</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380</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381</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358</v>
      </c>
      <c r="B26" s="1032"/>
      <c r="C26" s="1032"/>
      <c r="D26" s="1032"/>
      <c r="E26" s="1032"/>
      <c r="F26" s="1032"/>
      <c r="G26" s="1032"/>
      <c r="H26" s="1032"/>
      <c r="I26" s="1032"/>
      <c r="J26" s="1032"/>
      <c r="K26" s="1032"/>
      <c r="L26" s="1032"/>
      <c r="M26" s="1032"/>
      <c r="N26" s="1032"/>
      <c r="O26" s="1032"/>
      <c r="P26" s="1033"/>
      <c r="Q26" s="1037" t="s">
        <v>382</v>
      </c>
      <c r="R26" s="1038"/>
      <c r="S26" s="1038"/>
      <c r="T26" s="1038"/>
      <c r="U26" s="1039"/>
      <c r="V26" s="1037" t="s">
        <v>383</v>
      </c>
      <c r="W26" s="1038"/>
      <c r="X26" s="1038"/>
      <c r="Y26" s="1038"/>
      <c r="Z26" s="1039"/>
      <c r="AA26" s="1037" t="s">
        <v>384</v>
      </c>
      <c r="AB26" s="1038"/>
      <c r="AC26" s="1038"/>
      <c r="AD26" s="1038"/>
      <c r="AE26" s="1038"/>
      <c r="AF26" s="1091" t="s">
        <v>385</v>
      </c>
      <c r="AG26" s="1044"/>
      <c r="AH26" s="1044"/>
      <c r="AI26" s="1044"/>
      <c r="AJ26" s="1092"/>
      <c r="AK26" s="1038" t="s">
        <v>386</v>
      </c>
      <c r="AL26" s="1038"/>
      <c r="AM26" s="1038"/>
      <c r="AN26" s="1038"/>
      <c r="AO26" s="1039"/>
      <c r="AP26" s="1037" t="s">
        <v>387</v>
      </c>
      <c r="AQ26" s="1038"/>
      <c r="AR26" s="1038"/>
      <c r="AS26" s="1038"/>
      <c r="AT26" s="1039"/>
      <c r="AU26" s="1037" t="s">
        <v>388</v>
      </c>
      <c r="AV26" s="1038"/>
      <c r="AW26" s="1038"/>
      <c r="AX26" s="1038"/>
      <c r="AY26" s="1039"/>
      <c r="AZ26" s="1037" t="s">
        <v>389</v>
      </c>
      <c r="BA26" s="1038"/>
      <c r="BB26" s="1038"/>
      <c r="BC26" s="1038"/>
      <c r="BD26" s="1039"/>
      <c r="BE26" s="1037" t="s">
        <v>365</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390</v>
      </c>
      <c r="C28" s="1084"/>
      <c r="D28" s="1084"/>
      <c r="E28" s="1084"/>
      <c r="F28" s="1084"/>
      <c r="G28" s="1084"/>
      <c r="H28" s="1084"/>
      <c r="I28" s="1084"/>
      <c r="J28" s="1084"/>
      <c r="K28" s="1084"/>
      <c r="L28" s="1084"/>
      <c r="M28" s="1084"/>
      <c r="N28" s="1084"/>
      <c r="O28" s="1084"/>
      <c r="P28" s="1085"/>
      <c r="Q28" s="1086">
        <v>919</v>
      </c>
      <c r="R28" s="1087"/>
      <c r="S28" s="1087"/>
      <c r="T28" s="1087"/>
      <c r="U28" s="1087"/>
      <c r="V28" s="1087">
        <v>918</v>
      </c>
      <c r="W28" s="1087"/>
      <c r="X28" s="1087"/>
      <c r="Y28" s="1087"/>
      <c r="Z28" s="1087"/>
      <c r="AA28" s="1087">
        <v>1</v>
      </c>
      <c r="AB28" s="1087"/>
      <c r="AC28" s="1087"/>
      <c r="AD28" s="1087"/>
      <c r="AE28" s="1088"/>
      <c r="AF28" s="1089">
        <v>1</v>
      </c>
      <c r="AG28" s="1087"/>
      <c r="AH28" s="1087"/>
      <c r="AI28" s="1087"/>
      <c r="AJ28" s="1090"/>
      <c r="AK28" s="1078">
        <v>73</v>
      </c>
      <c r="AL28" s="1079"/>
      <c r="AM28" s="1079"/>
      <c r="AN28" s="1079"/>
      <c r="AO28" s="1079"/>
      <c r="AP28" s="1079" t="s">
        <v>548</v>
      </c>
      <c r="AQ28" s="1079"/>
      <c r="AR28" s="1079"/>
      <c r="AS28" s="1079"/>
      <c r="AT28" s="1079"/>
      <c r="AU28" s="1079" t="s">
        <v>548</v>
      </c>
      <c r="AV28" s="1079"/>
      <c r="AW28" s="1079"/>
      <c r="AX28" s="1079"/>
      <c r="AY28" s="1079"/>
      <c r="AZ28" s="1080" t="s">
        <v>548</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391</v>
      </c>
      <c r="C29" s="1067"/>
      <c r="D29" s="1067"/>
      <c r="E29" s="1067"/>
      <c r="F29" s="1067"/>
      <c r="G29" s="1067"/>
      <c r="H29" s="1067"/>
      <c r="I29" s="1067"/>
      <c r="J29" s="1067"/>
      <c r="K29" s="1067"/>
      <c r="L29" s="1067"/>
      <c r="M29" s="1067"/>
      <c r="N29" s="1067"/>
      <c r="O29" s="1067"/>
      <c r="P29" s="1068"/>
      <c r="Q29" s="1074">
        <v>1004</v>
      </c>
      <c r="R29" s="1075"/>
      <c r="S29" s="1075"/>
      <c r="T29" s="1075"/>
      <c r="U29" s="1075"/>
      <c r="V29" s="1075">
        <v>976</v>
      </c>
      <c r="W29" s="1075"/>
      <c r="X29" s="1075"/>
      <c r="Y29" s="1075"/>
      <c r="Z29" s="1075"/>
      <c r="AA29" s="1075">
        <v>28</v>
      </c>
      <c r="AB29" s="1075"/>
      <c r="AC29" s="1075"/>
      <c r="AD29" s="1075"/>
      <c r="AE29" s="1076"/>
      <c r="AF29" s="1071">
        <v>28</v>
      </c>
      <c r="AG29" s="1072"/>
      <c r="AH29" s="1072"/>
      <c r="AI29" s="1072"/>
      <c r="AJ29" s="1073"/>
      <c r="AK29" s="1016">
        <v>151</v>
      </c>
      <c r="AL29" s="1007"/>
      <c r="AM29" s="1007"/>
      <c r="AN29" s="1007"/>
      <c r="AO29" s="1007"/>
      <c r="AP29" s="1007" t="s">
        <v>548</v>
      </c>
      <c r="AQ29" s="1007"/>
      <c r="AR29" s="1007"/>
      <c r="AS29" s="1007"/>
      <c r="AT29" s="1007"/>
      <c r="AU29" s="1007" t="s">
        <v>548</v>
      </c>
      <c r="AV29" s="1007"/>
      <c r="AW29" s="1007"/>
      <c r="AX29" s="1007"/>
      <c r="AY29" s="1007"/>
      <c r="AZ29" s="1077" t="s">
        <v>548</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392</v>
      </c>
      <c r="C30" s="1067"/>
      <c r="D30" s="1067"/>
      <c r="E30" s="1067"/>
      <c r="F30" s="1067"/>
      <c r="G30" s="1067"/>
      <c r="H30" s="1067"/>
      <c r="I30" s="1067"/>
      <c r="J30" s="1067"/>
      <c r="K30" s="1067"/>
      <c r="L30" s="1067"/>
      <c r="M30" s="1067"/>
      <c r="N30" s="1067"/>
      <c r="O30" s="1067"/>
      <c r="P30" s="1068"/>
      <c r="Q30" s="1074">
        <v>99</v>
      </c>
      <c r="R30" s="1075"/>
      <c r="S30" s="1075"/>
      <c r="T30" s="1075"/>
      <c r="U30" s="1075"/>
      <c r="V30" s="1075">
        <v>92</v>
      </c>
      <c r="W30" s="1075"/>
      <c r="X30" s="1075"/>
      <c r="Y30" s="1075"/>
      <c r="Z30" s="1075"/>
      <c r="AA30" s="1075">
        <v>7</v>
      </c>
      <c r="AB30" s="1075"/>
      <c r="AC30" s="1075"/>
      <c r="AD30" s="1075"/>
      <c r="AE30" s="1076"/>
      <c r="AF30" s="1071">
        <v>7</v>
      </c>
      <c r="AG30" s="1072"/>
      <c r="AH30" s="1072"/>
      <c r="AI30" s="1072"/>
      <c r="AJ30" s="1073"/>
      <c r="AK30" s="1016">
        <v>30</v>
      </c>
      <c r="AL30" s="1007"/>
      <c r="AM30" s="1007"/>
      <c r="AN30" s="1007"/>
      <c r="AO30" s="1007"/>
      <c r="AP30" s="1007" t="s">
        <v>548</v>
      </c>
      <c r="AQ30" s="1007"/>
      <c r="AR30" s="1007"/>
      <c r="AS30" s="1007"/>
      <c r="AT30" s="1007"/>
      <c r="AU30" s="1007" t="s">
        <v>548</v>
      </c>
      <c r="AV30" s="1007"/>
      <c r="AW30" s="1007"/>
      <c r="AX30" s="1007"/>
      <c r="AY30" s="1007"/>
      <c r="AZ30" s="1077" t="s">
        <v>548</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393</v>
      </c>
      <c r="C31" s="1067"/>
      <c r="D31" s="1067"/>
      <c r="E31" s="1067"/>
      <c r="F31" s="1067"/>
      <c r="G31" s="1067"/>
      <c r="H31" s="1067"/>
      <c r="I31" s="1067"/>
      <c r="J31" s="1067"/>
      <c r="K31" s="1067"/>
      <c r="L31" s="1067"/>
      <c r="M31" s="1067"/>
      <c r="N31" s="1067"/>
      <c r="O31" s="1067"/>
      <c r="P31" s="1068"/>
      <c r="Q31" s="1074">
        <v>171</v>
      </c>
      <c r="R31" s="1075"/>
      <c r="S31" s="1075"/>
      <c r="T31" s="1075"/>
      <c r="U31" s="1075"/>
      <c r="V31" s="1075">
        <v>147</v>
      </c>
      <c r="W31" s="1075"/>
      <c r="X31" s="1075"/>
      <c r="Y31" s="1075"/>
      <c r="Z31" s="1075"/>
      <c r="AA31" s="1075">
        <v>24</v>
      </c>
      <c r="AB31" s="1075"/>
      <c r="AC31" s="1075"/>
      <c r="AD31" s="1075"/>
      <c r="AE31" s="1076"/>
      <c r="AF31" s="1071">
        <v>363</v>
      </c>
      <c r="AG31" s="1072"/>
      <c r="AH31" s="1072"/>
      <c r="AI31" s="1072"/>
      <c r="AJ31" s="1073"/>
      <c r="AK31" s="1016">
        <v>5</v>
      </c>
      <c r="AL31" s="1007"/>
      <c r="AM31" s="1007"/>
      <c r="AN31" s="1007"/>
      <c r="AO31" s="1007"/>
      <c r="AP31" s="1007">
        <v>357</v>
      </c>
      <c r="AQ31" s="1007"/>
      <c r="AR31" s="1007"/>
      <c r="AS31" s="1007"/>
      <c r="AT31" s="1007"/>
      <c r="AU31" s="1007">
        <v>10</v>
      </c>
      <c r="AV31" s="1007"/>
      <c r="AW31" s="1007"/>
      <c r="AX31" s="1007"/>
      <c r="AY31" s="1007"/>
      <c r="AZ31" s="1077" t="s">
        <v>548</v>
      </c>
      <c r="BA31" s="1077"/>
      <c r="BB31" s="1077"/>
      <c r="BC31" s="1077"/>
      <c r="BD31" s="1077"/>
      <c r="BE31" s="1008" t="s">
        <v>394</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395</v>
      </c>
      <c r="C32" s="1067"/>
      <c r="D32" s="1067"/>
      <c r="E32" s="1067"/>
      <c r="F32" s="1067"/>
      <c r="G32" s="1067"/>
      <c r="H32" s="1067"/>
      <c r="I32" s="1067"/>
      <c r="J32" s="1067"/>
      <c r="K32" s="1067"/>
      <c r="L32" s="1067"/>
      <c r="M32" s="1067"/>
      <c r="N32" s="1067"/>
      <c r="O32" s="1067"/>
      <c r="P32" s="1068"/>
      <c r="Q32" s="1074">
        <v>329</v>
      </c>
      <c r="R32" s="1075"/>
      <c r="S32" s="1075"/>
      <c r="T32" s="1075"/>
      <c r="U32" s="1075"/>
      <c r="V32" s="1075">
        <v>301</v>
      </c>
      <c r="W32" s="1075"/>
      <c r="X32" s="1075"/>
      <c r="Y32" s="1075"/>
      <c r="Z32" s="1075"/>
      <c r="AA32" s="1075">
        <v>27</v>
      </c>
      <c r="AB32" s="1075"/>
      <c r="AC32" s="1075"/>
      <c r="AD32" s="1075"/>
      <c r="AE32" s="1076"/>
      <c r="AF32" s="1071">
        <v>76</v>
      </c>
      <c r="AG32" s="1072"/>
      <c r="AH32" s="1072"/>
      <c r="AI32" s="1072"/>
      <c r="AJ32" s="1073"/>
      <c r="AK32" s="1016">
        <v>229</v>
      </c>
      <c r="AL32" s="1007"/>
      <c r="AM32" s="1007"/>
      <c r="AN32" s="1007"/>
      <c r="AO32" s="1007"/>
      <c r="AP32" s="1007">
        <v>3026</v>
      </c>
      <c r="AQ32" s="1007"/>
      <c r="AR32" s="1007"/>
      <c r="AS32" s="1007"/>
      <c r="AT32" s="1007"/>
      <c r="AU32" s="1007">
        <v>1909</v>
      </c>
      <c r="AV32" s="1007"/>
      <c r="AW32" s="1007"/>
      <c r="AX32" s="1007"/>
      <c r="AY32" s="1007"/>
      <c r="AZ32" s="1077" t="s">
        <v>548</v>
      </c>
      <c r="BA32" s="1077"/>
      <c r="BB32" s="1077"/>
      <c r="BC32" s="1077"/>
      <c r="BD32" s="1077"/>
      <c r="BE32" s="1008" t="s">
        <v>394</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396</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378</v>
      </c>
      <c r="B63" s="973" t="s">
        <v>397</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475</v>
      </c>
      <c r="AG63" s="995"/>
      <c r="AH63" s="995"/>
      <c r="AI63" s="995"/>
      <c r="AJ63" s="1058"/>
      <c r="AK63" s="1059"/>
      <c r="AL63" s="999"/>
      <c r="AM63" s="999"/>
      <c r="AN63" s="999"/>
      <c r="AO63" s="999"/>
      <c r="AP63" s="995">
        <v>3383</v>
      </c>
      <c r="AQ63" s="995"/>
      <c r="AR63" s="995"/>
      <c r="AS63" s="995"/>
      <c r="AT63" s="995"/>
      <c r="AU63" s="995">
        <v>1919</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399</v>
      </c>
      <c r="B66" s="1032"/>
      <c r="C66" s="1032"/>
      <c r="D66" s="1032"/>
      <c r="E66" s="1032"/>
      <c r="F66" s="1032"/>
      <c r="G66" s="1032"/>
      <c r="H66" s="1032"/>
      <c r="I66" s="1032"/>
      <c r="J66" s="1032"/>
      <c r="K66" s="1032"/>
      <c r="L66" s="1032"/>
      <c r="M66" s="1032"/>
      <c r="N66" s="1032"/>
      <c r="O66" s="1032"/>
      <c r="P66" s="1033"/>
      <c r="Q66" s="1037" t="s">
        <v>382</v>
      </c>
      <c r="R66" s="1038"/>
      <c r="S66" s="1038"/>
      <c r="T66" s="1038"/>
      <c r="U66" s="1039"/>
      <c r="V66" s="1037" t="s">
        <v>383</v>
      </c>
      <c r="W66" s="1038"/>
      <c r="X66" s="1038"/>
      <c r="Y66" s="1038"/>
      <c r="Z66" s="1039"/>
      <c r="AA66" s="1037" t="s">
        <v>384</v>
      </c>
      <c r="AB66" s="1038"/>
      <c r="AC66" s="1038"/>
      <c r="AD66" s="1038"/>
      <c r="AE66" s="1039"/>
      <c r="AF66" s="1043" t="s">
        <v>385</v>
      </c>
      <c r="AG66" s="1044"/>
      <c r="AH66" s="1044"/>
      <c r="AI66" s="1044"/>
      <c r="AJ66" s="1045"/>
      <c r="AK66" s="1037" t="s">
        <v>386</v>
      </c>
      <c r="AL66" s="1032"/>
      <c r="AM66" s="1032"/>
      <c r="AN66" s="1032"/>
      <c r="AO66" s="1033"/>
      <c r="AP66" s="1037" t="s">
        <v>387</v>
      </c>
      <c r="AQ66" s="1038"/>
      <c r="AR66" s="1038"/>
      <c r="AS66" s="1038"/>
      <c r="AT66" s="1039"/>
      <c r="AU66" s="1037" t="s">
        <v>400</v>
      </c>
      <c r="AV66" s="1038"/>
      <c r="AW66" s="1038"/>
      <c r="AX66" s="1038"/>
      <c r="AY66" s="1039"/>
      <c r="AZ66" s="1037" t="s">
        <v>365</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549</v>
      </c>
      <c r="C68" s="1022"/>
      <c r="D68" s="1022"/>
      <c r="E68" s="1022"/>
      <c r="F68" s="1022"/>
      <c r="G68" s="1022"/>
      <c r="H68" s="1022"/>
      <c r="I68" s="1022"/>
      <c r="J68" s="1022"/>
      <c r="K68" s="1022"/>
      <c r="L68" s="1022"/>
      <c r="M68" s="1022"/>
      <c r="N68" s="1022"/>
      <c r="O68" s="1022"/>
      <c r="P68" s="1023"/>
      <c r="Q68" s="1024">
        <v>3586</v>
      </c>
      <c r="R68" s="1018"/>
      <c r="S68" s="1018"/>
      <c r="T68" s="1018"/>
      <c r="U68" s="1018"/>
      <c r="V68" s="1018">
        <v>3131</v>
      </c>
      <c r="W68" s="1018"/>
      <c r="X68" s="1018"/>
      <c r="Y68" s="1018"/>
      <c r="Z68" s="1018"/>
      <c r="AA68" s="1018">
        <v>455</v>
      </c>
      <c r="AB68" s="1018"/>
      <c r="AC68" s="1018"/>
      <c r="AD68" s="1018"/>
      <c r="AE68" s="1018"/>
      <c r="AF68" s="1018">
        <v>455</v>
      </c>
      <c r="AG68" s="1018"/>
      <c r="AH68" s="1018"/>
      <c r="AI68" s="1018"/>
      <c r="AJ68" s="1018"/>
      <c r="AK68" s="1018">
        <v>65</v>
      </c>
      <c r="AL68" s="1018"/>
      <c r="AM68" s="1018"/>
      <c r="AN68" s="1018"/>
      <c r="AO68" s="1018"/>
      <c r="AP68" s="1018" t="s">
        <v>560</v>
      </c>
      <c r="AQ68" s="1018"/>
      <c r="AR68" s="1018"/>
      <c r="AS68" s="1018"/>
      <c r="AT68" s="1018"/>
      <c r="AU68" s="1018" t="s">
        <v>560</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550</v>
      </c>
      <c r="C69" s="1011"/>
      <c r="D69" s="1011"/>
      <c r="E69" s="1011"/>
      <c r="F69" s="1011"/>
      <c r="G69" s="1011"/>
      <c r="H69" s="1011"/>
      <c r="I69" s="1011"/>
      <c r="J69" s="1011"/>
      <c r="K69" s="1011"/>
      <c r="L69" s="1011"/>
      <c r="M69" s="1011"/>
      <c r="N69" s="1011"/>
      <c r="O69" s="1011"/>
      <c r="P69" s="1012"/>
      <c r="Q69" s="1013">
        <v>39</v>
      </c>
      <c r="R69" s="1007"/>
      <c r="S69" s="1007"/>
      <c r="T69" s="1007"/>
      <c r="U69" s="1007"/>
      <c r="V69" s="1007">
        <v>34</v>
      </c>
      <c r="W69" s="1007"/>
      <c r="X69" s="1007"/>
      <c r="Y69" s="1007"/>
      <c r="Z69" s="1007"/>
      <c r="AA69" s="1007">
        <v>6</v>
      </c>
      <c r="AB69" s="1007"/>
      <c r="AC69" s="1007"/>
      <c r="AD69" s="1007"/>
      <c r="AE69" s="1007"/>
      <c r="AF69" s="1007">
        <v>6</v>
      </c>
      <c r="AG69" s="1007"/>
      <c r="AH69" s="1007"/>
      <c r="AI69" s="1007"/>
      <c r="AJ69" s="1007"/>
      <c r="AK69" s="1007">
        <v>4</v>
      </c>
      <c r="AL69" s="1007"/>
      <c r="AM69" s="1007"/>
      <c r="AN69" s="1007"/>
      <c r="AO69" s="1007"/>
      <c r="AP69" s="1007">
        <v>0</v>
      </c>
      <c r="AQ69" s="1007"/>
      <c r="AR69" s="1007"/>
      <c r="AS69" s="1007"/>
      <c r="AT69" s="1007"/>
      <c r="AU69" s="1007" t="s">
        <v>560</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551</v>
      </c>
      <c r="C70" s="1011"/>
      <c r="D70" s="1011"/>
      <c r="E70" s="1011"/>
      <c r="F70" s="1011"/>
      <c r="G70" s="1011"/>
      <c r="H70" s="1011"/>
      <c r="I70" s="1011"/>
      <c r="J70" s="1011"/>
      <c r="K70" s="1011"/>
      <c r="L70" s="1011"/>
      <c r="M70" s="1011"/>
      <c r="N70" s="1011"/>
      <c r="O70" s="1011"/>
      <c r="P70" s="1012"/>
      <c r="Q70" s="1013">
        <v>100</v>
      </c>
      <c r="R70" s="1007"/>
      <c r="S70" s="1007"/>
      <c r="T70" s="1007"/>
      <c r="U70" s="1007"/>
      <c r="V70" s="1007">
        <v>88</v>
      </c>
      <c r="W70" s="1007"/>
      <c r="X70" s="1007"/>
      <c r="Y70" s="1007"/>
      <c r="Z70" s="1007"/>
      <c r="AA70" s="1007">
        <v>12</v>
      </c>
      <c r="AB70" s="1007"/>
      <c r="AC70" s="1007"/>
      <c r="AD70" s="1007"/>
      <c r="AE70" s="1007"/>
      <c r="AF70" s="1007">
        <v>12</v>
      </c>
      <c r="AG70" s="1007"/>
      <c r="AH70" s="1007"/>
      <c r="AI70" s="1007"/>
      <c r="AJ70" s="1007"/>
      <c r="AK70" s="1007">
        <v>27</v>
      </c>
      <c r="AL70" s="1007"/>
      <c r="AM70" s="1007"/>
      <c r="AN70" s="1007"/>
      <c r="AO70" s="1007"/>
      <c r="AP70" s="1007" t="s">
        <v>560</v>
      </c>
      <c r="AQ70" s="1007"/>
      <c r="AR70" s="1007"/>
      <c r="AS70" s="1007"/>
      <c r="AT70" s="1007"/>
      <c r="AU70" s="1007" t="s">
        <v>560</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552</v>
      </c>
      <c r="C71" s="1011"/>
      <c r="D71" s="1011"/>
      <c r="E71" s="1011"/>
      <c r="F71" s="1011"/>
      <c r="G71" s="1011"/>
      <c r="H71" s="1011"/>
      <c r="I71" s="1011"/>
      <c r="J71" s="1011"/>
      <c r="K71" s="1011"/>
      <c r="L71" s="1011"/>
      <c r="M71" s="1011"/>
      <c r="N71" s="1011"/>
      <c r="O71" s="1011"/>
      <c r="P71" s="1012"/>
      <c r="Q71" s="1013">
        <v>39</v>
      </c>
      <c r="R71" s="1007"/>
      <c r="S71" s="1007"/>
      <c r="T71" s="1007"/>
      <c r="U71" s="1007"/>
      <c r="V71" s="1007">
        <v>34</v>
      </c>
      <c r="W71" s="1007"/>
      <c r="X71" s="1007"/>
      <c r="Y71" s="1007"/>
      <c r="Z71" s="1007"/>
      <c r="AA71" s="1007">
        <v>6</v>
      </c>
      <c r="AB71" s="1007"/>
      <c r="AC71" s="1007"/>
      <c r="AD71" s="1007"/>
      <c r="AE71" s="1007"/>
      <c r="AF71" s="1007">
        <v>6</v>
      </c>
      <c r="AG71" s="1007"/>
      <c r="AH71" s="1007"/>
      <c r="AI71" s="1007"/>
      <c r="AJ71" s="1007"/>
      <c r="AK71" s="1007" t="s">
        <v>560</v>
      </c>
      <c r="AL71" s="1007"/>
      <c r="AM71" s="1007"/>
      <c r="AN71" s="1007"/>
      <c r="AO71" s="1007"/>
      <c r="AP71" s="1007" t="s">
        <v>560</v>
      </c>
      <c r="AQ71" s="1007"/>
      <c r="AR71" s="1007"/>
      <c r="AS71" s="1007"/>
      <c r="AT71" s="1007"/>
      <c r="AU71" s="1007" t="s">
        <v>560</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553</v>
      </c>
      <c r="C72" s="1011"/>
      <c r="D72" s="1011"/>
      <c r="E72" s="1011"/>
      <c r="F72" s="1011"/>
      <c r="G72" s="1011"/>
      <c r="H72" s="1011"/>
      <c r="I72" s="1011"/>
      <c r="J72" s="1011"/>
      <c r="K72" s="1011"/>
      <c r="L72" s="1011"/>
      <c r="M72" s="1011"/>
      <c r="N72" s="1011"/>
      <c r="O72" s="1011"/>
      <c r="P72" s="1012"/>
      <c r="Q72" s="1013">
        <v>40</v>
      </c>
      <c r="R72" s="1007"/>
      <c r="S72" s="1007"/>
      <c r="T72" s="1007"/>
      <c r="U72" s="1007"/>
      <c r="V72" s="1007">
        <v>37</v>
      </c>
      <c r="W72" s="1007"/>
      <c r="X72" s="1007"/>
      <c r="Y72" s="1007"/>
      <c r="Z72" s="1007"/>
      <c r="AA72" s="1007">
        <v>3</v>
      </c>
      <c r="AB72" s="1007"/>
      <c r="AC72" s="1007"/>
      <c r="AD72" s="1007"/>
      <c r="AE72" s="1007"/>
      <c r="AF72" s="1007">
        <v>3</v>
      </c>
      <c r="AG72" s="1007"/>
      <c r="AH72" s="1007"/>
      <c r="AI72" s="1007"/>
      <c r="AJ72" s="1007"/>
      <c r="AK72" s="1007" t="s">
        <v>560</v>
      </c>
      <c r="AL72" s="1007"/>
      <c r="AM72" s="1007"/>
      <c r="AN72" s="1007"/>
      <c r="AO72" s="1007"/>
      <c r="AP72" s="1007" t="s">
        <v>560</v>
      </c>
      <c r="AQ72" s="1007"/>
      <c r="AR72" s="1007"/>
      <c r="AS72" s="1007"/>
      <c r="AT72" s="1007"/>
      <c r="AU72" s="1007" t="s">
        <v>560</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554</v>
      </c>
      <c r="C73" s="1011"/>
      <c r="D73" s="1011"/>
      <c r="E73" s="1011"/>
      <c r="F73" s="1011"/>
      <c r="G73" s="1011"/>
      <c r="H73" s="1011"/>
      <c r="I73" s="1011"/>
      <c r="J73" s="1011"/>
      <c r="K73" s="1011"/>
      <c r="L73" s="1011"/>
      <c r="M73" s="1011"/>
      <c r="N73" s="1011"/>
      <c r="O73" s="1011"/>
      <c r="P73" s="1012"/>
      <c r="Q73" s="1013">
        <v>34</v>
      </c>
      <c r="R73" s="1007"/>
      <c r="S73" s="1007"/>
      <c r="T73" s="1007"/>
      <c r="U73" s="1007"/>
      <c r="V73" s="1007">
        <v>33</v>
      </c>
      <c r="W73" s="1007"/>
      <c r="X73" s="1007"/>
      <c r="Y73" s="1007"/>
      <c r="Z73" s="1007"/>
      <c r="AA73" s="1007">
        <v>0</v>
      </c>
      <c r="AB73" s="1007"/>
      <c r="AC73" s="1007"/>
      <c r="AD73" s="1007"/>
      <c r="AE73" s="1007"/>
      <c r="AF73" s="1007">
        <v>0</v>
      </c>
      <c r="AG73" s="1007"/>
      <c r="AH73" s="1007"/>
      <c r="AI73" s="1007"/>
      <c r="AJ73" s="1007"/>
      <c r="AK73" s="1007">
        <v>1</v>
      </c>
      <c r="AL73" s="1007"/>
      <c r="AM73" s="1007"/>
      <c r="AN73" s="1007"/>
      <c r="AO73" s="1007"/>
      <c r="AP73" s="1007" t="s">
        <v>560</v>
      </c>
      <c r="AQ73" s="1007"/>
      <c r="AR73" s="1007"/>
      <c r="AS73" s="1007"/>
      <c r="AT73" s="1007"/>
      <c r="AU73" s="1007" t="s">
        <v>560</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555</v>
      </c>
      <c r="C74" s="1011"/>
      <c r="D74" s="1011"/>
      <c r="E74" s="1011"/>
      <c r="F74" s="1011"/>
      <c r="G74" s="1011"/>
      <c r="H74" s="1011"/>
      <c r="I74" s="1011"/>
      <c r="J74" s="1011"/>
      <c r="K74" s="1011"/>
      <c r="L74" s="1011"/>
      <c r="M74" s="1011"/>
      <c r="N74" s="1011"/>
      <c r="O74" s="1011"/>
      <c r="P74" s="1012"/>
      <c r="Q74" s="1013">
        <v>713</v>
      </c>
      <c r="R74" s="1007"/>
      <c r="S74" s="1007"/>
      <c r="T74" s="1007"/>
      <c r="U74" s="1007"/>
      <c r="V74" s="1007">
        <v>702</v>
      </c>
      <c r="W74" s="1007"/>
      <c r="X74" s="1007"/>
      <c r="Y74" s="1007"/>
      <c r="Z74" s="1007"/>
      <c r="AA74" s="1007">
        <v>11</v>
      </c>
      <c r="AB74" s="1007"/>
      <c r="AC74" s="1007"/>
      <c r="AD74" s="1007"/>
      <c r="AE74" s="1007"/>
      <c r="AF74" s="1007">
        <v>11</v>
      </c>
      <c r="AG74" s="1007"/>
      <c r="AH74" s="1007"/>
      <c r="AI74" s="1007"/>
      <c r="AJ74" s="1007"/>
      <c r="AK74" s="1007">
        <v>10</v>
      </c>
      <c r="AL74" s="1007"/>
      <c r="AM74" s="1007"/>
      <c r="AN74" s="1007"/>
      <c r="AO74" s="1007"/>
      <c r="AP74" s="1007">
        <v>153</v>
      </c>
      <c r="AQ74" s="1007"/>
      <c r="AR74" s="1007"/>
      <c r="AS74" s="1007"/>
      <c r="AT74" s="1007"/>
      <c r="AU74" s="1007">
        <v>21</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556</v>
      </c>
      <c r="C75" s="1011"/>
      <c r="D75" s="1011"/>
      <c r="E75" s="1011"/>
      <c r="F75" s="1011"/>
      <c r="G75" s="1011"/>
      <c r="H75" s="1011"/>
      <c r="I75" s="1011"/>
      <c r="J75" s="1011"/>
      <c r="K75" s="1011"/>
      <c r="L75" s="1011"/>
      <c r="M75" s="1011"/>
      <c r="N75" s="1011"/>
      <c r="O75" s="1011"/>
      <c r="P75" s="1012"/>
      <c r="Q75" s="1014">
        <v>391</v>
      </c>
      <c r="R75" s="1015"/>
      <c r="S75" s="1015"/>
      <c r="T75" s="1015"/>
      <c r="U75" s="1016"/>
      <c r="V75" s="1017">
        <v>375</v>
      </c>
      <c r="W75" s="1015"/>
      <c r="X75" s="1015"/>
      <c r="Y75" s="1015"/>
      <c r="Z75" s="1016"/>
      <c r="AA75" s="1017">
        <v>16</v>
      </c>
      <c r="AB75" s="1015"/>
      <c r="AC75" s="1015"/>
      <c r="AD75" s="1015"/>
      <c r="AE75" s="1016"/>
      <c r="AF75" s="1017">
        <v>16</v>
      </c>
      <c r="AG75" s="1015"/>
      <c r="AH75" s="1015"/>
      <c r="AI75" s="1015"/>
      <c r="AJ75" s="1016"/>
      <c r="AK75" s="1017" t="s">
        <v>560</v>
      </c>
      <c r="AL75" s="1015"/>
      <c r="AM75" s="1015"/>
      <c r="AN75" s="1015"/>
      <c r="AO75" s="1016"/>
      <c r="AP75" s="1017" t="s">
        <v>560</v>
      </c>
      <c r="AQ75" s="1015"/>
      <c r="AR75" s="1015"/>
      <c r="AS75" s="1015"/>
      <c r="AT75" s="1016"/>
      <c r="AU75" s="1017" t="s">
        <v>560</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557</v>
      </c>
      <c r="C76" s="1011"/>
      <c r="D76" s="1011"/>
      <c r="E76" s="1011"/>
      <c r="F76" s="1011"/>
      <c r="G76" s="1011"/>
      <c r="H76" s="1011"/>
      <c r="I76" s="1011"/>
      <c r="J76" s="1011"/>
      <c r="K76" s="1011"/>
      <c r="L76" s="1011"/>
      <c r="M76" s="1011"/>
      <c r="N76" s="1011"/>
      <c r="O76" s="1011"/>
      <c r="P76" s="1012"/>
      <c r="Q76" s="1014">
        <v>82</v>
      </c>
      <c r="R76" s="1015"/>
      <c r="S76" s="1015"/>
      <c r="T76" s="1015"/>
      <c r="U76" s="1016"/>
      <c r="V76" s="1017">
        <v>76</v>
      </c>
      <c r="W76" s="1015"/>
      <c r="X76" s="1015"/>
      <c r="Y76" s="1015"/>
      <c r="Z76" s="1016"/>
      <c r="AA76" s="1017">
        <v>6</v>
      </c>
      <c r="AB76" s="1015"/>
      <c r="AC76" s="1015"/>
      <c r="AD76" s="1015"/>
      <c r="AE76" s="1016"/>
      <c r="AF76" s="1017">
        <v>6</v>
      </c>
      <c r="AG76" s="1015"/>
      <c r="AH76" s="1015"/>
      <c r="AI76" s="1015"/>
      <c r="AJ76" s="1016"/>
      <c r="AK76" s="1017" t="s">
        <v>560</v>
      </c>
      <c r="AL76" s="1015"/>
      <c r="AM76" s="1015"/>
      <c r="AN76" s="1015"/>
      <c r="AO76" s="1016"/>
      <c r="AP76" s="1017" t="s">
        <v>560</v>
      </c>
      <c r="AQ76" s="1015"/>
      <c r="AR76" s="1015"/>
      <c r="AS76" s="1015"/>
      <c r="AT76" s="1016"/>
      <c r="AU76" s="1017" t="s">
        <v>560</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558</v>
      </c>
      <c r="C77" s="1011"/>
      <c r="D77" s="1011"/>
      <c r="E77" s="1011"/>
      <c r="F77" s="1011"/>
      <c r="G77" s="1011"/>
      <c r="H77" s="1011"/>
      <c r="I77" s="1011"/>
      <c r="J77" s="1011"/>
      <c r="K77" s="1011"/>
      <c r="L77" s="1011"/>
      <c r="M77" s="1011"/>
      <c r="N77" s="1011"/>
      <c r="O77" s="1011"/>
      <c r="P77" s="1012"/>
      <c r="Q77" s="1014">
        <v>184</v>
      </c>
      <c r="R77" s="1015"/>
      <c r="S77" s="1015"/>
      <c r="T77" s="1015"/>
      <c r="U77" s="1016"/>
      <c r="V77" s="1017">
        <v>176</v>
      </c>
      <c r="W77" s="1015"/>
      <c r="X77" s="1015"/>
      <c r="Y77" s="1015"/>
      <c r="Z77" s="1016"/>
      <c r="AA77" s="1017">
        <v>8</v>
      </c>
      <c r="AB77" s="1015"/>
      <c r="AC77" s="1015"/>
      <c r="AD77" s="1015"/>
      <c r="AE77" s="1016"/>
      <c r="AF77" s="1017">
        <v>8</v>
      </c>
      <c r="AG77" s="1015"/>
      <c r="AH77" s="1015"/>
      <c r="AI77" s="1015"/>
      <c r="AJ77" s="1016"/>
      <c r="AK77" s="1017" t="s">
        <v>560</v>
      </c>
      <c r="AL77" s="1015"/>
      <c r="AM77" s="1015"/>
      <c r="AN77" s="1015"/>
      <c r="AO77" s="1016"/>
      <c r="AP77" s="1017" t="s">
        <v>560</v>
      </c>
      <c r="AQ77" s="1015"/>
      <c r="AR77" s="1015"/>
      <c r="AS77" s="1015"/>
      <c r="AT77" s="1016"/>
      <c r="AU77" s="1017" t="s">
        <v>560</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559</v>
      </c>
      <c r="C78" s="1011"/>
      <c r="D78" s="1011"/>
      <c r="E78" s="1011"/>
      <c r="F78" s="1011"/>
      <c r="G78" s="1011"/>
      <c r="H78" s="1011"/>
      <c r="I78" s="1011"/>
      <c r="J78" s="1011"/>
      <c r="K78" s="1011"/>
      <c r="L78" s="1011"/>
      <c r="M78" s="1011"/>
      <c r="N78" s="1011"/>
      <c r="O78" s="1011"/>
      <c r="P78" s="1012"/>
      <c r="Q78" s="1013">
        <v>188612</v>
      </c>
      <c r="R78" s="1007"/>
      <c r="S78" s="1007"/>
      <c r="T78" s="1007"/>
      <c r="U78" s="1007"/>
      <c r="V78" s="1007">
        <v>182940</v>
      </c>
      <c r="W78" s="1007"/>
      <c r="X78" s="1007"/>
      <c r="Y78" s="1007"/>
      <c r="Z78" s="1007"/>
      <c r="AA78" s="1007">
        <v>5672</v>
      </c>
      <c r="AB78" s="1007"/>
      <c r="AC78" s="1007"/>
      <c r="AD78" s="1007"/>
      <c r="AE78" s="1007"/>
      <c r="AF78" s="1007">
        <v>5672</v>
      </c>
      <c r="AG78" s="1007"/>
      <c r="AH78" s="1007"/>
      <c r="AI78" s="1007"/>
      <c r="AJ78" s="1007"/>
      <c r="AK78" s="1007">
        <v>2011</v>
      </c>
      <c r="AL78" s="1007"/>
      <c r="AM78" s="1007"/>
      <c r="AN78" s="1007"/>
      <c r="AO78" s="1007"/>
      <c r="AP78" s="1007" t="s">
        <v>560</v>
      </c>
      <c r="AQ78" s="1007"/>
      <c r="AR78" s="1007"/>
      <c r="AS78" s="1007"/>
      <c r="AT78" s="1007"/>
      <c r="AU78" s="1007" t="s">
        <v>560</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378</v>
      </c>
      <c r="B88" s="973" t="s">
        <v>401</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6195</v>
      </c>
      <c r="AG88" s="995"/>
      <c r="AH88" s="995"/>
      <c r="AI88" s="995"/>
      <c r="AJ88" s="995"/>
      <c r="AK88" s="999"/>
      <c r="AL88" s="999"/>
      <c r="AM88" s="999"/>
      <c r="AN88" s="999"/>
      <c r="AO88" s="999"/>
      <c r="AP88" s="995">
        <v>153</v>
      </c>
      <c r="AQ88" s="995"/>
      <c r="AR88" s="995"/>
      <c r="AS88" s="995"/>
      <c r="AT88" s="995"/>
      <c r="AU88" s="995">
        <v>21</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973" t="s">
        <v>402</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403</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404</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407</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408</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409</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410</v>
      </c>
      <c r="AB109" s="932"/>
      <c r="AC109" s="932"/>
      <c r="AD109" s="932"/>
      <c r="AE109" s="933"/>
      <c r="AF109" s="934" t="s">
        <v>411</v>
      </c>
      <c r="AG109" s="932"/>
      <c r="AH109" s="932"/>
      <c r="AI109" s="932"/>
      <c r="AJ109" s="933"/>
      <c r="AK109" s="934" t="s">
        <v>295</v>
      </c>
      <c r="AL109" s="932"/>
      <c r="AM109" s="932"/>
      <c r="AN109" s="932"/>
      <c r="AO109" s="933"/>
      <c r="AP109" s="934" t="s">
        <v>412</v>
      </c>
      <c r="AQ109" s="932"/>
      <c r="AR109" s="932"/>
      <c r="AS109" s="932"/>
      <c r="AT109" s="965"/>
      <c r="AU109" s="931" t="s">
        <v>409</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410</v>
      </c>
      <c r="BR109" s="932"/>
      <c r="BS109" s="932"/>
      <c r="BT109" s="932"/>
      <c r="BU109" s="933"/>
      <c r="BV109" s="934" t="s">
        <v>411</v>
      </c>
      <c r="BW109" s="932"/>
      <c r="BX109" s="932"/>
      <c r="BY109" s="932"/>
      <c r="BZ109" s="933"/>
      <c r="CA109" s="934" t="s">
        <v>295</v>
      </c>
      <c r="CB109" s="932"/>
      <c r="CC109" s="932"/>
      <c r="CD109" s="932"/>
      <c r="CE109" s="933"/>
      <c r="CF109" s="972" t="s">
        <v>412</v>
      </c>
      <c r="CG109" s="972"/>
      <c r="CH109" s="972"/>
      <c r="CI109" s="972"/>
      <c r="CJ109" s="972"/>
      <c r="CK109" s="934" t="s">
        <v>413</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410</v>
      </c>
      <c r="DH109" s="932"/>
      <c r="DI109" s="932"/>
      <c r="DJ109" s="932"/>
      <c r="DK109" s="933"/>
      <c r="DL109" s="934" t="s">
        <v>411</v>
      </c>
      <c r="DM109" s="932"/>
      <c r="DN109" s="932"/>
      <c r="DO109" s="932"/>
      <c r="DP109" s="933"/>
      <c r="DQ109" s="934" t="s">
        <v>295</v>
      </c>
      <c r="DR109" s="932"/>
      <c r="DS109" s="932"/>
      <c r="DT109" s="932"/>
      <c r="DU109" s="933"/>
      <c r="DV109" s="934" t="s">
        <v>412</v>
      </c>
      <c r="DW109" s="932"/>
      <c r="DX109" s="932"/>
      <c r="DY109" s="932"/>
      <c r="DZ109" s="965"/>
    </row>
    <row r="110" spans="1:131" s="230" customFormat="1" ht="26.25" customHeight="1" x14ac:dyDescent="0.15">
      <c r="A110" s="843" t="s">
        <v>414</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310458</v>
      </c>
      <c r="AB110" s="925"/>
      <c r="AC110" s="925"/>
      <c r="AD110" s="925"/>
      <c r="AE110" s="926"/>
      <c r="AF110" s="927">
        <v>297968</v>
      </c>
      <c r="AG110" s="925"/>
      <c r="AH110" s="925"/>
      <c r="AI110" s="925"/>
      <c r="AJ110" s="926"/>
      <c r="AK110" s="927">
        <v>290911</v>
      </c>
      <c r="AL110" s="925"/>
      <c r="AM110" s="925"/>
      <c r="AN110" s="925"/>
      <c r="AO110" s="926"/>
      <c r="AP110" s="928">
        <v>13</v>
      </c>
      <c r="AQ110" s="929"/>
      <c r="AR110" s="929"/>
      <c r="AS110" s="929"/>
      <c r="AT110" s="930"/>
      <c r="AU110" s="966" t="s">
        <v>69</v>
      </c>
      <c r="AV110" s="967"/>
      <c r="AW110" s="967"/>
      <c r="AX110" s="967"/>
      <c r="AY110" s="967"/>
      <c r="AZ110" s="896" t="s">
        <v>415</v>
      </c>
      <c r="BA110" s="844"/>
      <c r="BB110" s="844"/>
      <c r="BC110" s="844"/>
      <c r="BD110" s="844"/>
      <c r="BE110" s="844"/>
      <c r="BF110" s="844"/>
      <c r="BG110" s="844"/>
      <c r="BH110" s="844"/>
      <c r="BI110" s="844"/>
      <c r="BJ110" s="844"/>
      <c r="BK110" s="844"/>
      <c r="BL110" s="844"/>
      <c r="BM110" s="844"/>
      <c r="BN110" s="844"/>
      <c r="BO110" s="844"/>
      <c r="BP110" s="845"/>
      <c r="BQ110" s="897">
        <v>2020837</v>
      </c>
      <c r="BR110" s="878"/>
      <c r="BS110" s="878"/>
      <c r="BT110" s="878"/>
      <c r="BU110" s="878"/>
      <c r="BV110" s="878">
        <v>1847311</v>
      </c>
      <c r="BW110" s="878"/>
      <c r="BX110" s="878"/>
      <c r="BY110" s="878"/>
      <c r="BZ110" s="878"/>
      <c r="CA110" s="878">
        <v>1683528</v>
      </c>
      <c r="CB110" s="878"/>
      <c r="CC110" s="878"/>
      <c r="CD110" s="878"/>
      <c r="CE110" s="878"/>
      <c r="CF110" s="902">
        <v>75.2</v>
      </c>
      <c r="CG110" s="903"/>
      <c r="CH110" s="903"/>
      <c r="CI110" s="903"/>
      <c r="CJ110" s="903"/>
      <c r="CK110" s="962" t="s">
        <v>416</v>
      </c>
      <c r="CL110" s="855"/>
      <c r="CM110" s="896" t="s">
        <v>417</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418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419</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420</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421</v>
      </c>
      <c r="B112" s="949"/>
      <c r="C112" s="788" t="s">
        <v>422</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423</v>
      </c>
      <c r="BA112" s="788"/>
      <c r="BB112" s="788"/>
      <c r="BC112" s="788"/>
      <c r="BD112" s="788"/>
      <c r="BE112" s="788"/>
      <c r="BF112" s="788"/>
      <c r="BG112" s="788"/>
      <c r="BH112" s="788"/>
      <c r="BI112" s="788"/>
      <c r="BJ112" s="788"/>
      <c r="BK112" s="788"/>
      <c r="BL112" s="788"/>
      <c r="BM112" s="788"/>
      <c r="BN112" s="788"/>
      <c r="BO112" s="788"/>
      <c r="BP112" s="789"/>
      <c r="BQ112" s="852">
        <v>2116724</v>
      </c>
      <c r="BR112" s="853"/>
      <c r="BS112" s="853"/>
      <c r="BT112" s="853"/>
      <c r="BU112" s="853"/>
      <c r="BV112" s="853">
        <v>2103790</v>
      </c>
      <c r="BW112" s="853"/>
      <c r="BX112" s="853"/>
      <c r="BY112" s="853"/>
      <c r="BZ112" s="853"/>
      <c r="CA112" s="853">
        <v>1918731</v>
      </c>
      <c r="CB112" s="853"/>
      <c r="CC112" s="853"/>
      <c r="CD112" s="853"/>
      <c r="CE112" s="853"/>
      <c r="CF112" s="911">
        <v>85.7</v>
      </c>
      <c r="CG112" s="912"/>
      <c r="CH112" s="912"/>
      <c r="CI112" s="912"/>
      <c r="CJ112" s="912"/>
      <c r="CK112" s="963"/>
      <c r="CL112" s="857"/>
      <c r="CM112" s="851" t="s">
        <v>424</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425</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230994</v>
      </c>
      <c r="AB113" s="955"/>
      <c r="AC113" s="955"/>
      <c r="AD113" s="955"/>
      <c r="AE113" s="956"/>
      <c r="AF113" s="957">
        <v>229023</v>
      </c>
      <c r="AG113" s="955"/>
      <c r="AH113" s="955"/>
      <c r="AI113" s="955"/>
      <c r="AJ113" s="956"/>
      <c r="AK113" s="957">
        <v>200097</v>
      </c>
      <c r="AL113" s="955"/>
      <c r="AM113" s="955"/>
      <c r="AN113" s="955"/>
      <c r="AO113" s="956"/>
      <c r="AP113" s="958">
        <v>8.9</v>
      </c>
      <c r="AQ113" s="959"/>
      <c r="AR113" s="959"/>
      <c r="AS113" s="959"/>
      <c r="AT113" s="960"/>
      <c r="AU113" s="968"/>
      <c r="AV113" s="969"/>
      <c r="AW113" s="969"/>
      <c r="AX113" s="969"/>
      <c r="AY113" s="969"/>
      <c r="AZ113" s="851" t="s">
        <v>426</v>
      </c>
      <c r="BA113" s="788"/>
      <c r="BB113" s="788"/>
      <c r="BC113" s="788"/>
      <c r="BD113" s="788"/>
      <c r="BE113" s="788"/>
      <c r="BF113" s="788"/>
      <c r="BG113" s="788"/>
      <c r="BH113" s="788"/>
      <c r="BI113" s="788"/>
      <c r="BJ113" s="788"/>
      <c r="BK113" s="788"/>
      <c r="BL113" s="788"/>
      <c r="BM113" s="788"/>
      <c r="BN113" s="788"/>
      <c r="BO113" s="788"/>
      <c r="BP113" s="789"/>
      <c r="BQ113" s="852">
        <v>28420</v>
      </c>
      <c r="BR113" s="853"/>
      <c r="BS113" s="853"/>
      <c r="BT113" s="853"/>
      <c r="BU113" s="853"/>
      <c r="BV113" s="853">
        <v>23980</v>
      </c>
      <c r="BW113" s="853"/>
      <c r="BX113" s="853"/>
      <c r="BY113" s="853"/>
      <c r="BZ113" s="853"/>
      <c r="CA113" s="853">
        <v>21172</v>
      </c>
      <c r="CB113" s="853"/>
      <c r="CC113" s="853"/>
      <c r="CD113" s="853"/>
      <c r="CE113" s="853"/>
      <c r="CF113" s="911">
        <v>0.9</v>
      </c>
      <c r="CG113" s="912"/>
      <c r="CH113" s="912"/>
      <c r="CI113" s="912"/>
      <c r="CJ113" s="912"/>
      <c r="CK113" s="963"/>
      <c r="CL113" s="857"/>
      <c r="CM113" s="851" t="s">
        <v>427</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428</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3413</v>
      </c>
      <c r="AB114" s="816"/>
      <c r="AC114" s="816"/>
      <c r="AD114" s="816"/>
      <c r="AE114" s="817"/>
      <c r="AF114" s="818">
        <v>3356</v>
      </c>
      <c r="AG114" s="816"/>
      <c r="AH114" s="816"/>
      <c r="AI114" s="816"/>
      <c r="AJ114" s="817"/>
      <c r="AK114" s="818">
        <v>3316</v>
      </c>
      <c r="AL114" s="816"/>
      <c r="AM114" s="816"/>
      <c r="AN114" s="816"/>
      <c r="AO114" s="817"/>
      <c r="AP114" s="860">
        <v>0.1</v>
      </c>
      <c r="AQ114" s="861"/>
      <c r="AR114" s="861"/>
      <c r="AS114" s="861"/>
      <c r="AT114" s="862"/>
      <c r="AU114" s="968"/>
      <c r="AV114" s="969"/>
      <c r="AW114" s="969"/>
      <c r="AX114" s="969"/>
      <c r="AY114" s="969"/>
      <c r="AZ114" s="851" t="s">
        <v>429</v>
      </c>
      <c r="BA114" s="788"/>
      <c r="BB114" s="788"/>
      <c r="BC114" s="788"/>
      <c r="BD114" s="788"/>
      <c r="BE114" s="788"/>
      <c r="BF114" s="788"/>
      <c r="BG114" s="788"/>
      <c r="BH114" s="788"/>
      <c r="BI114" s="788"/>
      <c r="BJ114" s="788"/>
      <c r="BK114" s="788"/>
      <c r="BL114" s="788"/>
      <c r="BM114" s="788"/>
      <c r="BN114" s="788"/>
      <c r="BO114" s="788"/>
      <c r="BP114" s="789"/>
      <c r="BQ114" s="852">
        <v>739179</v>
      </c>
      <c r="BR114" s="853"/>
      <c r="BS114" s="853"/>
      <c r="BT114" s="853"/>
      <c r="BU114" s="853"/>
      <c r="BV114" s="853">
        <v>761390</v>
      </c>
      <c r="BW114" s="853"/>
      <c r="BX114" s="853"/>
      <c r="BY114" s="853"/>
      <c r="BZ114" s="853"/>
      <c r="CA114" s="853">
        <v>690819</v>
      </c>
      <c r="CB114" s="853"/>
      <c r="CC114" s="853"/>
      <c r="CD114" s="853"/>
      <c r="CE114" s="853"/>
      <c r="CF114" s="911">
        <v>30.9</v>
      </c>
      <c r="CG114" s="912"/>
      <c r="CH114" s="912"/>
      <c r="CI114" s="912"/>
      <c r="CJ114" s="912"/>
      <c r="CK114" s="963"/>
      <c r="CL114" s="857"/>
      <c r="CM114" s="851" t="s">
        <v>430</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431</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195</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432</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433</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434</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435</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436</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437</v>
      </c>
      <c r="Z117" s="933"/>
      <c r="AA117" s="938">
        <v>545060</v>
      </c>
      <c r="AB117" s="939"/>
      <c r="AC117" s="939"/>
      <c r="AD117" s="939"/>
      <c r="AE117" s="940"/>
      <c r="AF117" s="941">
        <v>530347</v>
      </c>
      <c r="AG117" s="939"/>
      <c r="AH117" s="939"/>
      <c r="AI117" s="939"/>
      <c r="AJ117" s="940"/>
      <c r="AK117" s="941">
        <v>494324</v>
      </c>
      <c r="AL117" s="939"/>
      <c r="AM117" s="939"/>
      <c r="AN117" s="939"/>
      <c r="AO117" s="940"/>
      <c r="AP117" s="942"/>
      <c r="AQ117" s="943"/>
      <c r="AR117" s="943"/>
      <c r="AS117" s="943"/>
      <c r="AT117" s="944"/>
      <c r="AU117" s="968"/>
      <c r="AV117" s="969"/>
      <c r="AW117" s="969"/>
      <c r="AX117" s="969"/>
      <c r="AY117" s="969"/>
      <c r="AZ117" s="899" t="s">
        <v>438</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439</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410</v>
      </c>
      <c r="AB118" s="932"/>
      <c r="AC118" s="932"/>
      <c r="AD118" s="932"/>
      <c r="AE118" s="933"/>
      <c r="AF118" s="934" t="s">
        <v>411</v>
      </c>
      <c r="AG118" s="932"/>
      <c r="AH118" s="932"/>
      <c r="AI118" s="932"/>
      <c r="AJ118" s="933"/>
      <c r="AK118" s="934" t="s">
        <v>295</v>
      </c>
      <c r="AL118" s="932"/>
      <c r="AM118" s="932"/>
      <c r="AN118" s="932"/>
      <c r="AO118" s="933"/>
      <c r="AP118" s="935" t="s">
        <v>412</v>
      </c>
      <c r="AQ118" s="936"/>
      <c r="AR118" s="936"/>
      <c r="AS118" s="936"/>
      <c r="AT118" s="937"/>
      <c r="AU118" s="968"/>
      <c r="AV118" s="969"/>
      <c r="AW118" s="969"/>
      <c r="AX118" s="969"/>
      <c r="AY118" s="969"/>
      <c r="AZ118" s="874" t="s">
        <v>440</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416</v>
      </c>
      <c r="B119" s="855"/>
      <c r="C119" s="896" t="s">
        <v>417</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178</v>
      </c>
      <c r="BA119" s="251"/>
      <c r="BB119" s="251"/>
      <c r="BC119" s="251"/>
      <c r="BD119" s="251"/>
      <c r="BE119" s="251"/>
      <c r="BF119" s="251"/>
      <c r="BG119" s="251"/>
      <c r="BH119" s="251"/>
      <c r="BI119" s="251"/>
      <c r="BJ119" s="251"/>
      <c r="BK119" s="251"/>
      <c r="BL119" s="251"/>
      <c r="BM119" s="251"/>
      <c r="BN119" s="251"/>
      <c r="BO119" s="913" t="s">
        <v>442</v>
      </c>
      <c r="BP119" s="914"/>
      <c r="BQ119" s="915">
        <v>4905160</v>
      </c>
      <c r="BR119" s="881"/>
      <c r="BS119" s="881"/>
      <c r="BT119" s="881"/>
      <c r="BU119" s="881"/>
      <c r="BV119" s="881">
        <v>4736471</v>
      </c>
      <c r="BW119" s="881"/>
      <c r="BX119" s="881"/>
      <c r="BY119" s="881"/>
      <c r="BZ119" s="881"/>
      <c r="CA119" s="881">
        <v>4314250</v>
      </c>
      <c r="CB119" s="881"/>
      <c r="CC119" s="881"/>
      <c r="CD119" s="881"/>
      <c r="CE119" s="881"/>
      <c r="CF119" s="784"/>
      <c r="CG119" s="785"/>
      <c r="CH119" s="785"/>
      <c r="CI119" s="785"/>
      <c r="CJ119" s="870"/>
      <c r="CK119" s="964"/>
      <c r="CL119" s="859"/>
      <c r="CM119" s="874" t="s">
        <v>443</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420</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444</v>
      </c>
      <c r="AV120" s="917"/>
      <c r="AW120" s="917"/>
      <c r="AX120" s="917"/>
      <c r="AY120" s="918"/>
      <c r="AZ120" s="896" t="s">
        <v>445</v>
      </c>
      <c r="BA120" s="844"/>
      <c r="BB120" s="844"/>
      <c r="BC120" s="844"/>
      <c r="BD120" s="844"/>
      <c r="BE120" s="844"/>
      <c r="BF120" s="844"/>
      <c r="BG120" s="844"/>
      <c r="BH120" s="844"/>
      <c r="BI120" s="844"/>
      <c r="BJ120" s="844"/>
      <c r="BK120" s="844"/>
      <c r="BL120" s="844"/>
      <c r="BM120" s="844"/>
      <c r="BN120" s="844"/>
      <c r="BO120" s="844"/>
      <c r="BP120" s="845"/>
      <c r="BQ120" s="897">
        <v>1193179</v>
      </c>
      <c r="BR120" s="878"/>
      <c r="BS120" s="878"/>
      <c r="BT120" s="878"/>
      <c r="BU120" s="878"/>
      <c r="BV120" s="878">
        <v>1421128</v>
      </c>
      <c r="BW120" s="878"/>
      <c r="BX120" s="878"/>
      <c r="BY120" s="878"/>
      <c r="BZ120" s="878"/>
      <c r="CA120" s="878">
        <v>1583459</v>
      </c>
      <c r="CB120" s="878"/>
      <c r="CC120" s="878"/>
      <c r="CD120" s="878"/>
      <c r="CE120" s="878"/>
      <c r="CF120" s="902">
        <v>70.7</v>
      </c>
      <c r="CG120" s="903"/>
      <c r="CH120" s="903"/>
      <c r="CI120" s="903"/>
      <c r="CJ120" s="903"/>
      <c r="CK120" s="904" t="s">
        <v>446</v>
      </c>
      <c r="CL120" s="888"/>
      <c r="CM120" s="888"/>
      <c r="CN120" s="888"/>
      <c r="CO120" s="889"/>
      <c r="CP120" s="908" t="s">
        <v>395</v>
      </c>
      <c r="CQ120" s="909"/>
      <c r="CR120" s="909"/>
      <c r="CS120" s="909"/>
      <c r="CT120" s="909"/>
      <c r="CU120" s="909"/>
      <c r="CV120" s="909"/>
      <c r="CW120" s="909"/>
      <c r="CX120" s="909"/>
      <c r="CY120" s="909"/>
      <c r="CZ120" s="909"/>
      <c r="DA120" s="909"/>
      <c r="DB120" s="909"/>
      <c r="DC120" s="909"/>
      <c r="DD120" s="909"/>
      <c r="DE120" s="909"/>
      <c r="DF120" s="910"/>
      <c r="DG120" s="897">
        <v>2098868</v>
      </c>
      <c r="DH120" s="878"/>
      <c r="DI120" s="878"/>
      <c r="DJ120" s="878"/>
      <c r="DK120" s="878"/>
      <c r="DL120" s="878">
        <v>2090611</v>
      </c>
      <c r="DM120" s="878"/>
      <c r="DN120" s="878"/>
      <c r="DO120" s="878"/>
      <c r="DP120" s="878"/>
      <c r="DQ120" s="878">
        <v>1909091</v>
      </c>
      <c r="DR120" s="878"/>
      <c r="DS120" s="878"/>
      <c r="DT120" s="878"/>
      <c r="DU120" s="878"/>
      <c r="DV120" s="879">
        <v>85.3</v>
      </c>
      <c r="DW120" s="879"/>
      <c r="DX120" s="879"/>
      <c r="DY120" s="879"/>
      <c r="DZ120" s="880"/>
    </row>
    <row r="121" spans="1:130" s="230" customFormat="1" ht="26.25" customHeight="1" x14ac:dyDescent="0.15">
      <c r="A121" s="856"/>
      <c r="B121" s="857"/>
      <c r="C121" s="899" t="s">
        <v>447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448</v>
      </c>
      <c r="BA121" s="788"/>
      <c r="BB121" s="788"/>
      <c r="BC121" s="788"/>
      <c r="BD121" s="788"/>
      <c r="BE121" s="788"/>
      <c r="BF121" s="788"/>
      <c r="BG121" s="788"/>
      <c r="BH121" s="788"/>
      <c r="BI121" s="788"/>
      <c r="BJ121" s="788"/>
      <c r="BK121" s="788"/>
      <c r="BL121" s="788"/>
      <c r="BM121" s="788"/>
      <c r="BN121" s="788"/>
      <c r="BO121" s="788"/>
      <c r="BP121" s="789"/>
      <c r="BQ121" s="852">
        <v>633</v>
      </c>
      <c r="BR121" s="853"/>
      <c r="BS121" s="853"/>
      <c r="BT121" s="853"/>
      <c r="BU121" s="853"/>
      <c r="BV121" s="853" t="s">
        <v>122</v>
      </c>
      <c r="BW121" s="853"/>
      <c r="BX121" s="853"/>
      <c r="BY121" s="853"/>
      <c r="BZ121" s="853"/>
      <c r="CA121" s="853" t="s">
        <v>122</v>
      </c>
      <c r="CB121" s="853"/>
      <c r="CC121" s="853"/>
      <c r="CD121" s="853"/>
      <c r="CE121" s="853"/>
      <c r="CF121" s="911" t="s">
        <v>122</v>
      </c>
      <c r="CG121" s="912"/>
      <c r="CH121" s="912"/>
      <c r="CI121" s="912"/>
      <c r="CJ121" s="912"/>
      <c r="CK121" s="905"/>
      <c r="CL121" s="891"/>
      <c r="CM121" s="891"/>
      <c r="CN121" s="891"/>
      <c r="CO121" s="892"/>
      <c r="CP121" s="871" t="s">
        <v>393</v>
      </c>
      <c r="CQ121" s="872"/>
      <c r="CR121" s="872"/>
      <c r="CS121" s="872"/>
      <c r="CT121" s="872"/>
      <c r="CU121" s="872"/>
      <c r="CV121" s="872"/>
      <c r="CW121" s="872"/>
      <c r="CX121" s="872"/>
      <c r="CY121" s="872"/>
      <c r="CZ121" s="872"/>
      <c r="DA121" s="872"/>
      <c r="DB121" s="872"/>
      <c r="DC121" s="872"/>
      <c r="DD121" s="872"/>
      <c r="DE121" s="872"/>
      <c r="DF121" s="873"/>
      <c r="DG121" s="852">
        <v>17856</v>
      </c>
      <c r="DH121" s="853"/>
      <c r="DI121" s="853"/>
      <c r="DJ121" s="853"/>
      <c r="DK121" s="853"/>
      <c r="DL121" s="853">
        <v>13179</v>
      </c>
      <c r="DM121" s="853"/>
      <c r="DN121" s="853"/>
      <c r="DO121" s="853"/>
      <c r="DP121" s="853"/>
      <c r="DQ121" s="853">
        <v>9640</v>
      </c>
      <c r="DR121" s="853"/>
      <c r="DS121" s="853"/>
      <c r="DT121" s="853"/>
      <c r="DU121" s="853"/>
      <c r="DV121" s="830">
        <v>0.4</v>
      </c>
      <c r="DW121" s="830"/>
      <c r="DX121" s="830"/>
      <c r="DY121" s="830"/>
      <c r="DZ121" s="831"/>
    </row>
    <row r="122" spans="1:130" s="230" customFormat="1" ht="26.25" customHeight="1" x14ac:dyDescent="0.15">
      <c r="A122" s="856"/>
      <c r="B122" s="857"/>
      <c r="C122" s="851" t="s">
        <v>430</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449</v>
      </c>
      <c r="BA122" s="875"/>
      <c r="BB122" s="875"/>
      <c r="BC122" s="875"/>
      <c r="BD122" s="875"/>
      <c r="BE122" s="875"/>
      <c r="BF122" s="875"/>
      <c r="BG122" s="875"/>
      <c r="BH122" s="875"/>
      <c r="BI122" s="875"/>
      <c r="BJ122" s="875"/>
      <c r="BK122" s="875"/>
      <c r="BL122" s="875"/>
      <c r="BM122" s="875"/>
      <c r="BN122" s="875"/>
      <c r="BO122" s="875"/>
      <c r="BP122" s="876"/>
      <c r="BQ122" s="915">
        <v>3694767</v>
      </c>
      <c r="BR122" s="881"/>
      <c r="BS122" s="881"/>
      <c r="BT122" s="881"/>
      <c r="BU122" s="881"/>
      <c r="BV122" s="881">
        <v>3502227</v>
      </c>
      <c r="BW122" s="881"/>
      <c r="BX122" s="881"/>
      <c r="BY122" s="881"/>
      <c r="BZ122" s="881"/>
      <c r="CA122" s="881">
        <v>3302724</v>
      </c>
      <c r="CB122" s="881"/>
      <c r="CC122" s="881"/>
      <c r="CD122" s="881"/>
      <c r="CE122" s="881"/>
      <c r="CF122" s="882">
        <v>147.5</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30" customFormat="1" ht="26.25" customHeight="1" x14ac:dyDescent="0.15">
      <c r="A123" s="856"/>
      <c r="B123" s="857"/>
      <c r="C123" s="851" t="s">
        <v>436</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195</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178</v>
      </c>
      <c r="BA123" s="251"/>
      <c r="BB123" s="251"/>
      <c r="BC123" s="251"/>
      <c r="BD123" s="251"/>
      <c r="BE123" s="251"/>
      <c r="BF123" s="251"/>
      <c r="BG123" s="251"/>
      <c r="BH123" s="251"/>
      <c r="BI123" s="251"/>
      <c r="BJ123" s="251"/>
      <c r="BK123" s="251"/>
      <c r="BL123" s="251"/>
      <c r="BM123" s="251"/>
      <c r="BN123" s="251"/>
      <c r="BO123" s="913" t="s">
        <v>450</v>
      </c>
      <c r="BP123" s="914"/>
      <c r="BQ123" s="868">
        <v>4888579</v>
      </c>
      <c r="BR123" s="869"/>
      <c r="BS123" s="869"/>
      <c r="BT123" s="869"/>
      <c r="BU123" s="869"/>
      <c r="BV123" s="869">
        <v>4923355</v>
      </c>
      <c r="BW123" s="869"/>
      <c r="BX123" s="869"/>
      <c r="BY123" s="869"/>
      <c r="BZ123" s="869"/>
      <c r="CA123" s="869">
        <v>4886183</v>
      </c>
      <c r="CB123" s="869"/>
      <c r="CC123" s="869"/>
      <c r="CD123" s="869"/>
      <c r="CE123" s="869"/>
      <c r="CF123" s="784"/>
      <c r="CG123" s="785"/>
      <c r="CH123" s="785"/>
      <c r="CI123" s="785"/>
      <c r="CJ123" s="870"/>
      <c r="CK123" s="905"/>
      <c r="CL123" s="891"/>
      <c r="CM123" s="891"/>
      <c r="CN123" s="891"/>
      <c r="CO123" s="892"/>
      <c r="CP123" s="871" t="s">
        <v>392</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439</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451</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0.7</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452</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453</v>
      </c>
      <c r="CL125" s="888"/>
      <c r="CM125" s="888"/>
      <c r="CN125" s="888"/>
      <c r="CO125" s="889"/>
      <c r="CP125" s="896" t="s">
        <v>454</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443</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455</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456</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457</v>
      </c>
      <c r="AY127" s="848"/>
      <c r="AZ127" s="848"/>
      <c r="BA127" s="848"/>
      <c r="BB127" s="848"/>
      <c r="BC127" s="848"/>
      <c r="BD127" s="848"/>
      <c r="BE127" s="849"/>
      <c r="BF127" s="847" t="s">
        <v>458</v>
      </c>
      <c r="BG127" s="848"/>
      <c r="BH127" s="848"/>
      <c r="BI127" s="848"/>
      <c r="BJ127" s="848"/>
      <c r="BK127" s="848"/>
      <c r="BL127" s="849"/>
      <c r="BM127" s="847" t="s">
        <v>459</v>
      </c>
      <c r="BN127" s="848"/>
      <c r="BO127" s="848"/>
      <c r="BP127" s="848"/>
      <c r="BQ127" s="848"/>
      <c r="BR127" s="848"/>
      <c r="BS127" s="849"/>
      <c r="BT127" s="847" t="s">
        <v>460</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461</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463</v>
      </c>
      <c r="X128" s="834"/>
      <c r="Y128" s="834"/>
      <c r="Z128" s="835"/>
      <c r="AA128" s="836" t="s">
        <v>122</v>
      </c>
      <c r="AB128" s="837"/>
      <c r="AC128" s="837"/>
      <c r="AD128" s="837"/>
      <c r="AE128" s="838"/>
      <c r="AF128" s="839" t="s">
        <v>122</v>
      </c>
      <c r="AG128" s="837"/>
      <c r="AH128" s="837"/>
      <c r="AI128" s="837"/>
      <c r="AJ128" s="838"/>
      <c r="AK128" s="839" t="s">
        <v>122</v>
      </c>
      <c r="AL128" s="837"/>
      <c r="AM128" s="837"/>
      <c r="AN128" s="837"/>
      <c r="AO128" s="838"/>
      <c r="AP128" s="840"/>
      <c r="AQ128" s="841"/>
      <c r="AR128" s="841"/>
      <c r="AS128" s="841"/>
      <c r="AT128" s="842"/>
      <c r="AU128" s="232"/>
      <c r="AV128" s="232"/>
      <c r="AW128" s="232"/>
      <c r="AX128" s="843" t="s">
        <v>464</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465</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466</v>
      </c>
      <c r="X129" s="813"/>
      <c r="Y129" s="813"/>
      <c r="Z129" s="814"/>
      <c r="AA129" s="815">
        <v>2584312</v>
      </c>
      <c r="AB129" s="816"/>
      <c r="AC129" s="816"/>
      <c r="AD129" s="816"/>
      <c r="AE129" s="817"/>
      <c r="AF129" s="818">
        <v>2511769</v>
      </c>
      <c r="AG129" s="816"/>
      <c r="AH129" s="816"/>
      <c r="AI129" s="816"/>
      <c r="AJ129" s="817"/>
      <c r="AK129" s="818">
        <v>2549538</v>
      </c>
      <c r="AL129" s="816"/>
      <c r="AM129" s="816"/>
      <c r="AN129" s="816"/>
      <c r="AO129" s="817"/>
      <c r="AP129" s="819"/>
      <c r="AQ129" s="820"/>
      <c r="AR129" s="820"/>
      <c r="AS129" s="820"/>
      <c r="AT129" s="821"/>
      <c r="AU129" s="233"/>
      <c r="AV129" s="233"/>
      <c r="AW129" s="233"/>
      <c r="AX129" s="787" t="s">
        <v>467</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468</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469</v>
      </c>
      <c r="X130" s="813"/>
      <c r="Y130" s="813"/>
      <c r="Z130" s="814"/>
      <c r="AA130" s="815">
        <v>325473</v>
      </c>
      <c r="AB130" s="816"/>
      <c r="AC130" s="816"/>
      <c r="AD130" s="816"/>
      <c r="AE130" s="817"/>
      <c r="AF130" s="818">
        <v>312907</v>
      </c>
      <c r="AG130" s="816"/>
      <c r="AH130" s="816"/>
      <c r="AI130" s="816"/>
      <c r="AJ130" s="817"/>
      <c r="AK130" s="818">
        <v>311154</v>
      </c>
      <c r="AL130" s="816"/>
      <c r="AM130" s="816"/>
      <c r="AN130" s="816"/>
      <c r="AO130" s="817"/>
      <c r="AP130" s="819"/>
      <c r="AQ130" s="820"/>
      <c r="AR130" s="820"/>
      <c r="AS130" s="820"/>
      <c r="AT130" s="821"/>
      <c r="AU130" s="233"/>
      <c r="AV130" s="233"/>
      <c r="AW130" s="233"/>
      <c r="AX130" s="787" t="s">
        <v>470</v>
      </c>
      <c r="AY130" s="788"/>
      <c r="AZ130" s="788"/>
      <c r="BA130" s="788"/>
      <c r="BB130" s="788"/>
      <c r="BC130" s="788"/>
      <c r="BD130" s="788"/>
      <c r="BE130" s="789"/>
      <c r="BF130" s="790">
        <v>9.1999999999999993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471</v>
      </c>
      <c r="X131" s="797"/>
      <c r="Y131" s="797"/>
      <c r="Z131" s="798"/>
      <c r="AA131" s="799">
        <v>2258839</v>
      </c>
      <c r="AB131" s="800"/>
      <c r="AC131" s="800"/>
      <c r="AD131" s="800"/>
      <c r="AE131" s="801"/>
      <c r="AF131" s="802">
        <v>2198862</v>
      </c>
      <c r="AG131" s="800"/>
      <c r="AH131" s="800"/>
      <c r="AI131" s="800"/>
      <c r="AJ131" s="801"/>
      <c r="AK131" s="802">
        <v>2238384</v>
      </c>
      <c r="AL131" s="800"/>
      <c r="AM131" s="800"/>
      <c r="AN131" s="800"/>
      <c r="AO131" s="801"/>
      <c r="AP131" s="803"/>
      <c r="AQ131" s="804"/>
      <c r="AR131" s="804"/>
      <c r="AS131" s="804"/>
      <c r="AT131" s="805"/>
      <c r="AU131" s="233"/>
      <c r="AV131" s="233"/>
      <c r="AW131" s="233"/>
      <c r="AX131" s="765" t="s">
        <v>472</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473</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474</v>
      </c>
      <c r="W132" s="778"/>
      <c r="X132" s="778"/>
      <c r="Y132" s="778"/>
      <c r="Z132" s="779"/>
      <c r="AA132" s="780">
        <v>9.7212328990000003</v>
      </c>
      <c r="AB132" s="781"/>
      <c r="AC132" s="781"/>
      <c r="AD132" s="781"/>
      <c r="AE132" s="782"/>
      <c r="AF132" s="783">
        <v>9.8887515449999999</v>
      </c>
      <c r="AG132" s="781"/>
      <c r="AH132" s="781"/>
      <c r="AI132" s="781"/>
      <c r="AJ132" s="782"/>
      <c r="AK132" s="783">
        <v>8.1831356910000004</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475</v>
      </c>
      <c r="W133" s="757"/>
      <c r="X133" s="757"/>
      <c r="Y133" s="757"/>
      <c r="Z133" s="758"/>
      <c r="AA133" s="759">
        <v>10.4</v>
      </c>
      <c r="AB133" s="760"/>
      <c r="AC133" s="760"/>
      <c r="AD133" s="760"/>
      <c r="AE133" s="761"/>
      <c r="AF133" s="759">
        <v>10.3</v>
      </c>
      <c r="AG133" s="760"/>
      <c r="AH133" s="760"/>
      <c r="AI133" s="760"/>
      <c r="AJ133" s="761"/>
      <c r="AK133" s="759">
        <v>9.1999999999999993</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vRXOuZII9ObWgHb7hRnFne3Xya41+U3iXXxnyKGk2ruLoZJoC9YG4I88WauA2pJRFccjvKp1FwtXXsQSJKTodA==" saltValue="46uEFQmj352aUZsmjEZO3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8pKw6HdoUtsSW1RlS/RX0+7rMPLars/UhrphnJG16xOtTgJxmRcAxxfnvgzpy7ksCoX0Lj681KWxXlL+i8xAQg==" saltValue="nsnwc8zGeiqejrkZjnMmY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9zO60IkNeYhKrlrH8NeOZrJqccezGjlrU7tQuvZ40ETpAJ+znUxLFxICdZeLl7JO1bkikYmqmaTncM3n1Jj6AA==" saltValue="lZxJGtPp+qEoZFtO4Ikqy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479</v>
      </c>
      <c r="AP7" s="272"/>
      <c r="AQ7" s="273" t="s">
        <v>480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481</v>
      </c>
      <c r="AQ8" s="279" t="s">
        <v>482</v>
      </c>
      <c r="AR8" s="280" t="s">
        <v>483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484</v>
      </c>
      <c r="AL9" s="1167"/>
      <c r="AM9" s="1167"/>
      <c r="AN9" s="1168"/>
      <c r="AO9" s="281">
        <v>957455</v>
      </c>
      <c r="AP9" s="281">
        <v>147052</v>
      </c>
      <c r="AQ9" s="282">
        <v>143042</v>
      </c>
      <c r="AR9" s="283">
        <v>2.8</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485</v>
      </c>
      <c r="AL10" s="1167"/>
      <c r="AM10" s="1167"/>
      <c r="AN10" s="1168"/>
      <c r="AO10" s="284">
        <v>48589</v>
      </c>
      <c r="AP10" s="284">
        <v>7463</v>
      </c>
      <c r="AQ10" s="285">
        <v>17233</v>
      </c>
      <c r="AR10" s="286">
        <v>-56.7</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486</v>
      </c>
      <c r="AL11" s="1167"/>
      <c r="AM11" s="1167"/>
      <c r="AN11" s="1168"/>
      <c r="AO11" s="284" t="s">
        <v>487</v>
      </c>
      <c r="AP11" s="284" t="s">
        <v>487</v>
      </c>
      <c r="AQ11" s="285">
        <v>1297</v>
      </c>
      <c r="AR11" s="286" t="s">
        <v>487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488</v>
      </c>
      <c r="AL12" s="1167"/>
      <c r="AM12" s="1167"/>
      <c r="AN12" s="1168"/>
      <c r="AO12" s="284" t="s">
        <v>487</v>
      </c>
      <c r="AP12" s="284" t="s">
        <v>487</v>
      </c>
      <c r="AQ12" s="285" t="s">
        <v>487</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489</v>
      </c>
      <c r="AL13" s="1167"/>
      <c r="AM13" s="1167"/>
      <c r="AN13" s="1168"/>
      <c r="AO13" s="284">
        <v>37118</v>
      </c>
      <c r="AP13" s="284">
        <v>5701</v>
      </c>
      <c r="AQ13" s="285">
        <v>5542</v>
      </c>
      <c r="AR13" s="286">
        <v>2.9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490</v>
      </c>
      <c r="AL14" s="1167"/>
      <c r="AM14" s="1167"/>
      <c r="AN14" s="1168"/>
      <c r="AO14" s="284">
        <v>1143</v>
      </c>
      <c r="AP14" s="284">
        <v>176</v>
      </c>
      <c r="AQ14" s="285">
        <v>2886</v>
      </c>
      <c r="AR14" s="286">
        <v>-93.9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491</v>
      </c>
      <c r="AL15" s="1170"/>
      <c r="AM15" s="1170"/>
      <c r="AN15" s="1171"/>
      <c r="AO15" s="284">
        <v>-65572</v>
      </c>
      <c r="AP15" s="284">
        <v>-10071</v>
      </c>
      <c r="AQ15" s="285">
        <v>-8856</v>
      </c>
      <c r="AR15" s="286">
        <v>13.7</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178</v>
      </c>
      <c r="AL16" s="1170"/>
      <c r="AM16" s="1170"/>
      <c r="AN16" s="1171"/>
      <c r="AO16" s="284">
        <v>978733</v>
      </c>
      <c r="AP16" s="284">
        <v>150320</v>
      </c>
      <c r="AQ16" s="285">
        <v>161143</v>
      </c>
      <c r="AR16" s="286">
        <v>-6.7</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496</v>
      </c>
      <c r="AL21" s="1173"/>
      <c r="AM21" s="1173"/>
      <c r="AN21" s="1174"/>
      <c r="AO21" s="297">
        <v>14.59</v>
      </c>
      <c r="AP21" s="298">
        <v>14.02</v>
      </c>
      <c r="AQ21" s="299">
        <v>0.56999999999999995</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497</v>
      </c>
      <c r="AL22" s="1173"/>
      <c r="AM22" s="1173"/>
      <c r="AN22" s="1174"/>
      <c r="AO22" s="302">
        <v>98.4</v>
      </c>
      <c r="AP22" s="303">
        <v>96.2</v>
      </c>
      <c r="AQ22" s="304">
        <v>2.2000000000000002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498</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479</v>
      </c>
      <c r="AP30" s="272"/>
      <c r="AQ30" s="273" t="s">
        <v>480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481</v>
      </c>
      <c r="AQ31" s="279" t="s">
        <v>482</v>
      </c>
      <c r="AR31" s="280" t="s">
        <v>483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501</v>
      </c>
      <c r="AL32" s="1157"/>
      <c r="AM32" s="1157"/>
      <c r="AN32" s="1158"/>
      <c r="AO32" s="312">
        <v>290911</v>
      </c>
      <c r="AP32" s="312">
        <v>44680</v>
      </c>
      <c r="AQ32" s="313">
        <v>81691</v>
      </c>
      <c r="AR32" s="314">
        <v>-45.3</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502</v>
      </c>
      <c r="AL33" s="1157"/>
      <c r="AM33" s="1157"/>
      <c r="AN33" s="1158"/>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503</v>
      </c>
      <c r="AL34" s="1157"/>
      <c r="AM34" s="1157"/>
      <c r="AN34" s="1158"/>
      <c r="AO34" s="312" t="s">
        <v>487</v>
      </c>
      <c r="AP34" s="312" t="s">
        <v>487</v>
      </c>
      <c r="AQ34" s="313" t="s">
        <v>487</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504</v>
      </c>
      <c r="AL35" s="1157"/>
      <c r="AM35" s="1157"/>
      <c r="AN35" s="1158"/>
      <c r="AO35" s="312">
        <v>200097</v>
      </c>
      <c r="AP35" s="312">
        <v>30732</v>
      </c>
      <c r="AQ35" s="313">
        <v>27672</v>
      </c>
      <c r="AR35" s="314">
        <v>11.1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505</v>
      </c>
      <c r="AL36" s="1157"/>
      <c r="AM36" s="1157"/>
      <c r="AN36" s="1158"/>
      <c r="AO36" s="312">
        <v>3316</v>
      </c>
      <c r="AP36" s="312">
        <v>509</v>
      </c>
      <c r="AQ36" s="313">
        <v>4845</v>
      </c>
      <c r="AR36" s="314">
        <v>-89.5</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506</v>
      </c>
      <c r="AL37" s="1157"/>
      <c r="AM37" s="1157"/>
      <c r="AN37" s="1158"/>
      <c r="AO37" s="312" t="s">
        <v>487</v>
      </c>
      <c r="AP37" s="312" t="s">
        <v>487</v>
      </c>
      <c r="AQ37" s="313">
        <v>448</v>
      </c>
      <c r="AR37" s="314" t="s">
        <v>487</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507</v>
      </c>
      <c r="AL38" s="1160"/>
      <c r="AM38" s="1160"/>
      <c r="AN38" s="1161"/>
      <c r="AO38" s="315" t="s">
        <v>487</v>
      </c>
      <c r="AP38" s="315" t="s">
        <v>487</v>
      </c>
      <c r="AQ38" s="316">
        <v>4</v>
      </c>
      <c r="AR38" s="304" t="s">
        <v>487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508</v>
      </c>
      <c r="AL39" s="1160"/>
      <c r="AM39" s="1160"/>
      <c r="AN39" s="1161"/>
      <c r="AO39" s="312" t="s">
        <v>487</v>
      </c>
      <c r="AP39" s="312" t="s">
        <v>487</v>
      </c>
      <c r="AQ39" s="313">
        <v>-1961</v>
      </c>
      <c r="AR39" s="314" t="s">
        <v>487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509</v>
      </c>
      <c r="AL40" s="1157"/>
      <c r="AM40" s="1157"/>
      <c r="AN40" s="1158"/>
      <c r="AO40" s="312">
        <v>-311154</v>
      </c>
      <c r="AP40" s="312">
        <v>-47789</v>
      </c>
      <c r="AQ40" s="313">
        <v>-75713</v>
      </c>
      <c r="AR40" s="314">
        <v>-36.9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288</v>
      </c>
      <c r="AL41" s="1163"/>
      <c r="AM41" s="1163"/>
      <c r="AN41" s="1164"/>
      <c r="AO41" s="312">
        <v>183170</v>
      </c>
      <c r="AP41" s="312">
        <v>28132</v>
      </c>
      <c r="AQ41" s="313">
        <v>36985</v>
      </c>
      <c r="AR41" s="314">
        <v>-23.9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479</v>
      </c>
      <c r="AN49" s="1151" t="s">
        <v>512</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513</v>
      </c>
      <c r="AO50" s="329" t="s">
        <v>514</v>
      </c>
      <c r="AP50" s="330" t="s">
        <v>515</v>
      </c>
      <c r="AQ50" s="331" t="s">
        <v>516</v>
      </c>
      <c r="AR50" s="332" t="s">
        <v>517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295588</v>
      </c>
      <c r="AN51" s="334">
        <v>42820</v>
      </c>
      <c r="AO51" s="335">
        <v>11.5</v>
      </c>
      <c r="AP51" s="336">
        <v>126262</v>
      </c>
      <c r="AQ51" s="337">
        <v>10</v>
      </c>
      <c r="AR51" s="338">
        <v>1.5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175689</v>
      </c>
      <c r="AN52" s="342">
        <v>25451</v>
      </c>
      <c r="AO52" s="343">
        <v>26.1</v>
      </c>
      <c r="AP52" s="344">
        <v>56769</v>
      </c>
      <c r="AQ52" s="345">
        <v>2.1</v>
      </c>
      <c r="AR52" s="346">
        <v>24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393067</v>
      </c>
      <c r="AN53" s="334">
        <v>57906</v>
      </c>
      <c r="AO53" s="335">
        <v>35.200000000000003</v>
      </c>
      <c r="AP53" s="336">
        <v>126525</v>
      </c>
      <c r="AQ53" s="337">
        <v>0.2</v>
      </c>
      <c r="AR53" s="338">
        <v>35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198804</v>
      </c>
      <c r="AN54" s="342">
        <v>29288</v>
      </c>
      <c r="AO54" s="343">
        <v>15.1</v>
      </c>
      <c r="AP54" s="344">
        <v>67052</v>
      </c>
      <c r="AQ54" s="345">
        <v>18.100000000000001</v>
      </c>
      <c r="AR54" s="346">
        <v>-3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202873</v>
      </c>
      <c r="AN55" s="334">
        <v>30366</v>
      </c>
      <c r="AO55" s="335">
        <v>-47.6</v>
      </c>
      <c r="AP55" s="336">
        <v>122054</v>
      </c>
      <c r="AQ55" s="337">
        <v>-3.5</v>
      </c>
      <c r="AR55" s="338">
        <v>-44.1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145524</v>
      </c>
      <c r="AN56" s="342">
        <v>21782</v>
      </c>
      <c r="AO56" s="343">
        <v>-25.6</v>
      </c>
      <c r="AP56" s="344">
        <v>68298</v>
      </c>
      <c r="AQ56" s="345">
        <v>1.9</v>
      </c>
      <c r="AR56" s="346">
        <v>-27.5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206844</v>
      </c>
      <c r="AN57" s="334">
        <v>31364</v>
      </c>
      <c r="AO57" s="335">
        <v>3.3</v>
      </c>
      <c r="AP57" s="336">
        <v>111644</v>
      </c>
      <c r="AQ57" s="337">
        <v>-8.5</v>
      </c>
      <c r="AR57" s="338">
        <v>11.8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151416</v>
      </c>
      <c r="AN58" s="342">
        <v>22959</v>
      </c>
      <c r="AO58" s="343">
        <v>5.4</v>
      </c>
      <c r="AP58" s="344">
        <v>66606</v>
      </c>
      <c r="AQ58" s="345">
        <v>-2.5</v>
      </c>
      <c r="AR58" s="346">
        <v>7.9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189412</v>
      </c>
      <c r="AN59" s="334">
        <v>29091</v>
      </c>
      <c r="AO59" s="335">
        <v>-7.2</v>
      </c>
      <c r="AP59" s="336">
        <v>127917</v>
      </c>
      <c r="AQ59" s="337">
        <v>14.6</v>
      </c>
      <c r="AR59" s="338">
        <v>-21.8</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156352</v>
      </c>
      <c r="AN60" s="342">
        <v>24014</v>
      </c>
      <c r="AO60" s="343">
        <v>4.5999999999999996</v>
      </c>
      <c r="AP60" s="344">
        <v>69746</v>
      </c>
      <c r="AQ60" s="345">
        <v>4.7</v>
      </c>
      <c r="AR60" s="346">
        <v>-0.1</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257557</v>
      </c>
      <c r="AN61" s="349">
        <v>38309</v>
      </c>
      <c r="AO61" s="350">
        <v>-1</v>
      </c>
      <c r="AP61" s="351">
        <v>122880</v>
      </c>
      <c r="AQ61" s="352">
        <v>2.6</v>
      </c>
      <c r="AR61" s="338">
        <v>-3.6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165557</v>
      </c>
      <c r="AN62" s="342">
        <v>24699</v>
      </c>
      <c r="AO62" s="343">
        <v>5.0999999999999996</v>
      </c>
      <c r="AP62" s="344">
        <v>65694</v>
      </c>
      <c r="AQ62" s="345">
        <v>4.9000000000000004</v>
      </c>
      <c r="AR62" s="346">
        <v>0.2</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MrsEjimSWDIaa92pFRDnbYrBfZF4MNZwjstAljUyXM+asZDcE2cqTa1KC0iHq5royChzu3wqgYmap/vCK2ZejA==" saltValue="tCWf10NJS5HE1bPoGRh9I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476</v>
      </c>
    </row>
    <row r="121" spans="125:125" ht="13.5" hidden="1" customHeight="1" x14ac:dyDescent="0.15">
      <c r="DU121" s="259"/>
    </row>
  </sheetData>
  <sheetProtection algorithmName="SHA-512" hashValue="CtgigNGWs/q/sA3C9XGgyzVOKXU2CxWiM15FH+TYMdUvYoEONdmaDSFNaMqnDwyTgsSZiPVfELamjAUghYanOA==" saltValue="7MZrvO4WkXC/aXAkWfWcE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476</v>
      </c>
    </row>
  </sheetData>
  <sheetProtection algorithmName="SHA-512" hashValue="jQqD7tUFh4VQ9yyU5ckvWKVYOseW+31Z1/QCTA5+uMkNmVqkx1p4dzlRCGSEZ0qf2xoWDf80jjmMoZ2REOZCHw==" saltValue="0V+swSQwH/5PHFbNwtH0C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75" t="s">
        <v>3</v>
      </c>
      <c r="D47" s="1175"/>
      <c r="E47" s="1176"/>
      <c r="F47" s="11">
        <v>17.13</v>
      </c>
      <c r="G47" s="12">
        <v>12.71</v>
      </c>
      <c r="H47" s="12">
        <v>19.71</v>
      </c>
      <c r="I47" s="12">
        <v>24.26</v>
      </c>
      <c r="J47" s="13">
        <v>30.29</v>
      </c>
    </row>
    <row r="48" spans="2:10" ht="57.75" customHeight="1" x14ac:dyDescent="0.15">
      <c r="B48" s="14"/>
      <c r="C48" s="1177" t="s">
        <v>4</v>
      </c>
      <c r="D48" s="1177"/>
      <c r="E48" s="1178"/>
      <c r="F48" s="15">
        <v>5.24</v>
      </c>
      <c r="G48" s="16">
        <v>5.38</v>
      </c>
      <c r="H48" s="16">
        <v>5.08</v>
      </c>
      <c r="I48" s="16">
        <v>5.79</v>
      </c>
      <c r="J48" s="17">
        <v>6.43</v>
      </c>
    </row>
    <row r="49" spans="2:10" ht="57.75" customHeight="1" thickBot="1" x14ac:dyDescent="0.2">
      <c r="B49" s="18"/>
      <c r="C49" s="1179" t="s">
        <v>5</v>
      </c>
      <c r="D49" s="1179"/>
      <c r="E49" s="1180"/>
      <c r="F49" s="19" t="s">
        <v>531</v>
      </c>
      <c r="G49" s="20" t="s">
        <v>532</v>
      </c>
      <c r="H49" s="20">
        <v>7.69</v>
      </c>
      <c r="I49" s="20">
        <v>4.87</v>
      </c>
      <c r="J49" s="21">
        <v>7.12</v>
      </c>
    </row>
    <row r="50" spans="2:10" x14ac:dyDescent="0.15"/>
  </sheetData>
  <sheetProtection algorithmName="SHA-512" hashValue="YK5G35CyZ4pKxzwlWqSEUxk/UjDrhOSNuy6jZB03bjW7MAk8g0gmMjRhM5Soe83DarFicsksMbYOTiAJSsb3Fg==" saltValue="tJ0KZD6ajbDf0FpNHq8Z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2025-10-22T01:56:35Z</cp:lastPrinted>
  <dcterms:created xsi:type="dcterms:W3CDTF">2025-02-19T03:18:51Z</dcterms:created>
  <dcterms:modified xsi:type="dcterms:W3CDTF">2025-10-22T01:58:26Z</dcterms:modified>
  <cp:category/>
</cp:coreProperties>
</file>