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新)groups\02総務部\（原課）財政課\D04財政課\2財政\7公会計\07財政分析\01 財政状況資料集（財政比較・歳出比較分析表）\R5\２回目\確認事項　10.22（水）〆\"/>
    </mc:Choice>
  </mc:AlternateContent>
  <xr:revisionPtr revIDLastSave="0" documentId="13_ncr:1_{4CC80DDE-F138-469D-9C93-47C95774A12F}" xr6:coauthVersionLast="47" xr6:coauthVersionMax="47" xr10:uidLastSave="{00000000-0000-0000-0000-000000000000}"/>
  <bookViews>
    <workbookView xWindow="-120" yWindow="-120" windowWidth="29040" windowHeight="15720" firstSheet="12"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CO37" i="10"/>
  <c r="BE37" i="10"/>
  <c r="AM37" i="10"/>
  <c r="C37" i="10"/>
  <c r="CO36" i="10"/>
  <c r="BE36" i="10"/>
  <c r="AM36" i="10"/>
  <c r="C36" i="10"/>
  <c r="CO35" i="10"/>
  <c r="BE35" i="10"/>
  <c r="C35" i="10"/>
  <c r="BW34" i="10"/>
  <c r="BW35" i="10" s="1"/>
  <c r="BW36" i="10" s="1"/>
  <c r="BW37" i="10" s="1"/>
  <c r="BW38" i="10" s="1"/>
  <c r="BW39" i="10" s="1"/>
  <c r="BE34" i="10"/>
  <c r="C34" i="10"/>
  <c r="U34" i="10" s="1"/>
  <c r="U35" i="10" s="1"/>
  <c r="U36" i="10" s="1"/>
  <c r="U37" i="10" s="1"/>
  <c r="U38" i="10" s="1"/>
  <c r="CO34" i="10" l="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<sst xmlns="http://schemas.openxmlformats.org/spreadsheetml/2006/main" count="1149" uniqueCount="576">
  <si>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</si>
  <si>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</si>
  <si>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</si>
  <si>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</si>
  <si>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</si>
  <si>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</si>
  <si>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</si>
  <si>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</si>
  <si>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</si>
  <si>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</si>
  <si>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</si>
  <si>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</si>
  <si>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</si>
  <si>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</si>
  <si>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</si>
  <si>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</si>
  <si>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</si>
  <si>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</si>
  <si>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</si>
  <si>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</si>
  <si>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</si>
  <si>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</si>
  <si>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</si>
  <si>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</si>
  <si>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</si>
  <si>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</si>
  <si>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</si>
  <si>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</si>
  <si>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</si>
  <si>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</si>
  <si>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</si>
  <si>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</si>
  <si>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</si>
  <si>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</si>
  <si>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</si>
  <si>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</si>
  <si>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</si>
  <si>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</si>
  <si>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</si>
  <si>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</si>
  <si>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</si>
  <si>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</si>
  <si>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</si>
  <si>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</si>
  <si>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</si>
  <si>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</si>
  <si>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</si>
  <si>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</si>
  <si>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</si>
  <si>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</si>
  <si>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</si>
  <si>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</si>
  <si>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</si>
  <si>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</si>
  <si>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</si>
  <si>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</si>
  <si>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</si>
  <si>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</si>
  <si>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</si>
  <si>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</si>
  <si>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</si>
  <si>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</si>
  <si>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</si>
  <si>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</si>
  <si>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</si>
  <si>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</si>
  <si>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</si>
  <si>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</si>
  <si>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</si>
  <si>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</si>
  <si>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</si>
  <si>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</si>
  <si>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</si>
  <si>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</si>
  <si>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</si>
  <si>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</si>
  <si>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</si>
  <si>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</si>
  <si>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</si>
  <si>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</si>
  <si>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</si>
  <si>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</si>
  <si>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</si>
  <si>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</si>
  <si>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</si>
  <si>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</si>
  <si>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</si>
  <si>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</si>
  <si>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</si>
  <si>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</si>
  <si>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</si>
  <si>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</si>
  <si>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</si>
  <si>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</si>
  <si>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湖南市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</si>
  <si>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</si>
  <si>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</si>
  <si>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</si>
  <si>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</si>
  <si>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</si>
  <si>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</si>
  <si>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</si>
  <si>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</si>
  <si>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</si>
  <si>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</si>
  <si>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</si>
  <si>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</si>
  <si>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</si>
  <si>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</si>
  <si>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</si>
  <si>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</si>
  <si>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</si>
  <si>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</si>
  <si>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</si>
  <si>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</si>
  <si>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</si>
  <si>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</si>
  <si>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</si>
  <si>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</si>
  <si>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</si>
  <si>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</si>
  <si>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</si>
  <si>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</si>
  <si>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</si>
  <si>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</si>
  <si>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</si>
  <si>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</si>
  <si>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</si>
  <si>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</si>
  <si>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</si>
  <si>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</si>
  <si>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</si>
  <si>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</si>
  <si>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</si>
  <si>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</si>
  <si>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</si>
  <si>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</si>
  <si>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</si>
  <si>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</si>
  <si>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</si>
  <si>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</si>
  <si>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</si>
  <si>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</si>
  <si>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</si>
  <si>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</si>
  <si>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</si>
  <si>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</si>
  <si>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</si>
  <si>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</si>
  <si>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</si>
  <si>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</si>
  <si>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</si>
  <si>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</si>
  <si>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</si>
  <si>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</si>
  <si>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</si>
  <si>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</si>
  <si>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</si>
  <si>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</si>
  <si>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</si>
  <si>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</si>
  <si>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</si>
  <si>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</si>
  <si>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</si>
  <si>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</si>
  <si>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</si>
  <si>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</si>
  <si>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</si>
  <si>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</si>
  <si>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</si>
  <si>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</si>
  <si>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</si>
  <si>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</si>
  <si>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</si>
  <si>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</si>
  <si>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</si>
  <si>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</si>
  <si>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</si>
  <si>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</si>
  <si>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</si>
  <si>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</si>
  <si>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</si>
  <si>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</si>
  <si>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</si>
  <si>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</si>
  <si>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</si>
  <si>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</si>
  <si>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</si>
  <si>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</si>
  <si>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</si>
  <si>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</si>
  <si>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</si>
  <si>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</si>
  <si>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</si>
  <si>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</si>
  <si>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</si>
  <si>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</si>
  <si>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</si>
  <si>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</si>
  <si>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</si>
  <si>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</si>
  <si>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</si>
  <si>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</si>
  <si>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滋賀県湖南市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</si>
  <si>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</si>
  <si>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</si>
  <si>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</si>
  <si>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</si>
  <si>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</si>
  <si>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</si>
  <si>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</si>
  <si>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</si>
  <si>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</si>
  <si>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</si>
  <si>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</si>
  <si>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</si>
  <si>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</si>
  <si>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</si>
  <si>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</si>
  <si>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</si>
  <si>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</si>
  <si>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</si>
  <si>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</si>
  <si>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</si>
  <si>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</si>
  <si>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</si>
  <si>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</si>
  <si>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</si>
  <si>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</si>
  <si>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</si>
  <si>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</si>
  <si>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</si>
  <si>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</si>
  <si>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</si>
  <si>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</si>
  <si>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</si>
  <si>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</si>
  <si>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</si>
  <si>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</si>
  <si>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</si>
  <si>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</si>
  <si>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</si>
  <si>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</si>
  <si>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</si>
  <si>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</si>
  <si>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</si>
  <si>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</si>
  <si>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</si>
  <si>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</si>
  <si>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</si>
  <si>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</si>
  <si>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</si>
  <si>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</si>
  <si>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</si>
  <si>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</si>
  <si>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</si>
  <si>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</si>
  <si>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</si>
  <si>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</si>
  <si>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</si>
  <si>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</si>
  <si>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</si>
  <si>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</si>
  <si>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</si>
  <si>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</si>
  <si>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</si>
  <si>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</si>
  <si>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</si>
  <si>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</si>
  <si>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</si>
  <si>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</si>
  <si>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</si>
  <si>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</si>
  <si>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</si>
  <si>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</si>
  <si>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</si>
  <si>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</si>
  <si>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</si>
  <si>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</si>
  <si>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</si>
  <si>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</si>
  <si>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</si>
  <si>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</si>
  <si>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</si>
  <si>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</si>
  <si>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</si>
  <si>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</si>
  <si>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</si>
  <si>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</si>
  <si>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</si>
  <si>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</si>
  <si>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</si>
  <si>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</si>
  <si>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</si>
  <si>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</si>
  <si>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</si>
  <si>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</si>
  <si>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</si>
  <si>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</si>
  <si>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</si>
  <si>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</si>
  <si>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</si>
  <si>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</si>
  <si>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</si>
  <si>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</si>
  <si>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</si>
  <si>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</si>
  <si>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</si>
  <si>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</si>
  <si>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</si>
  <si>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</si>
  <si>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</si>
  <si>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</si>
  <si>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</si>
  <si>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</si>
  <si>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</si>
  <si>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</si>
  <si>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</si>
  <si>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</si>
  <si>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</si>
  <si>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</si>
  <si>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</si>
  <si>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</si>
  <si>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</si>
  <si>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</si>
  <si>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</si>
  <si>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</si>
  <si>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</si>
  <si>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</si>
  <si>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</si>
  <si>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</si>
  <si>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</si>
  <si>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</si>
  <si>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</si>
  <si>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</si>
  <si>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</si>
  <si>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</si>
  <si>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</si>
  <si>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</si>
  <si>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</si>
  <si>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</si>
  <si>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</si>
  <si>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</si>
  <si>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</si>
  <si>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</si>
  <si>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</si>
  <si>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</si>
  <si>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</si>
  <si>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</si>
  <si>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</si>
  <si>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</si>
  <si>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</si>
  <si>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</si>
  <si>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</si>
  <si>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滋賀県湖南市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</si>
  <si>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</si>
  <si>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</si>
  <si>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</si>
  <si>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</si>
  <si>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</si>
  <si>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</si>
  <si>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</si>
  <si>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</si>
  <si>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</si>
  <si>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</si>
  <si>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</si>
  <si>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</si>
  <si>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</si>
  <si>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</si>
  <si>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</si>
  <si>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</si>
  <si>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</si>
  <si>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</si>
  <si>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</si>
  <si>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</si>
  <si>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</si>
  <si>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</si>
  <si>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</si>
  <si>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</si>
  <si>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</si>
  <si>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</si>
  <si>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</si>
  <si>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</si>
  <si>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</si>
  <si>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</si>
  <si>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</si>
  <si>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</si>
  <si>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</si>
  <si>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</si>
  <si>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国民健康保険診療所特別会計</t>
    <phoneticPr fontId="5"/>
  </si>
  <si>
    <t>介護保険特別会計</t>
    <phoneticPr fontId="5"/>
  </si>
  <si>
    <t>後期高齢者医療特別会計</t>
    <phoneticPr fontId="5"/>
  </si>
  <si>
    <t>訪問看護ステーション事業特別会計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</si>
  <si>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</si>
  <si>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</si>
  <si>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</si>
  <si>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</si>
  <si>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</si>
  <si>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</si>
  <si>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</si>
  <si>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</si>
  <si>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</si>
  <si>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</si>
  <si>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</si>
  <si>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</si>
  <si>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</si>
  <si>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</si>
  <si>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</si>
  <si>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</si>
  <si>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</si>
  <si>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</si>
  <si>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</si>
  <si>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</si>
  <si>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</si>
  <si>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</si>
  <si>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</si>
  <si>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</si>
  <si>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</si>
  <si>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</si>
  <si>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</si>
  <si>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</si>
  <si>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</si>
  <si>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</si>
  <si>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</si>
  <si>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</si>
  <si>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</si>
  <si>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</si>
  <si>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</si>
  <si>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</si>
  <si>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</si>
  <si>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</si>
  <si>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</si>
  <si>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</si>
  <si>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</si>
  <si>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</si>
  <si>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</si>
  <si>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</si>
  <si>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</si>
  <si>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</si>
  <si>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</si>
  <si>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</si>
  <si>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</si>
  <si>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</si>
  <si>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</si>
  <si>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</si>
  <si>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</si>
  <si>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</si>
  <si>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</si>
  <si>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</si>
  <si>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</si>
  <si>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</si>
  <si>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</si>
  <si>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</si>
  <si>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</si>
  <si>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</si>
  <si>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</si>
  <si>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</si>
  <si>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</si>
  <si>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</si>
  <si>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</si>
  <si>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</si>
  <si>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</si>
  <si>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</si>
  <si>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</si>
  <si>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</si>
  <si>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</si>
  <si>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</si>
  <si>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</si>
  <si>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</si>
  <si>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</si>
  <si>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</si>
  <si>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</si>
  <si>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</si>
  <si>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</si>
  <si>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</si>
  <si>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</si>
  <si>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</si>
  <si>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</si>
  <si>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</si>
  <si>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</si>
  <si>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</si>
  <si>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</si>
  <si>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</si>
  <si>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</si>
  <si>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</si>
  <si>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</si>
  <si>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</si>
  <si>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</si>
  <si>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</si>
  <si>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</si>
  <si>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</si>
  <si>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</si>
  <si>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</si>
  <si>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</si>
  <si>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</si>
  <si>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</si>
  <si>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</si>
  <si>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</si>
  <si>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</si>
  <si>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</si>
  <si>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</si>
  <si>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</si>
  <si>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</si>
  <si>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</si>
  <si>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</si>
  <si>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</si>
  <si>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</si>
  <si>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</si>
  <si>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</si>
  <si>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</si>
  <si>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</si>
  <si>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</si>
  <si>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</si>
  <si>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</si>
  <si>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</si>
  <si>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</si>
  <si>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</si>
  <si>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</si>
  <si>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</si>
  <si>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</si>
  <si>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</si>
  <si>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</si>
  <si>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</si>
  <si>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</si>
  <si>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</si>
  <si>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</si>
  <si>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</si>
  <si>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</si>
  <si>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</si>
  <si>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</si>
  <si>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</si>
  <si>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3.07</t>
  </si>
  <si>
    <t>訪問看護ステーション事業特別会計</t>
  </si>
  <si>
    <t>▲ 0.03</t>
  </si>
  <si>
    <t>▲ 0.04</t>
  </si>
  <si>
    <t>▲ 0.00</t>
  </si>
  <si>
    <t>▲ 0.02</t>
  </si>
  <si>
    <t>水道事業会計</t>
  </si>
  <si>
    <t>一般会計</t>
  </si>
  <si>
    <t>下水道事業会計</t>
  </si>
  <si>
    <t>介護保険特別会計</t>
  </si>
  <si>
    <t>国民健康保険診療所特別会計</t>
  </si>
  <si>
    <t>国民健康保険特別会計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</si>
  <si>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</si>
  <si>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</si>
  <si>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</si>
  <si>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</si>
  <si>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</si>
  <si>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</si>
  <si>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</si>
  <si>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</si>
  <si>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</si>
  <si>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t>
    <phoneticPr fontId="10"/>
  </si>
  <si>
    <t>石部公共サービス株式会社</t>
    <rPh sb="0" eb="2">
      <t>イシベ</t>
    </rPh>
    <rPh sb="2" eb="4">
      <t>コウキョウ</t>
    </rPh>
    <rPh sb="8" eb="10">
      <t>カブシキ</t>
    </rPh>
    <rPh sb="10" eb="12">
      <t>カイシャ</t>
    </rPh>
    <phoneticPr fontId="10"/>
  </si>
  <si>
    <t>滋賀県市町村職員退職手当組合</t>
    <rPh sb="0" eb="3">
      <t>シガケン</t>
    </rPh>
    <rPh sb="3" eb="4">
      <t>シ</t>
    </rPh>
    <rPh sb="4" eb="5">
      <t>マチ</t>
    </rPh>
    <rPh sb="5" eb="6">
      <t>ムラ</t>
    </rPh>
    <rPh sb="6" eb="8">
      <t>ショクイン</t>
    </rPh>
    <rPh sb="8" eb="10">
      <t>タイショク</t>
    </rPh>
    <rPh sb="10" eb="12">
      <t>テアテ</t>
    </rPh>
    <rPh sb="12" eb="14">
      <t>クミアイ</t>
    </rPh>
    <phoneticPr fontId="10"/>
  </si>
  <si>
    <t>公立甲賀病院組合（一般会計）</t>
    <rPh sb="0" eb="2">
      <t>コウリツ</t>
    </rPh>
    <rPh sb="2" eb="4">
      <t>コウカ</t>
    </rPh>
    <rPh sb="4" eb="6">
      <t>ビョウイン</t>
    </rPh>
    <rPh sb="6" eb="8">
      <t>クミアイ</t>
    </rPh>
    <rPh sb="9" eb="11">
      <t>イッパン</t>
    </rPh>
    <rPh sb="11" eb="13">
      <t>カイケイ</t>
    </rPh>
    <phoneticPr fontId="10"/>
  </si>
  <si>
    <t>甲賀広域行政組合</t>
    <rPh sb="0" eb="2">
      <t>コウカ</t>
    </rPh>
    <rPh sb="2" eb="4">
      <t>コウイキ</t>
    </rPh>
    <rPh sb="4" eb="6">
      <t>ギョウセイ</t>
    </rPh>
    <rPh sb="6" eb="8">
      <t>クミアイ</t>
    </rPh>
    <phoneticPr fontId="10"/>
  </si>
  <si>
    <t>滋賀県市町村職員研修センター</t>
    <rPh sb="0" eb="3">
      <t>シガケン</t>
    </rPh>
    <rPh sb="3" eb="6">
      <t>シチョウソン</t>
    </rPh>
    <rPh sb="6" eb="8">
      <t>ショクイン</t>
    </rPh>
    <rPh sb="8" eb="10">
      <t>ケンシュウ</t>
    </rPh>
    <phoneticPr fontId="10"/>
  </si>
  <si>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0"/>
  </si>
  <si>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</si>
  <si>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公共公益施設等整備基金</t>
    <phoneticPr fontId="5"/>
  </si>
  <si>
    <t>庁舎整備基金</t>
    <phoneticPr fontId="2"/>
  </si>
  <si>
    <t>振興基金</t>
    <phoneticPr fontId="2"/>
  </si>
  <si>
    <t>ふるさときらめき湖南づくり応援基金</t>
    <phoneticPr fontId="2"/>
  </si>
  <si>
    <t>笹ヶ谷霊園管理基金</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</si>
  <si>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</si>
  <si>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</si>
  <si>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</si>
  <si>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</si>
  <si>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</si>
  <si>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</si>
  <si>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</si>
  <si>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</si>
  <si>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有形固定資産減価償却率については、類似団体より高い水準にある。これは、昭和50年～60年代に建設又は整備された施設等が多くあり、そのような施設等の老朽化が進んでいることが要因であると考えられる。公共施設については、公共施設等総合管理計画で廃止又は統廃合の対象となっている施設を先行して個別施設計画を策定し、施設の総量削減に向けた取り組みを進めている。一方で、将来負担比率については、地方債現在高の減少と財政調整基金や公共公益施設等整備基金等に必要となる一般財源の一部を積み立てたことにより、充当可能基金等が将来負担額を上回る状態を維持できている。引き続き公共施設等総合管理計画に基づき、施設の総量削減に取り組むことで地方債の発行を抑制し、将来負担比率及び有形固定資産減価償却率を抑制していく。</t>
    <rPh sb="252" eb="253">
      <t>トウ</t>
    </rPh>
    <rPh sb="254" eb="259">
      <t>ショウライフタンガク</t>
    </rPh>
    <rPh sb="260" eb="262">
      <t>ウワマワ</t>
    </rPh>
    <rPh sb="263" eb="265">
      <t>ジョウタイ</t>
    </rPh>
    <rPh sb="266" eb="268">
      <t>イジ</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</si>
  <si>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</si>
  <si>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実質公債費比率は類似団体と比較して高い水準にあるが、前年度と比較して減少した。臨時財政対策債等の償還終了等に伴う残高減により元利償還金の額が減少したこと、合併特例債等の算入終了により算入公債費の額が減少したことおよび標準財政規模が増加したことにより、将来負担比率が減少傾向にあることから、実質公債費比率についても、今後は低下していくものと想定される。</t>
    <rPh sb="40" eb="47">
      <t>リンジザイセイタイサクサイ</t>
    </rPh>
    <rPh sb="47" eb="48">
      <t>トウ</t>
    </rPh>
    <rPh sb="55" eb="56">
      <t>トモナ</t>
    </rPh>
    <rPh sb="57" eb="60">
      <t>ザンダカゲン</t>
    </rPh>
    <rPh sb="63" eb="68">
      <t>ガンリショウカンキン</t>
    </rPh>
    <rPh sb="69" eb="70">
      <t>ガク</t>
    </rPh>
    <rPh sb="78" eb="83">
      <t>ガッペイトクレイサイ</t>
    </rPh>
    <rPh sb="83" eb="84">
      <t>トウ</t>
    </rPh>
    <rPh sb="85" eb="89">
      <t>サンニュウシュウリョウ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</si>
</sst>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5"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51" xfId="16" applyFont="1" applyBorder="1">
      <alignment vertical="center"/>
    </xf>
    <xf numFmtId="0" fontId="1" fillId="0" borderId="12" xfId="16" applyFont="1" applyBorder="1">
      <alignment vertical="center"/>
    </xf>
    <xf numFmtId="0" fontId="35"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8B35400-D205-4CFC-A764-C4BDDDE4B78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62383</c:v>
                </c:pt>
                <c:pt idx="1">
                  <c:v>63812</c:v>
                </c:pt>
                <c:pt idx="2">
                  <c:v>54225</c:v>
                </c:pt>
                <c:pt idx="3">
                  <c:v>54016</c:v>
                </c:pt>
                <c:pt idx="4">
                  <c:v>52786</c:v>
                </c:pt>
              </c:numCache>
            </c:numRef>
          </c:val>
          <c:smooth val="0"/>
          <c:extLst>
            <c:ext xmlns:c16="http://schemas.microsoft.com/office/drawing/2014/chart" uri="{C3380CC4-5D6E-409C-BE32-E72D297353CC}">
              <c16:uniqueId val="{00000000-7D81-42B1-96E8-2983F523736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27755</c:v>
                </c:pt>
                <c:pt idx="1">
                  <c:v>30068</c:v>
                </c:pt>
                <c:pt idx="2">
                  <c:v>36315</c:v>
                </c:pt>
                <c:pt idx="3">
                  <c:v>29940</c:v>
                </c:pt>
                <c:pt idx="4">
                  <c:v>48772</c:v>
                </c:pt>
              </c:numCache>
            </c:numRef>
          </c:val>
          <c:smooth val="0"/>
          <c:extLst>
            <c:ext xmlns:c16="http://schemas.microsoft.com/office/drawing/2014/chart" uri="{C3380CC4-5D6E-409C-BE32-E72D297353CC}">
              <c16:uniqueId val="{00000001-7D81-42B1-96E8-2983F523736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3.89</c:v>
                </c:pt>
                <c:pt idx="1">
                  <c:v>4.5199999999999996</c:v>
                </c:pt>
                <c:pt idx="2">
                  <c:v>6.22</c:v>
                </c:pt>
                <c:pt idx="3">
                  <c:v>3.74</c:v>
                </c:pt>
                <c:pt idx="4">
                  <c:v>5.38</c:v>
                </c:pt>
              </c:numCache>
            </c:numRef>
          </c:val>
          <c:extLst>
            <c:ext xmlns:c16="http://schemas.microsoft.com/office/drawing/2014/chart" uri="{C3380CC4-5D6E-409C-BE32-E72D297353CC}">
              <c16:uniqueId val="{00000000-CA7B-48EA-A39F-CA7D83A96FE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13.57</c:v>
                </c:pt>
                <c:pt idx="1">
                  <c:v>15.19</c:v>
                </c:pt>
                <c:pt idx="2">
                  <c:v>17.91</c:v>
                </c:pt>
                <c:pt idx="3">
                  <c:v>17.670000000000002</c:v>
                </c:pt>
                <c:pt idx="4">
                  <c:v>19.12</c:v>
                </c:pt>
              </c:numCache>
            </c:numRef>
          </c:val>
          <c:extLst>
            <c:ext xmlns:c16="http://schemas.microsoft.com/office/drawing/2014/chart" uri="{C3380CC4-5D6E-409C-BE32-E72D297353CC}">
              <c16:uniqueId val="{00000001-CA7B-48EA-A39F-CA7D83A96FE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2.2000000000000002</c:v>
                </c:pt>
                <c:pt idx="1">
                  <c:v>2.65</c:v>
                </c:pt>
                <c:pt idx="2">
                  <c:v>7.88</c:v>
                </c:pt>
                <c:pt idx="3">
                  <c:v>-3.07</c:v>
                </c:pt>
                <c:pt idx="4">
                  <c:v>4.05</c:v>
                </c:pt>
              </c:numCache>
            </c:numRef>
          </c:val>
          <c:smooth val="0"/>
          <c:extLst>
            <c:ext xmlns:c16="http://schemas.microsoft.com/office/drawing/2014/chart" uri="{C3380CC4-5D6E-409C-BE32-E72D297353CC}">
              <c16:uniqueId val="{00000002-CA7B-48EA-A39F-CA7D83A96FE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90D-4F24-87DC-C31FA0DD6E0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90D-4F24-87DC-C31FA0DD6E08}"/>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0.08</c:v>
                </c:pt>
                <c:pt idx="2">
                  <c:v>#N/A</c:v>
                </c:pt>
                <c:pt idx="3">
                  <c:v>0.08</c:v>
                </c:pt>
                <c:pt idx="4">
                  <c:v>#N/A</c:v>
                </c:pt>
                <c:pt idx="5">
                  <c:v>0.08</c:v>
                </c:pt>
                <c:pt idx="6">
                  <c:v>#N/A</c:v>
                </c:pt>
                <c:pt idx="7">
                  <c:v>0.09</c:v>
                </c:pt>
                <c:pt idx="8">
                  <c:v>#N/A</c:v>
                </c:pt>
                <c:pt idx="9">
                  <c:v>0.13</c:v>
                </c:pt>
              </c:numCache>
            </c:numRef>
          </c:val>
          <c:extLst>
            <c:ext xmlns:c16="http://schemas.microsoft.com/office/drawing/2014/chart" uri="{C3380CC4-5D6E-409C-BE32-E72D297353CC}">
              <c16:uniqueId val="{00000002-E90D-4F24-87DC-C31FA0DD6E08}"/>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0.86</c:v>
                </c:pt>
                <c:pt idx="2">
                  <c:v>#N/A</c:v>
                </c:pt>
                <c:pt idx="3">
                  <c:v>0.23</c:v>
                </c:pt>
                <c:pt idx="4">
                  <c:v>#N/A</c:v>
                </c:pt>
                <c:pt idx="5">
                  <c:v>0.57999999999999996</c:v>
                </c:pt>
                <c:pt idx="6">
                  <c:v>#N/A</c:v>
                </c:pt>
                <c:pt idx="7">
                  <c:v>0.41</c:v>
                </c:pt>
                <c:pt idx="8">
                  <c:v>#N/A</c:v>
                </c:pt>
                <c:pt idx="9">
                  <c:v>0.13</c:v>
                </c:pt>
              </c:numCache>
            </c:numRef>
          </c:val>
          <c:extLst>
            <c:ext xmlns:c16="http://schemas.microsoft.com/office/drawing/2014/chart" uri="{C3380CC4-5D6E-409C-BE32-E72D297353CC}">
              <c16:uniqueId val="{00000003-E90D-4F24-87DC-C31FA0DD6E08}"/>
            </c:ext>
          </c:extLst>
        </c:ser>
        <c:ser>
          <c:idx val="4"/>
          <c:order val="4"/>
          <c:tx>
            <c:strRef>
              <c:f>データシート!$A$31</c:f>
              <c:strCache>
                <c:ptCount val="1"/>
                <c:pt idx="0">
                  <c:v>国民健康保険診療所特別会計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0.14000000000000001</c:v>
                </c:pt>
                <c:pt idx="2">
                  <c:v>#N/A</c:v>
                </c:pt>
                <c:pt idx="3">
                  <c:v>0.05</c:v>
                </c:pt>
                <c:pt idx="4">
                  <c:v>#N/A</c:v>
                </c:pt>
                <c:pt idx="5">
                  <c:v>0.54</c:v>
                </c:pt>
                <c:pt idx="6">
                  <c:v>#N/A</c:v>
                </c:pt>
                <c:pt idx="7">
                  <c:v>0.38</c:v>
                </c:pt>
                <c:pt idx="8">
                  <c:v>#N/A</c:v>
                </c:pt>
                <c:pt idx="9">
                  <c:v>0.21</c:v>
                </c:pt>
              </c:numCache>
            </c:numRef>
          </c:val>
          <c:extLst>
            <c:ext xmlns:c16="http://schemas.microsoft.com/office/drawing/2014/chart" uri="{C3380CC4-5D6E-409C-BE32-E72D297353CC}">
              <c16:uniqueId val="{00000004-E90D-4F24-87DC-C31FA0DD6E08}"/>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0.21</c:v>
                </c:pt>
                <c:pt idx="2">
                  <c:v>#N/A</c:v>
                </c:pt>
                <c:pt idx="3">
                  <c:v>0.6</c:v>
                </c:pt>
                <c:pt idx="4">
                  <c:v>#N/A</c:v>
                </c:pt>
                <c:pt idx="5">
                  <c:v>1.48</c:v>
                </c:pt>
                <c:pt idx="6">
                  <c:v>#N/A</c:v>
                </c:pt>
                <c:pt idx="7">
                  <c:v>0.95</c:v>
                </c:pt>
                <c:pt idx="8">
                  <c:v>#N/A</c:v>
                </c:pt>
                <c:pt idx="9">
                  <c:v>0.9</c:v>
                </c:pt>
              </c:numCache>
            </c:numRef>
          </c:val>
          <c:extLst>
            <c:ext xmlns:c16="http://schemas.microsoft.com/office/drawing/2014/chart" uri="{C3380CC4-5D6E-409C-BE32-E72D297353CC}">
              <c16:uniqueId val="{00000005-E90D-4F24-87DC-C31FA0DD6E08}"/>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1.01</c:v>
                </c:pt>
                <c:pt idx="2">
                  <c:v>#N/A</c:v>
                </c:pt>
                <c:pt idx="3">
                  <c:v>1.18</c:v>
                </c:pt>
                <c:pt idx="4">
                  <c:v>#N/A</c:v>
                </c:pt>
                <c:pt idx="5">
                  <c:v>1.81</c:v>
                </c:pt>
                <c:pt idx="6">
                  <c:v>#N/A</c:v>
                </c:pt>
                <c:pt idx="7">
                  <c:v>1.98</c:v>
                </c:pt>
                <c:pt idx="8">
                  <c:v>#N/A</c:v>
                </c:pt>
                <c:pt idx="9">
                  <c:v>2.54</c:v>
                </c:pt>
              </c:numCache>
            </c:numRef>
          </c:val>
          <c:extLst>
            <c:ext xmlns:c16="http://schemas.microsoft.com/office/drawing/2014/chart" uri="{C3380CC4-5D6E-409C-BE32-E72D297353CC}">
              <c16:uniqueId val="{00000006-E90D-4F24-87DC-C31FA0DD6E08}"/>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3.88</c:v>
                </c:pt>
                <c:pt idx="2">
                  <c:v>#N/A</c:v>
                </c:pt>
                <c:pt idx="3">
                  <c:v>4.51</c:v>
                </c:pt>
                <c:pt idx="4">
                  <c:v>#N/A</c:v>
                </c:pt>
                <c:pt idx="5">
                  <c:v>6.22</c:v>
                </c:pt>
                <c:pt idx="6">
                  <c:v>#N/A</c:v>
                </c:pt>
                <c:pt idx="7">
                  <c:v>3.73</c:v>
                </c:pt>
                <c:pt idx="8">
                  <c:v>#N/A</c:v>
                </c:pt>
                <c:pt idx="9">
                  <c:v>5.38</c:v>
                </c:pt>
              </c:numCache>
            </c:numRef>
          </c:val>
          <c:extLst>
            <c:ext xmlns:c16="http://schemas.microsoft.com/office/drawing/2014/chart" uri="{C3380CC4-5D6E-409C-BE32-E72D297353CC}">
              <c16:uniqueId val="{00000007-E90D-4F24-87DC-C31FA0DD6E08}"/>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8.9499999999999993</c:v>
                </c:pt>
                <c:pt idx="2">
                  <c:v>#N/A</c:v>
                </c:pt>
                <c:pt idx="3">
                  <c:v>7.22</c:v>
                </c:pt>
                <c:pt idx="4">
                  <c:v>#N/A</c:v>
                </c:pt>
                <c:pt idx="5">
                  <c:v>7.59</c:v>
                </c:pt>
                <c:pt idx="6">
                  <c:v>#N/A</c:v>
                </c:pt>
                <c:pt idx="7">
                  <c:v>8.18</c:v>
                </c:pt>
                <c:pt idx="8">
                  <c:v>#N/A</c:v>
                </c:pt>
                <c:pt idx="9">
                  <c:v>8.25</c:v>
                </c:pt>
              </c:numCache>
            </c:numRef>
          </c:val>
          <c:extLst>
            <c:ext xmlns:c16="http://schemas.microsoft.com/office/drawing/2014/chart" uri="{C3380CC4-5D6E-409C-BE32-E72D297353CC}">
              <c16:uniqueId val="{00000008-E90D-4F24-87DC-C31FA0DD6E08}"/>
            </c:ext>
          </c:extLst>
        </c:ser>
        <c:ser>
          <c:idx val="9"/>
          <c:order val="9"/>
          <c:tx>
            <c:strRef>
              <c:f>データシート!$A$36</c:f>
              <c:strCache>
                <c:ptCount val="1"/>
                <c:pt idx="0">
                  <c:v>訪問看護ステーション事業特別会計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0.03</c:v>
                </c:pt>
                <c:pt idx="1">
                  <c:v>#N/A</c:v>
                </c:pt>
                <c:pt idx="2">
                  <c:v>0.04</c:v>
                </c:pt>
                <c:pt idx="3">
                  <c:v>#N/A</c:v>
                </c:pt>
                <c:pt idx="4">
                  <c:v>#N/A</c:v>
                </c:pt>
                <c:pt idx="5">
                  <c:v>0.03</c:v>
                </c:pt>
                <c:pt idx="6">
                  <c:v>#N/A</c:v>
                </c:pt>
                <c:pt idx="7">
                  <c:v>0</c:v>
                </c:pt>
                <c:pt idx="8">
                  <c:v>0.02</c:v>
                </c:pt>
                <c:pt idx="9">
                  <c:v>#N/A</c:v>
                </c:pt>
              </c:numCache>
            </c:numRef>
          </c:val>
          <c:extLst>
            <c:ext xmlns:c16="http://schemas.microsoft.com/office/drawing/2014/chart" uri="{C3380CC4-5D6E-409C-BE32-E72D297353CC}">
              <c16:uniqueId val="{00000009-E90D-4F24-87DC-C31FA0DD6E0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2287</c:v>
                </c:pt>
                <c:pt idx="5">
                  <c:v>2299</c:v>
                </c:pt>
                <c:pt idx="8">
                  <c:v>2297</c:v>
                </c:pt>
                <c:pt idx="11">
                  <c:v>2283</c:v>
                </c:pt>
                <c:pt idx="14">
                  <c:v>2245</c:v>
                </c:pt>
              </c:numCache>
            </c:numRef>
          </c:val>
          <c:extLst>
            <c:ext xmlns:c16="http://schemas.microsoft.com/office/drawing/2014/chart" uri="{C3380CC4-5D6E-409C-BE32-E72D297353CC}">
              <c16:uniqueId val="{00000000-B071-438D-97D9-08D3C53BE4D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071-438D-97D9-08D3C53BE4D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071-438D-97D9-08D3C53BE4D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251</c:v>
                </c:pt>
                <c:pt idx="3">
                  <c:v>273</c:v>
                </c:pt>
                <c:pt idx="6">
                  <c:v>231</c:v>
                </c:pt>
                <c:pt idx="9">
                  <c:v>195</c:v>
                </c:pt>
                <c:pt idx="12">
                  <c:v>190</c:v>
                </c:pt>
              </c:numCache>
            </c:numRef>
          </c:val>
          <c:extLst>
            <c:ext xmlns:c16="http://schemas.microsoft.com/office/drawing/2014/chart" uri="{C3380CC4-5D6E-409C-BE32-E72D297353CC}">
              <c16:uniqueId val="{00000003-B071-438D-97D9-08D3C53BE4D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495</c:v>
                </c:pt>
                <c:pt idx="3">
                  <c:v>411</c:v>
                </c:pt>
                <c:pt idx="6">
                  <c:v>408</c:v>
                </c:pt>
                <c:pt idx="9">
                  <c:v>388</c:v>
                </c:pt>
                <c:pt idx="12">
                  <c:v>374</c:v>
                </c:pt>
              </c:numCache>
            </c:numRef>
          </c:val>
          <c:extLst>
            <c:ext xmlns:c16="http://schemas.microsoft.com/office/drawing/2014/chart" uri="{C3380CC4-5D6E-409C-BE32-E72D297353CC}">
              <c16:uniqueId val="{00000004-B071-438D-97D9-08D3C53BE4D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071-438D-97D9-08D3C53BE4D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071-438D-97D9-08D3C53BE4D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2540</c:v>
                </c:pt>
                <c:pt idx="3">
                  <c:v>2486</c:v>
                </c:pt>
                <c:pt idx="6">
                  <c:v>2555</c:v>
                </c:pt>
                <c:pt idx="9">
                  <c:v>2628</c:v>
                </c:pt>
                <c:pt idx="12">
                  <c:v>2589</c:v>
                </c:pt>
              </c:numCache>
            </c:numRef>
          </c:val>
          <c:extLst>
            <c:ext xmlns:c16="http://schemas.microsoft.com/office/drawing/2014/chart" uri="{C3380CC4-5D6E-409C-BE32-E72D297353CC}">
              <c16:uniqueId val="{00000007-B071-438D-97D9-08D3C53BE4D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999</c:v>
                </c:pt>
                <c:pt idx="2">
                  <c:v>#N/A</c:v>
                </c:pt>
                <c:pt idx="3">
                  <c:v>#N/A</c:v>
                </c:pt>
                <c:pt idx="4">
                  <c:v>871</c:v>
                </c:pt>
                <c:pt idx="5">
                  <c:v>#N/A</c:v>
                </c:pt>
                <c:pt idx="6">
                  <c:v>#N/A</c:v>
                </c:pt>
                <c:pt idx="7">
                  <c:v>897</c:v>
                </c:pt>
                <c:pt idx="8">
                  <c:v>#N/A</c:v>
                </c:pt>
                <c:pt idx="9">
                  <c:v>#N/A</c:v>
                </c:pt>
                <c:pt idx="10">
                  <c:v>928</c:v>
                </c:pt>
                <c:pt idx="11">
                  <c:v>#N/A</c:v>
                </c:pt>
                <c:pt idx="12">
                  <c:v>#N/A</c:v>
                </c:pt>
                <c:pt idx="13">
                  <c:v>908</c:v>
                </c:pt>
                <c:pt idx="14">
                  <c:v>#N/A</c:v>
                </c:pt>
              </c:numCache>
            </c:numRef>
          </c:val>
          <c:smooth val="0"/>
          <c:extLst>
            <c:ext xmlns:c16="http://schemas.microsoft.com/office/drawing/2014/chart" uri="{C3380CC4-5D6E-409C-BE32-E72D297353CC}">
              <c16:uniqueId val="{00000008-B071-438D-97D9-08D3C53BE4D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26563</c:v>
                </c:pt>
                <c:pt idx="5">
                  <c:v>25718</c:v>
                </c:pt>
                <c:pt idx="8">
                  <c:v>24954</c:v>
                </c:pt>
                <c:pt idx="11">
                  <c:v>23701</c:v>
                </c:pt>
                <c:pt idx="14">
                  <c:v>22212</c:v>
                </c:pt>
              </c:numCache>
            </c:numRef>
          </c:val>
          <c:extLst>
            <c:ext xmlns:c16="http://schemas.microsoft.com/office/drawing/2014/chart" uri="{C3380CC4-5D6E-409C-BE32-E72D297353CC}">
              <c16:uniqueId val="{00000000-9A4B-44AE-8118-126B5D96BD0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211</c:v>
                </c:pt>
                <c:pt idx="5">
                  <c:v>186</c:v>
                </c:pt>
                <c:pt idx="8">
                  <c:v>167</c:v>
                </c:pt>
                <c:pt idx="11">
                  <c:v>122</c:v>
                </c:pt>
                <c:pt idx="14">
                  <c:v>74</c:v>
                </c:pt>
              </c:numCache>
            </c:numRef>
          </c:val>
          <c:extLst>
            <c:ext xmlns:c16="http://schemas.microsoft.com/office/drawing/2014/chart" uri="{C3380CC4-5D6E-409C-BE32-E72D297353CC}">
              <c16:uniqueId val="{00000001-9A4B-44AE-8118-126B5D96BD0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4122</c:v>
                </c:pt>
                <c:pt idx="5">
                  <c:v>4504</c:v>
                </c:pt>
                <c:pt idx="8">
                  <c:v>5571</c:v>
                </c:pt>
                <c:pt idx="11">
                  <c:v>6572</c:v>
                </c:pt>
                <c:pt idx="14">
                  <c:v>6850</c:v>
                </c:pt>
              </c:numCache>
            </c:numRef>
          </c:val>
          <c:extLst>
            <c:ext xmlns:c16="http://schemas.microsoft.com/office/drawing/2014/chart" uri="{C3380CC4-5D6E-409C-BE32-E72D297353CC}">
              <c16:uniqueId val="{00000002-9A4B-44AE-8118-126B5D96BD0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A4B-44AE-8118-126B5D96BD0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A4B-44AE-8118-126B5D96BD0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A4B-44AE-8118-126B5D96BD0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0</c:v>
                </c:pt>
                <c:pt idx="3">
                  <c:v>46</c:v>
                </c:pt>
                <c:pt idx="6">
                  <c:v>426</c:v>
                </c:pt>
                <c:pt idx="9">
                  <c:v>365</c:v>
                </c:pt>
                <c:pt idx="12">
                  <c:v>505</c:v>
                </c:pt>
              </c:numCache>
            </c:numRef>
          </c:val>
          <c:extLst>
            <c:ext xmlns:c16="http://schemas.microsoft.com/office/drawing/2014/chart" uri="{C3380CC4-5D6E-409C-BE32-E72D297353CC}">
              <c16:uniqueId val="{00000006-9A4B-44AE-8118-126B5D96BD0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1731</c:v>
                </c:pt>
                <c:pt idx="3">
                  <c:v>1537</c:v>
                </c:pt>
                <c:pt idx="6">
                  <c:v>1642</c:v>
                </c:pt>
                <c:pt idx="9">
                  <c:v>1839</c:v>
                </c:pt>
                <c:pt idx="12">
                  <c:v>2029</c:v>
                </c:pt>
              </c:numCache>
            </c:numRef>
          </c:val>
          <c:extLst>
            <c:ext xmlns:c16="http://schemas.microsoft.com/office/drawing/2014/chart" uri="{C3380CC4-5D6E-409C-BE32-E72D297353CC}">
              <c16:uniqueId val="{00000007-9A4B-44AE-8118-126B5D96BD0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5679</c:v>
                </c:pt>
                <c:pt idx="3">
                  <c:v>5210</c:v>
                </c:pt>
                <c:pt idx="6">
                  <c:v>4921</c:v>
                </c:pt>
                <c:pt idx="9">
                  <c:v>4315</c:v>
                </c:pt>
                <c:pt idx="12">
                  <c:v>4185</c:v>
                </c:pt>
              </c:numCache>
            </c:numRef>
          </c:val>
          <c:extLst>
            <c:ext xmlns:c16="http://schemas.microsoft.com/office/drawing/2014/chart" uri="{C3380CC4-5D6E-409C-BE32-E72D297353CC}">
              <c16:uniqueId val="{00000008-9A4B-44AE-8118-126B5D96BD0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A4B-44AE-8118-126B5D96BD0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26872</c:v>
                </c:pt>
                <c:pt idx="3">
                  <c:v>26075</c:v>
                </c:pt>
                <c:pt idx="6">
                  <c:v>25492</c:v>
                </c:pt>
                <c:pt idx="9">
                  <c:v>23819</c:v>
                </c:pt>
                <c:pt idx="12">
                  <c:v>22376</c:v>
                </c:pt>
              </c:numCache>
            </c:numRef>
          </c:val>
          <c:extLst>
            <c:ext xmlns:c16="http://schemas.microsoft.com/office/drawing/2014/chart" uri="{C3380CC4-5D6E-409C-BE32-E72D297353CC}">
              <c16:uniqueId val="{0000000A-9A4B-44AE-8118-126B5D96BD0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3386</c:v>
                </c:pt>
                <c:pt idx="2">
                  <c:v>#N/A</c:v>
                </c:pt>
                <c:pt idx="3">
                  <c:v>#N/A</c:v>
                </c:pt>
                <c:pt idx="4">
                  <c:v>2462</c:v>
                </c:pt>
                <c:pt idx="5">
                  <c:v>#N/A</c:v>
                </c:pt>
                <c:pt idx="6">
                  <c:v>#N/A</c:v>
                </c:pt>
                <c:pt idx="7">
                  <c:v>1789</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A4B-44AE-8118-126B5D96BD0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2503</c:v>
                </c:pt>
                <c:pt idx="1">
                  <c:v>2405</c:v>
                </c:pt>
                <c:pt idx="2">
                  <c:v>2653</c:v>
                </c:pt>
              </c:numCache>
            </c:numRef>
          </c:val>
          <c:extLst>
            <c:ext xmlns:c16="http://schemas.microsoft.com/office/drawing/2014/chart" uri="{C3380CC4-5D6E-409C-BE32-E72D297353CC}">
              <c16:uniqueId val="{00000000-F397-40DB-96CA-D466C21A934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841</c:v>
                </c:pt>
                <c:pt idx="1">
                  <c:v>841</c:v>
                </c:pt>
                <c:pt idx="2">
                  <c:v>841</c:v>
                </c:pt>
              </c:numCache>
            </c:numRef>
          </c:val>
          <c:extLst>
            <c:ext xmlns:c16="http://schemas.microsoft.com/office/drawing/2014/chart" uri="{C3380CC4-5D6E-409C-BE32-E72D297353CC}">
              <c16:uniqueId val="{00000001-F397-40DB-96CA-D466C21A934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2163</c:v>
                </c:pt>
                <c:pt idx="1">
                  <c:v>3156</c:v>
                </c:pt>
                <c:pt idx="2">
                  <c:v>3143</c:v>
                </c:pt>
              </c:numCache>
            </c:numRef>
          </c:val>
          <c:extLst>
            <c:ext xmlns:c16="http://schemas.microsoft.com/office/drawing/2014/chart" uri="{C3380CC4-5D6E-409C-BE32-E72D297353CC}">
              <c16:uniqueId val="{00000002-F397-40DB-96CA-D466C21A934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{E5153745-72E3-4F51-B2DE-0B248EE5FBB1}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326-45E9-90CB-269BAC3C066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{509C3D31-E0FF-4D01-A4A2-182D24232D49}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326-45E9-90CB-269BAC3C066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{218B33E8-BFCB-4C73-9EAA-1FFF663ED4E1}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326-45E9-90CB-269BAC3C066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{F4FE02DF-3619-402E-BE9C-3C03165B29F7}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326-45E9-90CB-269BAC3C066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{5DFE5D31-500A-484A-8901-C88BE53692B6}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326-45E9-90CB-269BAC3C066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{FA148196-1175-477E-94D8-70FD1D49ABD2}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326-45E9-90CB-269BAC3C066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{1E1EBE16-E6E8-4018-BA19-0C9099217F39}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326-45E9-90CB-269BAC3C066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{52CCFF3E-A6D1-4AC5-8DAC-D43EFD770A10}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326-45E9-90CB-269BAC3C066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{D93CDA45-B5AC-4213-AFCA-788469F883B3}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326-45E9-90CB-269BAC3C066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c:v>
                </c:pt>
                <c:pt idx="8">
                  <c:v>63.7</c:v>
                </c:pt>
                <c:pt idx="16">
                  <c:v>65.400000000000006</c:v>
                </c:pt>
                <c:pt idx="24">
                  <c:v>67</c:v>
                </c:pt>
                <c:pt idx="32">
                  <c:v>68.7</c:v>
                </c:pt>
              </c:numCache>
            </c:numRef>
          </c:xVal>
          <c:yVal>
            <c:numRef>
              <c:f>公会計指標分析・財政指標組合せ分析表!$BP$51:$DC$51</c:f>
              <c:numCache>
                <c:formatCode>#,##0.0;"▲ "#,##0.0</c:formatCode>
                <c:ptCount val="40"/>
                <c:pt idx="0">
                  <c:v>31.6</c:v>
                </c:pt>
                <c:pt idx="8">
                  <c:v>22.3</c:v>
                </c:pt>
                <c:pt idx="16">
                  <c:v>15.2</c:v>
                </c:pt>
              </c:numCache>
            </c:numRef>
          </c:yVal>
          <c:smooth val="0"/>
          <c:extLst>
            <c:ext xmlns:c16="http://schemas.microsoft.com/office/drawing/2014/chart" uri="{C3380CC4-5D6E-409C-BE32-E72D297353CC}">
              <c16:uniqueId val="{00000009-C326-45E9-90CB-269BAC3C066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5640820289577353E-2"/>
                  <c:y val="-6.4739042105865174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{1A72353B-A6EB-4C1B-B6EE-7DE28C2E5011}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326-45E9-90CB-269BAC3C066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{7D9820B6-315D-4051-B273-26D4DEC18889}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326-45E9-90CB-269BAC3C066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{2E80316E-940F-4775-A519-6D8B14A06BD5}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326-45E9-90CB-269BAC3C066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{6D662F9F-9742-483B-BCCD-2743709E8978}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326-45E9-90CB-269BAC3C066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{85ECD57C-24F5-4193-AEE4-C5D817AA2934}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326-45E9-90CB-269BAC3C066D}"/>
                </c:ext>
              </c:extLst>
            </c:dLbl>
            <c:dLbl>
              <c:idx val="8"/>
              <c:layout>
                <c:manualLayout>
                  <c:x val="-3.8390681010890965E-2"/>
                  <c:y val="-6.4739042105865174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{67580346-C52C-4150-8581-5AEC440F5939}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326-45E9-90CB-269BAC3C066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{382195CD-211F-4FFB-B366-790234F241E6}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326-45E9-90CB-269BAC3C066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{4463B58E-3085-455E-BFA8-C9A3BC189237}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326-45E9-90CB-269BAC3C066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{98161141-1AC7-42C3-8331-751B043C50BC}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326-45E9-90CB-269BAC3C066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c:v>
                </c:pt>
                <c:pt idx="16">
                  <c:v>62.2</c:v>
                </c:pt>
                <c:pt idx="24">
                  <c:v>63.2</c:v>
                </c:pt>
                <c:pt idx="32">
                  <c:v>64.599999999999994</c:v>
                </c:pt>
              </c:numCache>
            </c:numRef>
          </c:xVal>
          <c:yVal>
            <c:numRef>
              <c:f>公会計指標分析・財政指標組合せ分析表!$BP$55:$DC$55</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C326-45E9-90CB-269BAC3C066D}"/>
            </c:ext>
          </c:extLst>
        </c:ser>
        <c:dLbls>
          <c:showLegendKey val="0"/>
          <c:showVal val="1"/>
          <c:showCatName val="0"/>
          <c:showSerName val="0"/>
          <c:showPercent val="0"/>
          <c:showBubbleSize val="0"/>
        </c:dLbls>
        <c:axId val="46179840"/>
        <c:axId val="46181760"/>
      </c:scatterChart>
      <c:valAx>
        <c:axId val="46179840"/>
        <c:scaling>
          <c:orientation val="maxMin"/>
          <c:max val="66"/>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{06E6D357-F358-4B3D-92FB-729B77DE4C34}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4D88-404A-88E2-31068E6DEB1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{377681B9-4640-4E01-8972-6D187DB4E24D}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88-404A-88E2-31068E6DEB1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{F5EBBA95-09B5-4356-9BDA-B8B243BF18B1}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88-404A-88E2-31068E6DEB1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{36829C75-E876-446E-9D14-8A397C90E193}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88-404A-88E2-31068E6DEB1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{851613B5-B424-491E-9068-CC931A3D3319}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88-404A-88E2-31068E6DEB1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{5D9903AA-4C85-428F-BFF2-F7E2003EC392}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4D88-404A-88E2-31068E6DEB12}"/>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{609D4F56-7501-488B-90AD-BB125CCEFF15}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4D88-404A-88E2-31068E6DEB12}"/>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{5AE01926-62B0-441A-B5A3-C7620610855F}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4D88-404A-88E2-31068E6DEB12}"/>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{A5369F08-D3CF-4786-91CC-5EF064E073F9}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4D88-404A-88E2-31068E6DEB1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9.1</c:v>
                </c:pt>
                <c:pt idx="8">
                  <c:v>8.5</c:v>
                </c:pt>
                <c:pt idx="16">
                  <c:v>8.3000000000000007</c:v>
                </c:pt>
                <c:pt idx="24">
                  <c:v>7.9</c:v>
                </c:pt>
                <c:pt idx="32">
                  <c:v>7.8</c:v>
                </c:pt>
              </c:numCache>
            </c:numRef>
          </c:xVal>
          <c:yVal>
            <c:numRef>
              <c:f>公会計指標分析・財政指標組合せ分析表!$BP$73:$DC$73</c:f>
              <c:numCache>
                <c:formatCode>#,##0.0;"▲ "#,##0.0</c:formatCode>
                <c:ptCount val="40"/>
                <c:pt idx="0">
                  <c:v>31.6</c:v>
                </c:pt>
                <c:pt idx="8">
                  <c:v>22.3</c:v>
                </c:pt>
                <c:pt idx="16">
                  <c:v>15.2</c:v>
                </c:pt>
              </c:numCache>
            </c:numRef>
          </c:yVal>
          <c:smooth val="0"/>
          <c:extLst>
            <c:ext xmlns:c16="http://schemas.microsoft.com/office/drawing/2014/chart" uri="{C3380CC4-5D6E-409C-BE32-E72D297353CC}">
              <c16:uniqueId val="{00000009-4D88-404A-88E2-31068E6DEB1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{B2D2C5FE-8E6E-4445-B30F-C051280268EA}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4D88-404A-88E2-31068E6DEB1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{8CB16BAF-A13E-4E82-88E0-2F760742E023}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88-404A-88E2-31068E6DEB1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{43C119B3-7A33-4945-AE7F-3B1FD77AEC3D}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88-404A-88E2-31068E6DEB1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{860016C0-FC5B-409C-80C6-DCD0171E03D5}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88-404A-88E2-31068E6DEB1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{DA488661-2AB9-4ABD-9EA3-F8E9F85FB32F}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88-404A-88E2-31068E6DEB1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{89D39264-0D15-4714-BA11-29BEA6C4C687}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4D88-404A-88E2-31068E6DEB12}"/>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{1B2FEC45-41F6-454C-919D-A58EA04308EE}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4D88-404A-88E2-31068E6DEB12}"/>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{FC11A833-557A-42C7-9B4D-DCA99DD8AE8E}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4D88-404A-88E2-31068E6DEB12}"/>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{38D434B9-BDA9-47FC-9105-6B03524EC809}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4D88-404A-88E2-31068E6DEB1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6.6</c:v>
                </c:pt>
                <c:pt idx="24">
                  <c:v>6.6</c:v>
                </c:pt>
                <c:pt idx="32">
                  <c:v>6.7</c:v>
                </c:pt>
              </c:numCache>
            </c:numRef>
          </c:xVal>
          <c:yVal>
            <c:numRef>
              <c:f>公会計指標分析・財政指標組合せ分析表!$BP$77:$DC$77</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4D88-404A-88E2-31068E6DEB12}"/>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元利償還金においては、懸案事項であった老朽化した義務教育施設の耐震化事業、市町村合併による旧町域の均衡ある発展に資する事業を市債を財源とし、平成</a:t>
          </a:r>
          <a:r>
            <a:rPr kumimoji="1" lang="en-US" altLang="ja-JP" sz="1300">
              <a:latin typeface="ＭＳ ゴシック" pitchFamily="49" charset="-128"/>
              <a:ea typeface="ＭＳ ゴシック" pitchFamily="49" charset="-128"/>
            </a:rPr>
            <a:t>16</a:t>
          </a:r>
          <a:r>
            <a:rPr kumimoji="1" lang="ja-JP" altLang="en-US" sz="1300">
              <a:latin typeface="ＭＳ ゴシック" pitchFamily="49" charset="-128"/>
              <a:ea typeface="ＭＳ ゴシック" pitchFamily="49" charset="-128"/>
            </a:rPr>
            <a:t>年の合併以降積極的に実施してきたことにより、依然として高い状態である。</a:t>
          </a:r>
        </a:p>
        <a:p>
          <a:r>
            <a:rPr kumimoji="1" lang="ja-JP" altLang="en-US" sz="1300">
              <a:latin typeface="ＭＳ ゴシック" pitchFamily="49" charset="-128"/>
              <a:ea typeface="ＭＳ ゴシック" pitchFamily="49" charset="-128"/>
            </a:rPr>
            <a:t>　しかし算入公債費等においては、臨時財政対策債および旧合併特例事業債の占める割合が高く、現状では実質公債費比率は横ばい傾向にある。ただ旧合併特例債の発行可能額が残り少ないことと、発行期限が迫っていることを考慮すると、今後実施する大型投資的事業においては後年に過度の負担とならないよう事業費の平準化や費用対効果、基金の活用など事業手法等を見極め実施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満期一括償還地方債を発行していない。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一般会計等に係る地方債の現在高について、前年と比較して臨時財政対策債の借入額が大きく減少したことなどにより、償還額が発行額を上回ったため、残高は減となった。</a:t>
          </a:r>
        </a:p>
        <a:p>
          <a:r>
            <a:rPr kumimoji="1" lang="ja-JP" altLang="en-US" sz="1400">
              <a:latin typeface="ＭＳ ゴシック" pitchFamily="49" charset="-128"/>
              <a:ea typeface="ＭＳ ゴシック" pitchFamily="49" charset="-128"/>
            </a:rPr>
            <a:t>　また、公営企業債等繰入見込額については、下水道事業会計における起債残高の減少に伴い、減少傾向となっている。さらに、充当可能基金については、財政調整基金、庁舎整備基金等の積み増しを行ったことにより増加となった。そのため、将来負担比率の分子は増加した。</a:t>
          </a:r>
        </a:p>
        <a:p>
          <a:r>
            <a:rPr kumimoji="1" lang="ja-JP" altLang="en-US" sz="1400">
              <a:latin typeface="ＭＳ ゴシック" pitchFamily="49" charset="-128"/>
              <a:ea typeface="ＭＳ ゴシック" pitchFamily="49" charset="-128"/>
            </a:rPr>
            <a:t>　いずれの年度も早期健全化基準未満ではあるが、今後も、事業内容等の十分な協議・検討のもとに、真に必要な地方債の発行を行いながら、財政の健全化を図る。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滋賀県湖南市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決算剰余金を財政調整基金に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262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百万円、庁舎整備の財源確保のために庁舎整備基金に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百万円を積み立てたことにより、基金全体として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235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公共施設等総合管理計画（個別施設計画）に基づき、老朽化の進む公共施設の長寿命化対策に備え、計画的に基金積み立てを行っていく。</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公共公益施設等整備基金：保健衛生施設、教育施設、文化施設、環境衛生施設等の設置および施設の整備。</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庁舎整備基金：庁舎整備に必要となる基金。</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振興基金：市民の連携強化および地域振興を図るための基金。</a:t>
          </a: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ふるさときらめき湖南づくり応援基金：ふるさと納税寄付金を財源とした基金。</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公共公益施設等整備基金：交通安全施設整備事業に１百万円、まちづくりセンター管理運営費に１百万円、広域清掃費に</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百万円を取り崩したため、減少した。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庁舎整備基金：将来の庁舎整備の財源確保のため</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百万円を積み立てたため、増加した。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ふるさときらめき湖南づくり応援基金：令和４年度ふるさと納税寄付額の大部分を積み立てたため、増加した。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笹ヶ谷霊園管理基金：笹ヶ谷霊園の維持、改修等に係る事業を実施するため３百万円を取り崩したため、減少した。</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公共公益施設等整備基金：今後継続利用する公共施設の長寿命化対策に取り組むため、計画的に積み立てていく。</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障がい福祉サービスおよび障がい児施設通所の利用が増加したことにより、扶助費のうち、障がい福祉サービス費</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百万円、障がい児通所給付費等４百万円の取り崩しを行ったが、決算剰余金を</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262</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百万円積み立てることができたため増加した。</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不測の財政支出や老朽化する公共施設への対応を踏まえながら、標準財政規模の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％程度の残高確保を目標として取り組み、持続可能な財政運営を図っていく。</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運用利息分を積み立てたことにより増加した。</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公共施設の老朽化対策等に係る起債の償還に備え、財政調整基金と合わせて継続的に積み立てを行っていく。</a:t>
          </a: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A9A1F43-A500-4ECE-ACB1-DC5C21BB05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AD2083C-3C05-4987-8ED2-1364DFB18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AC37BF58-2546-4DD8-9BEA-0D545EEC5BC1}"/>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2DBCDC48-4A59-44AC-BE34-503B5005D384}"/>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49DD6F81-D3D1-48AA-B573-5C6724BA3537}"/>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59705C9C-BA65-4440-9FC8-B3855FD08951}"/>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8A6798A8-BB2A-48E7-BE0F-C811E41FBA84}"/>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6443FFBA-7645-4361-A233-1CB816B2F996}"/>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660F54F4-C1E8-4336-A4E3-58F2CF91CB68}"/>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7298A956-13B3-4DAF-86E2-8F090E052A73}"/>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22688D1E-6976-44F2-AB93-8435075C9642}"/>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AA029F8A-C624-4757-BBD9-67B30814D26D}"/>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09CD0204-ED1B-4922-A86F-A9F66E3659F8}"/>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B30C064B-0314-431D-8330-F0EBE83834F9}"/>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E8044997-CEC2-4A31-85F7-43BC719D7A2A}"/>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169FC18B-F7FF-4A1F-B8A4-1D5EBF11D181}"/>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54,382
50,572
70.40
23,459,809
22,597,961
746,597
13,871,177
22,375,712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F08C239B-BF33-439F-BA49-475A35E6F014}"/>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D30EE85D-8400-4C6B-93BC-4A770EA279AC}"/>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360D86C2-3877-463B-9836-F618B2140884}"/>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87A9CADA-7AC9-458E-A6E3-9B8037781D79}"/>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9299BBBD-E36F-4281-8EA0-6F8ADD1EB5C3}"/>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169A8CBC-F0D0-42A4-8038-6747F54C9531}"/>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1535F921-D1E2-4082-A010-6821D2019753}"/>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32A416E7-4942-47ED-AC3D-476D27AAE28C}"/>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7E46999B-A8CB-46E7-93AF-7B4015DB41FC}"/>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621BB806-9FDF-4528-A73B-0DE41B77540F}"/>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FC3A39B2-1F97-40DB-8908-617AE974E26D}"/>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20109898-12AF-44C8-8EE1-1F6C7DD97653}"/>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D9B23F0A-15ED-4C4A-8336-552CA707D5ED}"/>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4F8C55E7-A846-4CDF-A38B-9DA228239B1A}"/>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78E17C23-ADE8-4685-A83E-EA40610B5EEA}"/>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E0792FBF-96FC-4F64-8877-1E243BB75D11}"/>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6740EF7E-C993-4635-AB6F-A534B3555638}"/>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82961FD4-9952-4AFA-99FD-285C91A1BE13}"/>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20894687-59FB-49A9-B591-53367F3CFE49}"/>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4EF63A6C-71A5-4EB5-97A1-62EB1B365EE7}"/>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8" name="テキスト ボックス 37">
          <a:extLst>
            <a:ext uri="{FF2B5EF4-FFF2-40B4-BE49-F238E27FC236}">
              <a16:creationId xmlns:a16="http://schemas.microsoft.com/office/drawing/2014/main" id="{6AC7B149-0414-4276-96D2-DAAA48BCA21C}"/>
            </a:ext>
          </a:extLst>
        </xdr:cNvPr>
        <xdr:cNvSpPr txBox="1"/>
      </xdr:nvSpPr>
      <xdr:spPr>
        <a:xfrm>
          <a:off x="419100" y="28162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9" name="テキスト ボックス 38">
          <a:extLst>
            <a:ext uri="{FF2B5EF4-FFF2-40B4-BE49-F238E27FC236}">
              <a16:creationId xmlns:a16="http://schemas.microsoft.com/office/drawing/2014/main" id="{9712D64D-7C17-41EB-9DF8-185E91AD10D9}"/>
            </a:ext>
          </a:extLst>
        </xdr:cNvPr>
        <xdr:cNvSpPr txBox="1"/>
      </xdr:nvSpPr>
      <xdr:spPr>
        <a:xfrm>
          <a:off x="419100" y="30575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54FCC82E-4E03-4AF0-9FBA-A8E967534AB2}"/>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D93C16C9-0258-4525-9C61-4E7EB9921C08}"/>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FE15CAF5-7E63-4820-B7A1-17149406592D}"/>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185191A8-ED18-433B-A0FE-53FCCD5850C1}"/>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83EC2BEF-DD2E-4E46-9BB8-CC2ED4E686F6}"/>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C272E2A7-24F8-4764-8605-5DE76A236890}"/>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B27B539C-8BAA-4745-BAFF-DC8C7055B0E4}"/>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D1D372FA-D48A-4A38-9B16-63D2165ADFBE}"/>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86B2B4A9-1652-4165-B486-B40AFC0E5695}"/>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880BA81A-1819-4520-B6C5-8F83BEC02941}"/>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68B27F6B-A702-4658-94D6-CACAB37551B5}"/>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E71EC11A-B7A6-48D4-94ED-9C53D402BD3D}"/>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FE341629-27EE-4955-B5CD-9C8D8388F667}"/>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有形固定資産減価償却率は、類似団体より高い水準にある。これは、昭和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60</a:t>
          </a:r>
          <a:r>
            <a:rPr kumimoji="1" lang="ja-JP" altLang="en-US" sz="1100">
              <a:latin typeface="ＭＳ Ｐゴシック" panose="020B0600070205080204" pitchFamily="50" charset="-128"/>
              <a:ea typeface="ＭＳ Ｐゴシック" panose="020B0600070205080204" pitchFamily="50" charset="-128"/>
            </a:rPr>
            <a:t>年代に建設又は整備された施設等が多くあり、そのような施設等の老朽化が進んでいるためである。</a:t>
          </a:r>
        </a:p>
        <a:p>
          <a:r>
            <a:rPr kumimoji="1" lang="ja-JP" altLang="en-US" sz="1100">
              <a:latin typeface="ＭＳ Ｐゴシック" panose="020B0600070205080204" pitchFamily="50" charset="-128"/>
              <a:ea typeface="ＭＳ Ｐゴシック" panose="020B0600070205080204" pitchFamily="50" charset="-128"/>
            </a:rPr>
            <a:t>　今後、公共施設については、公共施設等総合管理計画で廃止又は統廃合の方向性を示している施設についての個別施設計画に沿って、施設の総量削減に向けた取り組みを進めていく。</a:t>
          </a: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7DBC04A4-45A1-44BC-B051-21A1EFF48DF5}"/>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55983A54-C470-41C7-B9E2-A14F2A234CC7}"/>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DAA6D07C-35A2-4FAD-8394-AC26A0127E9C}"/>
            </a:ext>
          </a:extLst>
        </xdr:cNvPr>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6" name="直線コネクタ 55">
          <a:extLst>
            <a:ext uri="{FF2B5EF4-FFF2-40B4-BE49-F238E27FC236}">
              <a16:creationId xmlns:a16="http://schemas.microsoft.com/office/drawing/2014/main" id="{A9A4E03C-A61A-4FC9-BE31-A6BD6A025C18}"/>
            </a:ext>
          </a:extLst>
        </xdr:cNvPr>
        <xdr:cNvCxnSpPr/>
      </xdr:nvCxnSpPr>
      <xdr:spPr>
        <a:xfrm>
          <a:off x="1270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7" name="テキスト ボックス 56">
          <a:extLst>
            <a:ext uri="{FF2B5EF4-FFF2-40B4-BE49-F238E27FC236}">
              <a16:creationId xmlns:a16="http://schemas.microsoft.com/office/drawing/2014/main" id="{237CBA03-E759-4D9F-98E2-8E4BC8F2E173}"/>
            </a:ext>
          </a:extLst>
        </xdr:cNvPr>
        <xdr:cNvSpPr txBox="1"/>
      </xdr:nvSpPr>
      <xdr:spPr>
        <a:xfrm>
          <a:off x="847106" y="5814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8" name="直線コネクタ 57">
          <a:extLst>
            <a:ext uri="{FF2B5EF4-FFF2-40B4-BE49-F238E27FC236}">
              <a16:creationId xmlns:a16="http://schemas.microsoft.com/office/drawing/2014/main" id="{C3FBA360-6A44-4D38-B353-D45A04AB8882}"/>
            </a:ext>
          </a:extLst>
        </xdr:cNvPr>
        <xdr:cNvCxnSpPr/>
      </xdr:nvCxnSpPr>
      <xdr:spPr>
        <a:xfrm>
          <a:off x="1270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9" name="テキスト ボックス 58">
          <a:extLst>
            <a:ext uri="{FF2B5EF4-FFF2-40B4-BE49-F238E27FC236}">
              <a16:creationId xmlns:a16="http://schemas.microsoft.com/office/drawing/2014/main" id="{0C327FEB-5BC3-4D47-91BB-52C123C11387}"/>
            </a:ext>
          </a:extLst>
        </xdr:cNvPr>
        <xdr:cNvSpPr txBox="1"/>
      </xdr:nvSpPr>
      <xdr:spPr>
        <a:xfrm>
          <a:off x="84710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0" name="直線コネクタ 59">
          <a:extLst>
            <a:ext uri="{FF2B5EF4-FFF2-40B4-BE49-F238E27FC236}">
              <a16:creationId xmlns:a16="http://schemas.microsoft.com/office/drawing/2014/main" id="{BA22ECB2-A3E3-4F9F-B620-F304AEC66AF8}"/>
            </a:ext>
          </a:extLst>
        </xdr:cNvPr>
        <xdr:cNvCxnSpPr/>
      </xdr:nvCxnSpPr>
      <xdr:spPr>
        <a:xfrm>
          <a:off x="1270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1" name="テキスト ボックス 60">
          <a:extLst>
            <a:ext uri="{FF2B5EF4-FFF2-40B4-BE49-F238E27FC236}">
              <a16:creationId xmlns:a16="http://schemas.microsoft.com/office/drawing/2014/main" id="{3669417C-9DFA-4031-928E-AFAEFCC51AE7}"/>
            </a:ext>
          </a:extLst>
        </xdr:cNvPr>
        <xdr:cNvSpPr txBox="1"/>
      </xdr:nvSpPr>
      <xdr:spPr>
        <a:xfrm>
          <a:off x="84710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2" name="直線コネクタ 61">
          <a:extLst>
            <a:ext uri="{FF2B5EF4-FFF2-40B4-BE49-F238E27FC236}">
              <a16:creationId xmlns:a16="http://schemas.microsoft.com/office/drawing/2014/main" id="{D78BF808-324B-413B-92C0-93863D447EC5}"/>
            </a:ext>
          </a:extLst>
        </xdr:cNvPr>
        <xdr:cNvCxnSpPr/>
      </xdr:nvCxnSpPr>
      <xdr:spPr>
        <a:xfrm>
          <a:off x="1270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3" name="テキスト ボックス 62">
          <a:extLst>
            <a:ext uri="{FF2B5EF4-FFF2-40B4-BE49-F238E27FC236}">
              <a16:creationId xmlns:a16="http://schemas.microsoft.com/office/drawing/2014/main" id="{5313D948-453C-413E-8576-603FB78E6AD3}"/>
            </a:ext>
          </a:extLst>
        </xdr:cNvPr>
        <xdr:cNvSpPr txBox="1"/>
      </xdr:nvSpPr>
      <xdr:spPr>
        <a:xfrm>
          <a:off x="84710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2CDA6922-3EBD-4C17-A8E0-00C8FCE99B2B}"/>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813CDB99-3EAE-4343-8AC5-D6F2F387D559}"/>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927E89B-AEF7-4B7E-AE36-7A5A69FCD94C}"/>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151257</xdr:rowOff>
    </xdr:from>
    <xdr:to>
      <xdr:col>23</xdr:col>
      <xdr:colOff>85090</xdr:colOff>
      <xdr:row>34</xdr:row>
      <xdr:rowOff>10287</xdr:rowOff>
    </xdr:to>
    <xdr:cxnSp macro="">
      <xdr:nvCxnSpPr>
        <xdr:cNvPr id="67" name="直線コネクタ 66">
          <a:extLst>
            <a:ext uri="{FF2B5EF4-FFF2-40B4-BE49-F238E27FC236}">
              <a16:creationId xmlns:a16="http://schemas.microsoft.com/office/drawing/2014/main" id="{05900D72-81B0-4D95-A68B-1C55C200762C}"/>
            </a:ext>
          </a:extLst>
        </xdr:cNvPr>
        <xdr:cNvCxnSpPr/>
      </xdr:nvCxnSpPr>
      <xdr:spPr>
        <a:xfrm flipV="1">
          <a:off x="4760595" y="4608957"/>
          <a:ext cx="127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14114</xdr:rowOff>
    </xdr:from>
    <xdr:ext cx="405111" cy="259045"/>
    <xdr:sp macro="" textlink="">
      <xdr:nvSpPr>
        <xdr:cNvPr id="68" name="有形固定資産減価償却率最小値テキスト">
          <a:extLst>
            <a:ext uri="{FF2B5EF4-FFF2-40B4-BE49-F238E27FC236}">
              <a16:creationId xmlns:a16="http://schemas.microsoft.com/office/drawing/2014/main" id="{B32F6E68-9B86-4BC8-999D-7393F4AAB1AC}"/>
            </a:ext>
          </a:extLst>
        </xdr:cNvPr>
        <xdr:cNvSpPr txBox="1"/>
      </xdr:nvSpPr>
      <xdr:spPr>
        <a:xfrm>
          <a:off x="4813300" y="5843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10287</xdr:rowOff>
    </xdr:from>
    <xdr:to>
      <xdr:col>23</xdr:col>
      <xdr:colOff>174625</xdr:colOff>
      <xdr:row>34</xdr:row>
      <xdr:rowOff>10287</xdr:rowOff>
    </xdr:to>
    <xdr:cxnSp macro="">
      <xdr:nvCxnSpPr>
        <xdr:cNvPr id="69" name="直線コネクタ 68">
          <a:extLst>
            <a:ext uri="{FF2B5EF4-FFF2-40B4-BE49-F238E27FC236}">
              <a16:creationId xmlns:a16="http://schemas.microsoft.com/office/drawing/2014/main" id="{DED46432-7333-459A-B54C-C72E9E01DDD2}"/>
            </a:ext>
          </a:extLst>
        </xdr:cNvPr>
        <xdr:cNvCxnSpPr/>
      </xdr:nvCxnSpPr>
      <xdr:spPr>
        <a:xfrm>
          <a:off x="4673600" y="583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97934</xdr:rowOff>
    </xdr:from>
    <xdr:ext cx="405111" cy="259045"/>
    <xdr:sp macro="" textlink="">
      <xdr:nvSpPr>
        <xdr:cNvPr id="70" name="有形固定資産減価償却率最大値テキスト">
          <a:extLst>
            <a:ext uri="{FF2B5EF4-FFF2-40B4-BE49-F238E27FC236}">
              <a16:creationId xmlns:a16="http://schemas.microsoft.com/office/drawing/2014/main" id="{EA166BAC-6E77-4F05-A581-5C4E79E8C384}"/>
            </a:ext>
          </a:extLst>
        </xdr:cNvPr>
        <xdr:cNvSpPr txBox="1"/>
      </xdr:nvSpPr>
      <xdr:spPr>
        <a:xfrm>
          <a:off x="4813300" y="4384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151257</xdr:rowOff>
    </xdr:from>
    <xdr:to>
      <xdr:col>23</xdr:col>
      <xdr:colOff>174625</xdr:colOff>
      <xdr:row>26</xdr:row>
      <xdr:rowOff>151257</xdr:rowOff>
    </xdr:to>
    <xdr:cxnSp macro="">
      <xdr:nvCxnSpPr>
        <xdr:cNvPr id="71" name="直線コネクタ 70">
          <a:extLst>
            <a:ext uri="{FF2B5EF4-FFF2-40B4-BE49-F238E27FC236}">
              <a16:creationId xmlns:a16="http://schemas.microsoft.com/office/drawing/2014/main" id="{8A343BF7-28E9-40BA-BC2B-4CE5C1FF1352}"/>
            </a:ext>
          </a:extLst>
        </xdr:cNvPr>
        <xdr:cNvCxnSpPr/>
      </xdr:nvCxnSpPr>
      <xdr:spPr>
        <a:xfrm>
          <a:off x="4673600" y="4608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72280</xdr:rowOff>
    </xdr:from>
    <xdr:ext cx="405111" cy="259045"/>
    <xdr:sp macro="" textlink="">
      <xdr:nvSpPr>
        <xdr:cNvPr id="72" name="有形固定資産減価償却率平均値テキスト">
          <a:extLst>
            <a:ext uri="{FF2B5EF4-FFF2-40B4-BE49-F238E27FC236}">
              <a16:creationId xmlns:a16="http://schemas.microsoft.com/office/drawing/2014/main" id="{C407709A-B415-4F0B-A276-FA4DD4D33AB2}"/>
            </a:ext>
          </a:extLst>
        </xdr:cNvPr>
        <xdr:cNvSpPr txBox="1"/>
      </xdr:nvSpPr>
      <xdr:spPr>
        <a:xfrm>
          <a:off x="4813300" y="50443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49403</xdr:rowOff>
    </xdr:from>
    <xdr:to>
      <xdr:col>23</xdr:col>
      <xdr:colOff>136525</xdr:colOff>
      <xdr:row>30</xdr:row>
      <xdr:rowOff>151003</xdr:rowOff>
    </xdr:to>
    <xdr:sp macro="" textlink="">
      <xdr:nvSpPr>
        <xdr:cNvPr id="73" name="フローチャート: 判断 72">
          <a:extLst>
            <a:ext uri="{FF2B5EF4-FFF2-40B4-BE49-F238E27FC236}">
              <a16:creationId xmlns:a16="http://schemas.microsoft.com/office/drawing/2014/main" id="{A5F0BF22-0F8D-41AF-909B-2AFD9A951F9C}"/>
            </a:ext>
          </a:extLst>
        </xdr:cNvPr>
        <xdr:cNvSpPr/>
      </xdr:nvSpPr>
      <xdr:spPr>
        <a:xfrm>
          <a:off x="4711700" y="51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160401</xdr:rowOff>
    </xdr:from>
    <xdr:to>
      <xdr:col>19</xdr:col>
      <xdr:colOff>187325</xdr:colOff>
      <xdr:row>30</xdr:row>
      <xdr:rowOff>90551</xdr:rowOff>
    </xdr:to>
    <xdr:sp macro="" textlink="">
      <xdr:nvSpPr>
        <xdr:cNvPr id="74" name="フローチャート: 判断 73">
          <a:extLst>
            <a:ext uri="{FF2B5EF4-FFF2-40B4-BE49-F238E27FC236}">
              <a16:creationId xmlns:a16="http://schemas.microsoft.com/office/drawing/2014/main" id="{F492648F-BE02-4674-974D-A5EA373A8FAF}"/>
            </a:ext>
          </a:extLst>
        </xdr:cNvPr>
        <xdr:cNvSpPr/>
      </xdr:nvSpPr>
      <xdr:spPr>
        <a:xfrm>
          <a:off x="4000500" y="513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117221</xdr:rowOff>
    </xdr:from>
    <xdr:to>
      <xdr:col>15</xdr:col>
      <xdr:colOff>187325</xdr:colOff>
      <xdr:row>30</xdr:row>
      <xdr:rowOff>47371</xdr:rowOff>
    </xdr:to>
    <xdr:sp macro="" textlink="">
      <xdr:nvSpPr>
        <xdr:cNvPr id="75" name="フローチャート: 判断 74">
          <a:extLst>
            <a:ext uri="{FF2B5EF4-FFF2-40B4-BE49-F238E27FC236}">
              <a16:creationId xmlns:a16="http://schemas.microsoft.com/office/drawing/2014/main" id="{8D07BA2C-107A-418F-8694-ABF0BFB90141}"/>
            </a:ext>
          </a:extLst>
        </xdr:cNvPr>
        <xdr:cNvSpPr/>
      </xdr:nvSpPr>
      <xdr:spPr>
        <a:xfrm>
          <a:off x="3238500" y="508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76" name="フローチャート: 判断 75">
          <a:extLst>
            <a:ext uri="{FF2B5EF4-FFF2-40B4-BE49-F238E27FC236}">
              <a16:creationId xmlns:a16="http://schemas.microsoft.com/office/drawing/2014/main" id="{E30F6F86-0D7B-40CD-BFE0-2056549E1D52}"/>
            </a:ext>
          </a:extLst>
        </xdr:cNvPr>
        <xdr:cNvSpPr/>
      </xdr:nvSpPr>
      <xdr:spPr>
        <a:xfrm>
          <a:off x="2476500" y="50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61087</xdr:rowOff>
    </xdr:from>
    <xdr:to>
      <xdr:col>7</xdr:col>
      <xdr:colOff>187325</xdr:colOff>
      <xdr:row>29</xdr:row>
      <xdr:rowOff>162687</xdr:rowOff>
    </xdr:to>
    <xdr:sp macro="" textlink="">
      <xdr:nvSpPr>
        <xdr:cNvPr id="77" name="フローチャート: 判断 76">
          <a:extLst>
            <a:ext uri="{FF2B5EF4-FFF2-40B4-BE49-F238E27FC236}">
              <a16:creationId xmlns:a16="http://schemas.microsoft.com/office/drawing/2014/main" id="{9EF908C3-9B6A-4BD0-B0E1-41E9DF500D81}"/>
            </a:ext>
          </a:extLst>
        </xdr:cNvPr>
        <xdr:cNvSpPr/>
      </xdr:nvSpPr>
      <xdr:spPr>
        <a:xfrm>
          <a:off x="1714500" y="503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6F4E2A9C-68B9-495F-AEBF-43A2688F1CF9}"/>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10500B54-5A3D-4634-ADE9-08B24E4F631E}"/>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FE32ACBD-BFEC-4921-89BA-042CB2CA41AF}"/>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A93B70C2-8ABB-4487-B925-60E79AA5E077}"/>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AEEBBD1E-05E4-48B0-B95F-F25AE6BD65B8}"/>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54991</xdr:rowOff>
    </xdr:from>
    <xdr:to>
      <xdr:col>23</xdr:col>
      <xdr:colOff>136525</xdr:colOff>
      <xdr:row>31</xdr:row>
      <xdr:rowOff>156591</xdr:rowOff>
    </xdr:to>
    <xdr:sp macro="" textlink="">
      <xdr:nvSpPr>
        <xdr:cNvPr id="83" name="楕円 82">
          <a:extLst>
            <a:ext uri="{FF2B5EF4-FFF2-40B4-BE49-F238E27FC236}">
              <a16:creationId xmlns:a16="http://schemas.microsoft.com/office/drawing/2014/main" id="{266B74AA-74E8-4E05-8716-DE83B026BF01}"/>
            </a:ext>
          </a:extLst>
        </xdr:cNvPr>
        <xdr:cNvSpPr/>
      </xdr:nvSpPr>
      <xdr:spPr>
        <a:xfrm>
          <a:off x="4711700" y="536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33418</xdr:rowOff>
    </xdr:from>
    <xdr:ext cx="405111" cy="259045"/>
    <xdr:sp macro="" textlink="">
      <xdr:nvSpPr>
        <xdr:cNvPr id="84" name="有形固定資産減価償却率該当値テキスト">
          <a:extLst>
            <a:ext uri="{FF2B5EF4-FFF2-40B4-BE49-F238E27FC236}">
              <a16:creationId xmlns:a16="http://schemas.microsoft.com/office/drawing/2014/main" id="{91AEA6BB-6E19-446C-AC8F-3C2B40D4D3E4}"/>
            </a:ext>
          </a:extLst>
        </xdr:cNvPr>
        <xdr:cNvSpPr txBox="1"/>
      </xdr:nvSpPr>
      <xdr:spPr>
        <a:xfrm>
          <a:off x="4813300" y="5348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153035</xdr:rowOff>
    </xdr:from>
    <xdr:to>
      <xdr:col>19</xdr:col>
      <xdr:colOff>187325</xdr:colOff>
      <xdr:row>31</xdr:row>
      <xdr:rowOff>83185</xdr:rowOff>
    </xdr:to>
    <xdr:sp macro="" textlink="">
      <xdr:nvSpPr>
        <xdr:cNvPr id="85" name="楕円 84">
          <a:extLst>
            <a:ext uri="{FF2B5EF4-FFF2-40B4-BE49-F238E27FC236}">
              <a16:creationId xmlns:a16="http://schemas.microsoft.com/office/drawing/2014/main" id="{934716BC-CDF7-4EA5-8FD7-A0771749AC66}"/>
            </a:ext>
          </a:extLst>
        </xdr:cNvPr>
        <xdr:cNvSpPr/>
      </xdr:nvSpPr>
      <xdr:spPr>
        <a:xfrm>
          <a:off x="4000500" y="529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32385</xdr:rowOff>
    </xdr:from>
    <xdr:to>
      <xdr:col>23</xdr:col>
      <xdr:colOff>85725</xdr:colOff>
      <xdr:row>31</xdr:row>
      <xdr:rowOff>105791</xdr:rowOff>
    </xdr:to>
    <xdr:cxnSp macro="">
      <xdr:nvCxnSpPr>
        <xdr:cNvPr id="86" name="直線コネクタ 85">
          <a:extLst>
            <a:ext uri="{FF2B5EF4-FFF2-40B4-BE49-F238E27FC236}">
              <a16:creationId xmlns:a16="http://schemas.microsoft.com/office/drawing/2014/main" id="{57BB57E7-D5E5-4993-AD2C-19A9DC4BBD99}"/>
            </a:ext>
          </a:extLst>
        </xdr:cNvPr>
        <xdr:cNvCxnSpPr/>
      </xdr:nvCxnSpPr>
      <xdr:spPr>
        <a:xfrm>
          <a:off x="4051300" y="5347335"/>
          <a:ext cx="711200" cy="7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83947</xdr:rowOff>
    </xdr:from>
    <xdr:to>
      <xdr:col>15</xdr:col>
      <xdr:colOff>187325</xdr:colOff>
      <xdr:row>31</xdr:row>
      <xdr:rowOff>14097</xdr:rowOff>
    </xdr:to>
    <xdr:sp macro="" textlink="">
      <xdr:nvSpPr>
        <xdr:cNvPr id="87" name="楕円 86">
          <a:extLst>
            <a:ext uri="{FF2B5EF4-FFF2-40B4-BE49-F238E27FC236}">
              <a16:creationId xmlns:a16="http://schemas.microsoft.com/office/drawing/2014/main" id="{16A654FD-2E7E-460C-95F9-C52F065FC2FE}"/>
            </a:ext>
          </a:extLst>
        </xdr:cNvPr>
        <xdr:cNvSpPr/>
      </xdr:nvSpPr>
      <xdr:spPr>
        <a:xfrm>
          <a:off x="3238500" y="522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134747</xdr:rowOff>
    </xdr:from>
    <xdr:to>
      <xdr:col>19</xdr:col>
      <xdr:colOff>136525</xdr:colOff>
      <xdr:row>31</xdr:row>
      <xdr:rowOff>32385</xdr:rowOff>
    </xdr:to>
    <xdr:cxnSp macro="">
      <xdr:nvCxnSpPr>
        <xdr:cNvPr id="88" name="直線コネクタ 87">
          <a:extLst>
            <a:ext uri="{FF2B5EF4-FFF2-40B4-BE49-F238E27FC236}">
              <a16:creationId xmlns:a16="http://schemas.microsoft.com/office/drawing/2014/main" id="{BDC7B1AD-A3D9-4EC7-BD57-CF54D964C1C7}"/>
            </a:ext>
          </a:extLst>
        </xdr:cNvPr>
        <xdr:cNvCxnSpPr/>
      </xdr:nvCxnSpPr>
      <xdr:spPr>
        <a:xfrm>
          <a:off x="3289300" y="5278247"/>
          <a:ext cx="762000" cy="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10541</xdr:rowOff>
    </xdr:from>
    <xdr:to>
      <xdr:col>11</xdr:col>
      <xdr:colOff>187325</xdr:colOff>
      <xdr:row>30</xdr:row>
      <xdr:rowOff>112141</xdr:rowOff>
    </xdr:to>
    <xdr:sp macro="" textlink="">
      <xdr:nvSpPr>
        <xdr:cNvPr id="89" name="楕円 88">
          <a:extLst>
            <a:ext uri="{FF2B5EF4-FFF2-40B4-BE49-F238E27FC236}">
              <a16:creationId xmlns:a16="http://schemas.microsoft.com/office/drawing/2014/main" id="{988C9B68-44FD-4539-B6CF-2C9BE38E2915}"/>
            </a:ext>
          </a:extLst>
        </xdr:cNvPr>
        <xdr:cNvSpPr/>
      </xdr:nvSpPr>
      <xdr:spPr>
        <a:xfrm>
          <a:off x="2476500" y="515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61341</xdr:rowOff>
    </xdr:from>
    <xdr:to>
      <xdr:col>15</xdr:col>
      <xdr:colOff>136525</xdr:colOff>
      <xdr:row>30</xdr:row>
      <xdr:rowOff>134747</xdr:rowOff>
    </xdr:to>
    <xdr:cxnSp macro="">
      <xdr:nvCxnSpPr>
        <xdr:cNvPr id="90" name="直線コネクタ 89">
          <a:extLst>
            <a:ext uri="{FF2B5EF4-FFF2-40B4-BE49-F238E27FC236}">
              <a16:creationId xmlns:a16="http://schemas.microsoft.com/office/drawing/2014/main" id="{3EF58C49-1E52-4A4D-8601-7206AF2588E4}"/>
            </a:ext>
          </a:extLst>
        </xdr:cNvPr>
        <xdr:cNvCxnSpPr/>
      </xdr:nvCxnSpPr>
      <xdr:spPr>
        <a:xfrm>
          <a:off x="2527300" y="5204841"/>
          <a:ext cx="762000" cy="7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108585</xdr:rowOff>
    </xdr:from>
    <xdr:to>
      <xdr:col>7</xdr:col>
      <xdr:colOff>187325</xdr:colOff>
      <xdr:row>30</xdr:row>
      <xdr:rowOff>38735</xdr:rowOff>
    </xdr:to>
    <xdr:sp macro="" textlink="">
      <xdr:nvSpPr>
        <xdr:cNvPr id="91" name="楕円 90">
          <a:extLst>
            <a:ext uri="{FF2B5EF4-FFF2-40B4-BE49-F238E27FC236}">
              <a16:creationId xmlns:a16="http://schemas.microsoft.com/office/drawing/2014/main" id="{32C284EC-B25B-4E48-AF6D-560B58D87154}"/>
            </a:ext>
          </a:extLst>
        </xdr:cNvPr>
        <xdr:cNvSpPr/>
      </xdr:nvSpPr>
      <xdr:spPr>
        <a:xfrm>
          <a:off x="1714500" y="508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159385</xdr:rowOff>
    </xdr:from>
    <xdr:to>
      <xdr:col>11</xdr:col>
      <xdr:colOff>136525</xdr:colOff>
      <xdr:row>30</xdr:row>
      <xdr:rowOff>61341</xdr:rowOff>
    </xdr:to>
    <xdr:cxnSp macro="">
      <xdr:nvCxnSpPr>
        <xdr:cNvPr id="92" name="直線コネクタ 91">
          <a:extLst>
            <a:ext uri="{FF2B5EF4-FFF2-40B4-BE49-F238E27FC236}">
              <a16:creationId xmlns:a16="http://schemas.microsoft.com/office/drawing/2014/main" id="{F2FE3D14-51AF-49B7-B31C-072DB471C24F}"/>
            </a:ext>
          </a:extLst>
        </xdr:cNvPr>
        <xdr:cNvCxnSpPr/>
      </xdr:nvCxnSpPr>
      <xdr:spPr>
        <a:xfrm>
          <a:off x="1765300" y="5131435"/>
          <a:ext cx="762000" cy="7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107078</xdr:rowOff>
    </xdr:from>
    <xdr:ext cx="405111" cy="259045"/>
    <xdr:sp macro="" textlink="">
      <xdr:nvSpPr>
        <xdr:cNvPr id="93" name="n_1aveValue有形固定資産減価償却率">
          <a:extLst>
            <a:ext uri="{FF2B5EF4-FFF2-40B4-BE49-F238E27FC236}">
              <a16:creationId xmlns:a16="http://schemas.microsoft.com/office/drawing/2014/main" id="{02EE6493-B91B-4252-852C-6366E19540D8}"/>
            </a:ext>
          </a:extLst>
        </xdr:cNvPr>
        <xdr:cNvSpPr txBox="1"/>
      </xdr:nvSpPr>
      <xdr:spPr>
        <a:xfrm>
          <a:off x="3836044" y="4907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63898</xdr:rowOff>
    </xdr:from>
    <xdr:ext cx="405111" cy="259045"/>
    <xdr:sp macro="" textlink="">
      <xdr:nvSpPr>
        <xdr:cNvPr id="94" name="n_2aveValue有形固定資産減価償却率">
          <a:extLst>
            <a:ext uri="{FF2B5EF4-FFF2-40B4-BE49-F238E27FC236}">
              <a16:creationId xmlns:a16="http://schemas.microsoft.com/office/drawing/2014/main" id="{81CE1B1B-0AEF-4727-A310-520EEB93F68F}"/>
            </a:ext>
          </a:extLst>
        </xdr:cNvPr>
        <xdr:cNvSpPr txBox="1"/>
      </xdr:nvSpPr>
      <xdr:spPr>
        <a:xfrm>
          <a:off x="3086744" y="4864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5" name="n_3aveValue有形固定資産減価償却率">
          <a:extLst>
            <a:ext uri="{FF2B5EF4-FFF2-40B4-BE49-F238E27FC236}">
              <a16:creationId xmlns:a16="http://schemas.microsoft.com/office/drawing/2014/main" id="{94E6E48E-0B4A-49E3-B938-1BF1BC80D889}"/>
            </a:ext>
          </a:extLst>
        </xdr:cNvPr>
        <xdr:cNvSpPr txBox="1"/>
      </xdr:nvSpPr>
      <xdr:spPr>
        <a:xfrm>
          <a:off x="2324744" y="4812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7764</xdr:rowOff>
    </xdr:from>
    <xdr:ext cx="405111" cy="259045"/>
    <xdr:sp macro="" textlink="">
      <xdr:nvSpPr>
        <xdr:cNvPr id="96" name="n_4aveValue有形固定資産減価償却率">
          <a:extLst>
            <a:ext uri="{FF2B5EF4-FFF2-40B4-BE49-F238E27FC236}">
              <a16:creationId xmlns:a16="http://schemas.microsoft.com/office/drawing/2014/main" id="{9716957A-28E5-4FFE-A74C-AAF2E9F2BD93}"/>
            </a:ext>
          </a:extLst>
        </xdr:cNvPr>
        <xdr:cNvSpPr txBox="1"/>
      </xdr:nvSpPr>
      <xdr:spPr>
        <a:xfrm>
          <a:off x="1562744" y="480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74312</xdr:rowOff>
    </xdr:from>
    <xdr:ext cx="405111" cy="259045"/>
    <xdr:sp macro="" textlink="">
      <xdr:nvSpPr>
        <xdr:cNvPr id="97" name="n_1mainValue有形固定資産減価償却率">
          <a:extLst>
            <a:ext uri="{FF2B5EF4-FFF2-40B4-BE49-F238E27FC236}">
              <a16:creationId xmlns:a16="http://schemas.microsoft.com/office/drawing/2014/main" id="{4B995D28-A5C5-4897-BCCB-BD54E93A05B5}"/>
            </a:ext>
          </a:extLst>
        </xdr:cNvPr>
        <xdr:cNvSpPr txBox="1"/>
      </xdr:nvSpPr>
      <xdr:spPr>
        <a:xfrm>
          <a:off x="3836044" y="5389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5224</xdr:rowOff>
    </xdr:from>
    <xdr:ext cx="405111" cy="259045"/>
    <xdr:sp macro="" textlink="">
      <xdr:nvSpPr>
        <xdr:cNvPr id="98" name="n_2mainValue有形固定資産減価償却率">
          <a:extLst>
            <a:ext uri="{FF2B5EF4-FFF2-40B4-BE49-F238E27FC236}">
              <a16:creationId xmlns:a16="http://schemas.microsoft.com/office/drawing/2014/main" id="{3A7BF48A-FE40-4A08-A145-A99D57BF3C39}"/>
            </a:ext>
          </a:extLst>
        </xdr:cNvPr>
        <xdr:cNvSpPr txBox="1"/>
      </xdr:nvSpPr>
      <xdr:spPr>
        <a:xfrm>
          <a:off x="3086744" y="532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103268</xdr:rowOff>
    </xdr:from>
    <xdr:ext cx="405111" cy="259045"/>
    <xdr:sp macro="" textlink="">
      <xdr:nvSpPr>
        <xdr:cNvPr id="99" name="n_3mainValue有形固定資産減価償却率">
          <a:extLst>
            <a:ext uri="{FF2B5EF4-FFF2-40B4-BE49-F238E27FC236}">
              <a16:creationId xmlns:a16="http://schemas.microsoft.com/office/drawing/2014/main" id="{34EE128B-FA21-4A42-8FCA-80201BE1AF14}"/>
            </a:ext>
          </a:extLst>
        </xdr:cNvPr>
        <xdr:cNvSpPr txBox="1"/>
      </xdr:nvSpPr>
      <xdr:spPr>
        <a:xfrm>
          <a:off x="2324744" y="5246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29862</xdr:rowOff>
    </xdr:from>
    <xdr:ext cx="405111" cy="259045"/>
    <xdr:sp macro="" textlink="">
      <xdr:nvSpPr>
        <xdr:cNvPr id="100" name="n_4mainValue有形固定資産減価償却率">
          <a:extLst>
            <a:ext uri="{FF2B5EF4-FFF2-40B4-BE49-F238E27FC236}">
              <a16:creationId xmlns:a16="http://schemas.microsoft.com/office/drawing/2014/main" id="{01E4B237-9F8D-41E7-AB5A-C96B821D6BC6}"/>
            </a:ext>
          </a:extLst>
        </xdr:cNvPr>
        <xdr:cNvSpPr txBox="1"/>
      </xdr:nvSpPr>
      <xdr:spPr>
        <a:xfrm>
          <a:off x="1562744" y="5173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9678F1DD-A17C-41B6-A339-4AD8D1B6EFDD}"/>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BC514B64-3F3F-4F23-8764-7666AAF7AC65}"/>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FD239A23-4ADE-4699-A9E4-4F57254F0408}"/>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888A2BA8-7281-4941-A19D-2BE88B464A8E}"/>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4372671A-64A5-412E-922F-59BF4A08BA5A}"/>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380D2D61-1CB5-49B7-A538-E4BA7201AA38}"/>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77B6A650-9BF7-468E-B06F-6685B8422D15}"/>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909BA6AB-1726-4532-9F6A-E3C7F4EB3BBD}"/>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3CED8D4F-76A7-47A2-B5BF-055A0F665F6F}"/>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E226CFD7-B494-44CB-AD00-05961A9EFE13}"/>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289E6688-2CF5-4F8E-83B7-100862D46FC4}"/>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4D944C61-3196-4159-8095-A0EA45A91300}"/>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44B193FF-2336-4197-AE81-89A099FB2AE7}"/>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kumimoji="1" lang="ja-JP" altLang="en-US" sz="1100">
              <a:latin typeface="ＭＳ Ｐゴシック" panose="020B0600070205080204" pitchFamily="50" charset="-128"/>
              <a:ea typeface="ＭＳ Ｐゴシック" panose="020B0600070205080204" pitchFamily="50" charset="-128"/>
            </a:rPr>
            <a:t>　債務償還比率は、類似団体より低い水準にある。これは地方債現在高が減少したことと、財政調整基金などの充当可能基金額が増えたためである。また、令和５年度については、市税（対前年度：＋</a:t>
          </a:r>
          <a:r>
            <a:rPr kumimoji="1" lang="en-US" altLang="ja-JP" sz="1100">
              <a:latin typeface="ＭＳ Ｐゴシック" panose="020B0600070205080204" pitchFamily="50" charset="-128"/>
              <a:ea typeface="ＭＳ Ｐゴシック" panose="020B0600070205080204" pitchFamily="50" charset="-128"/>
            </a:rPr>
            <a:t>111,179</a:t>
          </a:r>
          <a:r>
            <a:rPr kumimoji="1" lang="ja-JP" altLang="en-US" sz="1100">
              <a:latin typeface="ＭＳ Ｐゴシック" panose="020B0600070205080204" pitchFamily="50" charset="-128"/>
              <a:ea typeface="ＭＳ Ｐゴシック" panose="020B0600070205080204" pitchFamily="50" charset="-128"/>
            </a:rPr>
            <a:t>千円）や地方交付税（対前年度：＋</a:t>
          </a:r>
          <a:r>
            <a:rPr kumimoji="1" lang="en-US" altLang="ja-JP" sz="1100">
              <a:latin typeface="ＭＳ Ｐゴシック" panose="020B0600070205080204" pitchFamily="50" charset="-128"/>
              <a:ea typeface="ＭＳ Ｐゴシック" panose="020B0600070205080204" pitchFamily="50" charset="-128"/>
            </a:rPr>
            <a:t>179,189</a:t>
          </a:r>
          <a:r>
            <a:rPr kumimoji="1" lang="ja-JP" altLang="en-US" sz="1100">
              <a:latin typeface="ＭＳ Ｐゴシック" panose="020B0600070205080204" pitchFamily="50" charset="-128"/>
              <a:ea typeface="ＭＳ Ｐゴシック" panose="020B0600070205080204" pitchFamily="50" charset="-128"/>
            </a:rPr>
            <a:t>千円）などの前年度比増により経常一般財源が増加したことによるものと考えられる。</a:t>
          </a:r>
        </a:p>
        <a:p>
          <a:pPr algn="l"/>
          <a:r>
            <a:rPr kumimoji="1" lang="ja-JP" altLang="en-US" sz="1100">
              <a:latin typeface="ＭＳ Ｐゴシック" panose="020B0600070205080204" pitchFamily="50" charset="-128"/>
              <a:ea typeface="ＭＳ Ｐゴシック" panose="020B0600070205080204" pitchFamily="50" charset="-128"/>
            </a:rPr>
            <a:t>　今後は、公共施設等総合管理計画で示した方向性に基づいた個別施設計画に沿って施設の統廃合を進め、施設の維持管理に係る地方債の発行を抑制することで将来負担比率の減少に努める。</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4DE95BBB-F555-4ECA-B48A-6D5CD2A4F7FA}"/>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32CA98BF-2823-4484-8525-417B83873D83}"/>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9149C431-AD93-4245-99F8-C975FA66D238}"/>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0D798EC2-0DA9-4471-8426-4FD4F86FAE55}"/>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6F11D46E-9DCE-4262-91AA-223E62E9C145}"/>
            </a:ext>
          </a:extLst>
        </xdr:cNvPr>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B5D99549-F74C-46E4-986E-ABC026DAF3C3}"/>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89EF12D2-2949-462E-927A-EDE39F8EBD90}"/>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E29778AF-92F4-4610-8643-8AA275E27E88}"/>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46437907-B856-43B0-9034-2DC44EC3386C}"/>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C8CC071F-CA4F-4155-8B00-BBD25661F441}"/>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1396B4E0-D4F0-457E-843A-5F32845CF5B3}"/>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A4803F73-FC2B-45FE-A2FA-893428D3E709}"/>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7330E6FE-FEA7-4EBA-AEC4-522BD6E76A4F}"/>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B590239A-87B7-416A-9DFD-E719EAE105C6}"/>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6201AA-DF2B-469A-A1BD-7D34D571C27B}"/>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113729</xdr:rowOff>
    </xdr:to>
    <xdr:cxnSp macro="">
      <xdr:nvCxnSpPr>
        <xdr:cNvPr id="129" name="直線コネクタ 128">
          <a:extLst>
            <a:ext uri="{FF2B5EF4-FFF2-40B4-BE49-F238E27FC236}">
              <a16:creationId xmlns:a16="http://schemas.microsoft.com/office/drawing/2014/main" id="{82C461D8-D434-4752-B2E1-DBCBD29AEE36}"/>
            </a:ext>
          </a:extLst>
        </xdr:cNvPr>
        <xdr:cNvCxnSpPr/>
      </xdr:nvCxnSpPr>
      <xdr:spPr>
        <a:xfrm flipV="1">
          <a:off x="14793595" y="4541308"/>
          <a:ext cx="1269" cy="1230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117556</xdr:rowOff>
    </xdr:from>
    <xdr:ext cx="560923" cy="259045"/>
    <xdr:sp macro="" textlink="">
      <xdr:nvSpPr>
        <xdr:cNvPr id="130" name="債務償還比率最小値テキスト">
          <a:extLst>
            <a:ext uri="{FF2B5EF4-FFF2-40B4-BE49-F238E27FC236}">
              <a16:creationId xmlns:a16="http://schemas.microsoft.com/office/drawing/2014/main" id="{12D8257D-A9A8-4815-A6F8-55382F095814}"/>
            </a:ext>
          </a:extLst>
        </xdr:cNvPr>
        <xdr:cNvSpPr txBox="1"/>
      </xdr:nvSpPr>
      <xdr:spPr>
        <a:xfrm>
          <a:off x="14846300" y="577540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113729</xdr:rowOff>
    </xdr:from>
    <xdr:to>
      <xdr:col>76</xdr:col>
      <xdr:colOff>111125</xdr:colOff>
      <xdr:row>33</xdr:row>
      <xdr:rowOff>113729</xdr:rowOff>
    </xdr:to>
    <xdr:cxnSp macro="">
      <xdr:nvCxnSpPr>
        <xdr:cNvPr id="131" name="直線コネクタ 130">
          <a:extLst>
            <a:ext uri="{FF2B5EF4-FFF2-40B4-BE49-F238E27FC236}">
              <a16:creationId xmlns:a16="http://schemas.microsoft.com/office/drawing/2014/main" id="{86C1514D-FEEC-4801-8945-1F34A1F87693}"/>
            </a:ext>
          </a:extLst>
        </xdr:cNvPr>
        <xdr:cNvCxnSpPr/>
      </xdr:nvCxnSpPr>
      <xdr:spPr>
        <a:xfrm>
          <a:off x="14706600" y="5771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5C0DC2F2-88E4-4A51-9E6C-1FFD1E4CDAEB}"/>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F1104A73-614F-4A28-95A7-09B69FEFF141}"/>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141227</xdr:rowOff>
    </xdr:from>
    <xdr:ext cx="469744" cy="259045"/>
    <xdr:sp macro="" textlink="">
      <xdr:nvSpPr>
        <xdr:cNvPr id="134" name="債務償還比率平均値テキスト">
          <a:extLst>
            <a:ext uri="{FF2B5EF4-FFF2-40B4-BE49-F238E27FC236}">
              <a16:creationId xmlns:a16="http://schemas.microsoft.com/office/drawing/2014/main" id="{71D95D04-32D7-478F-8741-01E9CA5C98C9}"/>
            </a:ext>
          </a:extLst>
        </xdr:cNvPr>
        <xdr:cNvSpPr txBox="1"/>
      </xdr:nvSpPr>
      <xdr:spPr>
        <a:xfrm>
          <a:off x="14846300" y="5113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162800</xdr:rowOff>
    </xdr:from>
    <xdr:to>
      <xdr:col>76</xdr:col>
      <xdr:colOff>73025</xdr:colOff>
      <xdr:row>30</xdr:row>
      <xdr:rowOff>92950</xdr:rowOff>
    </xdr:to>
    <xdr:sp macro="" textlink="">
      <xdr:nvSpPr>
        <xdr:cNvPr id="135" name="フローチャート: 判断 134">
          <a:extLst>
            <a:ext uri="{FF2B5EF4-FFF2-40B4-BE49-F238E27FC236}">
              <a16:creationId xmlns:a16="http://schemas.microsoft.com/office/drawing/2014/main" id="{110ACB6F-8CED-4859-A484-727EAE130BB9}"/>
            </a:ext>
          </a:extLst>
        </xdr:cNvPr>
        <xdr:cNvSpPr/>
      </xdr:nvSpPr>
      <xdr:spPr>
        <a:xfrm>
          <a:off x="14744700" y="513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155603</xdr:rowOff>
    </xdr:from>
    <xdr:to>
      <xdr:col>72</xdr:col>
      <xdr:colOff>123825</xdr:colOff>
      <xdr:row>30</xdr:row>
      <xdr:rowOff>85753</xdr:rowOff>
    </xdr:to>
    <xdr:sp macro="" textlink="">
      <xdr:nvSpPr>
        <xdr:cNvPr id="136" name="フローチャート: 判断 135">
          <a:extLst>
            <a:ext uri="{FF2B5EF4-FFF2-40B4-BE49-F238E27FC236}">
              <a16:creationId xmlns:a16="http://schemas.microsoft.com/office/drawing/2014/main" id="{7688B06E-ECE5-4048-8B47-7324E40654AF}"/>
            </a:ext>
          </a:extLst>
        </xdr:cNvPr>
        <xdr:cNvSpPr/>
      </xdr:nvSpPr>
      <xdr:spPr>
        <a:xfrm>
          <a:off x="14033500" y="512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109665</xdr:rowOff>
    </xdr:from>
    <xdr:to>
      <xdr:col>68</xdr:col>
      <xdr:colOff>123825</xdr:colOff>
      <xdr:row>30</xdr:row>
      <xdr:rowOff>39815</xdr:rowOff>
    </xdr:to>
    <xdr:sp macro="" textlink="">
      <xdr:nvSpPr>
        <xdr:cNvPr id="137" name="フローチャート: 判断 136">
          <a:extLst>
            <a:ext uri="{FF2B5EF4-FFF2-40B4-BE49-F238E27FC236}">
              <a16:creationId xmlns:a16="http://schemas.microsoft.com/office/drawing/2014/main" id="{3CE71208-5111-4A3E-984B-507A8BD63307}"/>
            </a:ext>
          </a:extLst>
        </xdr:cNvPr>
        <xdr:cNvSpPr/>
      </xdr:nvSpPr>
      <xdr:spPr>
        <a:xfrm>
          <a:off x="13271500" y="508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106257</xdr:rowOff>
    </xdr:from>
    <xdr:to>
      <xdr:col>64</xdr:col>
      <xdr:colOff>123825</xdr:colOff>
      <xdr:row>31</xdr:row>
      <xdr:rowOff>36407</xdr:rowOff>
    </xdr:to>
    <xdr:sp macro="" textlink="">
      <xdr:nvSpPr>
        <xdr:cNvPr id="138" name="フローチャート: 判断 137">
          <a:extLst>
            <a:ext uri="{FF2B5EF4-FFF2-40B4-BE49-F238E27FC236}">
              <a16:creationId xmlns:a16="http://schemas.microsoft.com/office/drawing/2014/main" id="{D2CB342F-BC9C-4C75-8E91-1EF62D002956}"/>
            </a:ext>
          </a:extLst>
        </xdr:cNvPr>
        <xdr:cNvSpPr/>
      </xdr:nvSpPr>
      <xdr:spPr>
        <a:xfrm>
          <a:off x="12509500" y="524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110695</xdr:rowOff>
    </xdr:from>
    <xdr:to>
      <xdr:col>60</xdr:col>
      <xdr:colOff>123825</xdr:colOff>
      <xdr:row>31</xdr:row>
      <xdr:rowOff>40845</xdr:rowOff>
    </xdr:to>
    <xdr:sp macro="" textlink="">
      <xdr:nvSpPr>
        <xdr:cNvPr id="139" name="フローチャート: 判断 138">
          <a:extLst>
            <a:ext uri="{FF2B5EF4-FFF2-40B4-BE49-F238E27FC236}">
              <a16:creationId xmlns:a16="http://schemas.microsoft.com/office/drawing/2014/main" id="{3467494F-469C-43DE-AAEA-38C2915CF535}"/>
            </a:ext>
          </a:extLst>
        </xdr:cNvPr>
        <xdr:cNvSpPr/>
      </xdr:nvSpPr>
      <xdr:spPr>
        <a:xfrm>
          <a:off x="11747500" y="525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26536F8-0715-472A-8D89-09220541A411}"/>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5D24A9B9-9F19-4967-A7B5-FA5F44FB27B1}"/>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C38754AC-F09B-4BC2-BF3C-5BCBF30E1E2E}"/>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8C6F7F1E-078D-4C65-9C0B-2CF08A4436A2}"/>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97A7FD5B-F5AC-4B23-935B-755B2C00D27E}"/>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77879</xdr:rowOff>
    </xdr:from>
    <xdr:to>
      <xdr:col>76</xdr:col>
      <xdr:colOff>73025</xdr:colOff>
      <xdr:row>30</xdr:row>
      <xdr:rowOff>8029</xdr:rowOff>
    </xdr:to>
    <xdr:sp macro="" textlink="">
      <xdr:nvSpPr>
        <xdr:cNvPr id="145" name="楕円 144">
          <a:extLst>
            <a:ext uri="{FF2B5EF4-FFF2-40B4-BE49-F238E27FC236}">
              <a16:creationId xmlns:a16="http://schemas.microsoft.com/office/drawing/2014/main" id="{FE6B6A54-A044-43C1-A046-D4F2E8EF0CC7}"/>
            </a:ext>
          </a:extLst>
        </xdr:cNvPr>
        <xdr:cNvSpPr/>
      </xdr:nvSpPr>
      <xdr:spPr>
        <a:xfrm>
          <a:off x="14744700" y="504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100756</xdr:rowOff>
    </xdr:from>
    <xdr:ext cx="469744" cy="259045"/>
    <xdr:sp macro="" textlink="">
      <xdr:nvSpPr>
        <xdr:cNvPr id="146" name="債務償還比率該当値テキスト">
          <a:extLst>
            <a:ext uri="{FF2B5EF4-FFF2-40B4-BE49-F238E27FC236}">
              <a16:creationId xmlns:a16="http://schemas.microsoft.com/office/drawing/2014/main" id="{11D4E792-F5D4-40F1-8193-F2E21FEB91E6}"/>
            </a:ext>
          </a:extLst>
        </xdr:cNvPr>
        <xdr:cNvSpPr txBox="1"/>
      </xdr:nvSpPr>
      <xdr:spPr>
        <a:xfrm>
          <a:off x="14846300" y="490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137851</xdr:rowOff>
    </xdr:from>
    <xdr:to>
      <xdr:col>72</xdr:col>
      <xdr:colOff>123825</xdr:colOff>
      <xdr:row>30</xdr:row>
      <xdr:rowOff>68001</xdr:rowOff>
    </xdr:to>
    <xdr:sp macro="" textlink="">
      <xdr:nvSpPr>
        <xdr:cNvPr id="147" name="楕円 146">
          <a:extLst>
            <a:ext uri="{FF2B5EF4-FFF2-40B4-BE49-F238E27FC236}">
              <a16:creationId xmlns:a16="http://schemas.microsoft.com/office/drawing/2014/main" id="{D53D9C84-78A0-4B65-A034-2C6C96EDFBC3}"/>
            </a:ext>
          </a:extLst>
        </xdr:cNvPr>
        <xdr:cNvSpPr/>
      </xdr:nvSpPr>
      <xdr:spPr>
        <a:xfrm>
          <a:off x="14033500" y="510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128679</xdr:rowOff>
    </xdr:from>
    <xdr:to>
      <xdr:col>76</xdr:col>
      <xdr:colOff>22225</xdr:colOff>
      <xdr:row>30</xdr:row>
      <xdr:rowOff>17201</xdr:rowOff>
    </xdr:to>
    <xdr:cxnSp macro="">
      <xdr:nvCxnSpPr>
        <xdr:cNvPr id="148" name="直線コネクタ 147">
          <a:extLst>
            <a:ext uri="{FF2B5EF4-FFF2-40B4-BE49-F238E27FC236}">
              <a16:creationId xmlns:a16="http://schemas.microsoft.com/office/drawing/2014/main" id="{FB5C2030-9418-4430-A9A8-074B5A34DA33}"/>
            </a:ext>
          </a:extLst>
        </xdr:cNvPr>
        <xdr:cNvCxnSpPr/>
      </xdr:nvCxnSpPr>
      <xdr:spPr>
        <a:xfrm flipV="1">
          <a:off x="14084300" y="5100729"/>
          <a:ext cx="711200" cy="5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92392</xdr:rowOff>
    </xdr:from>
    <xdr:to>
      <xdr:col>68</xdr:col>
      <xdr:colOff>123825</xdr:colOff>
      <xdr:row>30</xdr:row>
      <xdr:rowOff>22542</xdr:rowOff>
    </xdr:to>
    <xdr:sp macro="" textlink="">
      <xdr:nvSpPr>
        <xdr:cNvPr id="149" name="楕円 148">
          <a:extLst>
            <a:ext uri="{FF2B5EF4-FFF2-40B4-BE49-F238E27FC236}">
              <a16:creationId xmlns:a16="http://schemas.microsoft.com/office/drawing/2014/main" id="{1101DFE4-E075-41CD-BC43-C862D0DB0F49}"/>
            </a:ext>
          </a:extLst>
        </xdr:cNvPr>
        <xdr:cNvSpPr/>
      </xdr:nvSpPr>
      <xdr:spPr>
        <a:xfrm>
          <a:off x="13271500" y="506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143192</xdr:rowOff>
    </xdr:from>
    <xdr:to>
      <xdr:col>72</xdr:col>
      <xdr:colOff>73025</xdr:colOff>
      <xdr:row>30</xdr:row>
      <xdr:rowOff>17201</xdr:rowOff>
    </xdr:to>
    <xdr:cxnSp macro="">
      <xdr:nvCxnSpPr>
        <xdr:cNvPr id="150" name="直線コネクタ 149">
          <a:extLst>
            <a:ext uri="{FF2B5EF4-FFF2-40B4-BE49-F238E27FC236}">
              <a16:creationId xmlns:a16="http://schemas.microsoft.com/office/drawing/2014/main" id="{0D145FDF-6C23-4802-9118-6C66030F27BE}"/>
            </a:ext>
          </a:extLst>
        </xdr:cNvPr>
        <xdr:cNvCxnSpPr/>
      </xdr:nvCxnSpPr>
      <xdr:spPr>
        <a:xfrm>
          <a:off x="13322300" y="5115242"/>
          <a:ext cx="762000" cy="4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83107</xdr:rowOff>
    </xdr:from>
    <xdr:to>
      <xdr:col>64</xdr:col>
      <xdr:colOff>123825</xdr:colOff>
      <xdr:row>31</xdr:row>
      <xdr:rowOff>13257</xdr:rowOff>
    </xdr:to>
    <xdr:sp macro="" textlink="">
      <xdr:nvSpPr>
        <xdr:cNvPr id="151" name="楕円 150">
          <a:extLst>
            <a:ext uri="{FF2B5EF4-FFF2-40B4-BE49-F238E27FC236}">
              <a16:creationId xmlns:a16="http://schemas.microsoft.com/office/drawing/2014/main" id="{3384D007-5D0F-4942-BC4C-0A7F4C83E291}"/>
            </a:ext>
          </a:extLst>
        </xdr:cNvPr>
        <xdr:cNvSpPr/>
      </xdr:nvSpPr>
      <xdr:spPr>
        <a:xfrm>
          <a:off x="12509500" y="522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143192</xdr:rowOff>
    </xdr:from>
    <xdr:to>
      <xdr:col>68</xdr:col>
      <xdr:colOff>73025</xdr:colOff>
      <xdr:row>30</xdr:row>
      <xdr:rowOff>133907</xdr:rowOff>
    </xdr:to>
    <xdr:cxnSp macro="">
      <xdr:nvCxnSpPr>
        <xdr:cNvPr id="152" name="直線コネクタ 151">
          <a:extLst>
            <a:ext uri="{FF2B5EF4-FFF2-40B4-BE49-F238E27FC236}">
              <a16:creationId xmlns:a16="http://schemas.microsoft.com/office/drawing/2014/main" id="{45608818-B192-4AE4-9AE2-49937B9D82F3}"/>
            </a:ext>
          </a:extLst>
        </xdr:cNvPr>
        <xdr:cNvCxnSpPr/>
      </xdr:nvCxnSpPr>
      <xdr:spPr>
        <a:xfrm flipV="1">
          <a:off x="12560300" y="5115242"/>
          <a:ext cx="762000" cy="16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141760</xdr:rowOff>
    </xdr:from>
    <xdr:to>
      <xdr:col>60</xdr:col>
      <xdr:colOff>123825</xdr:colOff>
      <xdr:row>31</xdr:row>
      <xdr:rowOff>71910</xdr:rowOff>
    </xdr:to>
    <xdr:sp macro="" textlink="">
      <xdr:nvSpPr>
        <xdr:cNvPr id="153" name="楕円 152">
          <a:extLst>
            <a:ext uri="{FF2B5EF4-FFF2-40B4-BE49-F238E27FC236}">
              <a16:creationId xmlns:a16="http://schemas.microsoft.com/office/drawing/2014/main" id="{99C000AD-110F-424E-9649-A644FEECE81E}"/>
            </a:ext>
          </a:extLst>
        </xdr:cNvPr>
        <xdr:cNvSpPr/>
      </xdr:nvSpPr>
      <xdr:spPr>
        <a:xfrm>
          <a:off x="11747500" y="528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133907</xdr:rowOff>
    </xdr:from>
    <xdr:to>
      <xdr:col>64</xdr:col>
      <xdr:colOff>73025</xdr:colOff>
      <xdr:row>31</xdr:row>
      <xdr:rowOff>21110</xdr:rowOff>
    </xdr:to>
    <xdr:cxnSp macro="">
      <xdr:nvCxnSpPr>
        <xdr:cNvPr id="154" name="直線コネクタ 153">
          <a:extLst>
            <a:ext uri="{FF2B5EF4-FFF2-40B4-BE49-F238E27FC236}">
              <a16:creationId xmlns:a16="http://schemas.microsoft.com/office/drawing/2014/main" id="{F69A4AF5-F5D3-427D-86E8-E8D4848E95F8}"/>
            </a:ext>
          </a:extLst>
        </xdr:cNvPr>
        <xdr:cNvCxnSpPr/>
      </xdr:nvCxnSpPr>
      <xdr:spPr>
        <a:xfrm flipV="1">
          <a:off x="11798300" y="5277407"/>
          <a:ext cx="762000" cy="5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76880</xdr:rowOff>
    </xdr:from>
    <xdr:ext cx="469744" cy="259045"/>
    <xdr:sp macro="" textlink="">
      <xdr:nvSpPr>
        <xdr:cNvPr id="155" name="n_1aveValue債務償還比率">
          <a:extLst>
            <a:ext uri="{FF2B5EF4-FFF2-40B4-BE49-F238E27FC236}">
              <a16:creationId xmlns:a16="http://schemas.microsoft.com/office/drawing/2014/main" id="{9546BCF3-2A63-4B72-ADD3-9CD5F416A07D}"/>
            </a:ext>
          </a:extLst>
        </xdr:cNvPr>
        <xdr:cNvSpPr txBox="1"/>
      </xdr:nvSpPr>
      <xdr:spPr>
        <a:xfrm>
          <a:off x="13836727" y="5220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30942</xdr:rowOff>
    </xdr:from>
    <xdr:ext cx="469744" cy="259045"/>
    <xdr:sp macro="" textlink="">
      <xdr:nvSpPr>
        <xdr:cNvPr id="156" name="n_2aveValue債務償還比率">
          <a:extLst>
            <a:ext uri="{FF2B5EF4-FFF2-40B4-BE49-F238E27FC236}">
              <a16:creationId xmlns:a16="http://schemas.microsoft.com/office/drawing/2014/main" id="{01CB5138-1E6C-406B-96EA-CDA88EBE6186}"/>
            </a:ext>
          </a:extLst>
        </xdr:cNvPr>
        <xdr:cNvSpPr txBox="1"/>
      </xdr:nvSpPr>
      <xdr:spPr>
        <a:xfrm>
          <a:off x="13087427" y="5174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27534</xdr:rowOff>
    </xdr:from>
    <xdr:ext cx="469744" cy="259045"/>
    <xdr:sp macro="" textlink="">
      <xdr:nvSpPr>
        <xdr:cNvPr id="157" name="n_3aveValue債務償還比率">
          <a:extLst>
            <a:ext uri="{FF2B5EF4-FFF2-40B4-BE49-F238E27FC236}">
              <a16:creationId xmlns:a16="http://schemas.microsoft.com/office/drawing/2014/main" id="{C9C8D44E-6BE7-474D-A78B-12CE705764A7}"/>
            </a:ext>
          </a:extLst>
        </xdr:cNvPr>
        <xdr:cNvSpPr txBox="1"/>
      </xdr:nvSpPr>
      <xdr:spPr>
        <a:xfrm>
          <a:off x="12325427" y="53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57372</xdr:rowOff>
    </xdr:from>
    <xdr:ext cx="469744" cy="259045"/>
    <xdr:sp macro="" textlink="">
      <xdr:nvSpPr>
        <xdr:cNvPr id="158" name="n_4aveValue債務償還比率">
          <a:extLst>
            <a:ext uri="{FF2B5EF4-FFF2-40B4-BE49-F238E27FC236}">
              <a16:creationId xmlns:a16="http://schemas.microsoft.com/office/drawing/2014/main" id="{6F48B489-B928-4D00-B686-ADAE45568240}"/>
            </a:ext>
          </a:extLst>
        </xdr:cNvPr>
        <xdr:cNvSpPr txBox="1"/>
      </xdr:nvSpPr>
      <xdr:spPr>
        <a:xfrm>
          <a:off x="11563427" y="502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84528</xdr:rowOff>
    </xdr:from>
    <xdr:ext cx="469744" cy="259045"/>
    <xdr:sp macro="" textlink="">
      <xdr:nvSpPr>
        <xdr:cNvPr id="159" name="n_1mainValue債務償還比率">
          <a:extLst>
            <a:ext uri="{FF2B5EF4-FFF2-40B4-BE49-F238E27FC236}">
              <a16:creationId xmlns:a16="http://schemas.microsoft.com/office/drawing/2014/main" id="{C06E8525-7027-46C4-BD32-5FB398EADFC6}"/>
            </a:ext>
          </a:extLst>
        </xdr:cNvPr>
        <xdr:cNvSpPr txBox="1"/>
      </xdr:nvSpPr>
      <xdr:spPr>
        <a:xfrm>
          <a:off x="13836727" y="4885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39069</xdr:rowOff>
    </xdr:from>
    <xdr:ext cx="469744" cy="259045"/>
    <xdr:sp macro="" textlink="">
      <xdr:nvSpPr>
        <xdr:cNvPr id="160" name="n_2mainValue債務償還比率">
          <a:extLst>
            <a:ext uri="{FF2B5EF4-FFF2-40B4-BE49-F238E27FC236}">
              <a16:creationId xmlns:a16="http://schemas.microsoft.com/office/drawing/2014/main" id="{B63630A7-01B4-4287-B7EF-D7CF85586D66}"/>
            </a:ext>
          </a:extLst>
        </xdr:cNvPr>
        <xdr:cNvSpPr txBox="1"/>
      </xdr:nvSpPr>
      <xdr:spPr>
        <a:xfrm>
          <a:off x="13087427" y="4839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29784</xdr:rowOff>
    </xdr:from>
    <xdr:ext cx="469744" cy="259045"/>
    <xdr:sp macro="" textlink="">
      <xdr:nvSpPr>
        <xdr:cNvPr id="161" name="n_3mainValue債務償還比率">
          <a:extLst>
            <a:ext uri="{FF2B5EF4-FFF2-40B4-BE49-F238E27FC236}">
              <a16:creationId xmlns:a16="http://schemas.microsoft.com/office/drawing/2014/main" id="{7124E6E0-C31D-4739-AADD-B056D8A8335D}"/>
            </a:ext>
          </a:extLst>
        </xdr:cNvPr>
        <xdr:cNvSpPr txBox="1"/>
      </xdr:nvSpPr>
      <xdr:spPr>
        <a:xfrm>
          <a:off x="12325427" y="500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63037</xdr:rowOff>
    </xdr:from>
    <xdr:ext cx="469744" cy="259045"/>
    <xdr:sp macro="" textlink="">
      <xdr:nvSpPr>
        <xdr:cNvPr id="162" name="n_4mainValue債務償還比率">
          <a:extLst>
            <a:ext uri="{FF2B5EF4-FFF2-40B4-BE49-F238E27FC236}">
              <a16:creationId xmlns:a16="http://schemas.microsoft.com/office/drawing/2014/main" id="{F7361DB4-51A8-40B8-82B2-444EF26A43B0}"/>
            </a:ext>
          </a:extLst>
        </xdr:cNvPr>
        <xdr:cNvSpPr txBox="1"/>
      </xdr:nvSpPr>
      <xdr:spPr>
        <a:xfrm>
          <a:off x="11563427" y="537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40577AF6-5F68-45C4-97B4-734CB5226BC0}"/>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8DA67918-4B5C-4C8C-A435-E6BA72302859}"/>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30377863-69CB-4C67-8B1D-C74F37FF78E8}"/>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E4EF6552-D512-4EAC-97B1-049BF781CA1D}"/>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58DA180D-452B-4F3F-8C19-5A0CA1369F4C}"/>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D2D50B32-F032-40BB-95B3-3BA9583A6FB2}"/>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F590D01-98A1-4E49-BECA-7E4123D9782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0B39438-C871-4D5E-8D21-B54250EE5E2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F8A2A82-F802-4FE6-9ACD-774CB527800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58EB98A-7D2F-43BF-85D2-9C939C5FEBD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37BC24C-1CF3-4697-B9D4-C66C3008E7D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EA825A2-EB07-4811-B2FA-10DEEB3F747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D94A8B2-698B-440C-8338-BB963EFEA64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B75D790-BBD2-4F58-8D56-54074F2B90A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73CE4DB-1387-4DE5-AF11-2257F5D89ED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3AF8731-F4AE-4ACE-A933-1639D81BC6A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54,382
50,572
70.40
23,459,809
22,597,961
746,597
13,871,177
22,375,712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2E4547A-2A42-4B5E-AED8-2D4F801E318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FE47F9F-B64D-446F-95DF-9444340A42B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1335EA3-B2A5-4ADE-97E4-EB23C830F8B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EF1B0BA-9858-45FE-B5F2-BEC49458C7B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AEEF827-9F56-4D25-8F9B-BB270699A27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ECAB180-B664-432A-A301-DBBB625DEB62}"/>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BC9DC26-63DA-4264-9E36-881FC03A5E4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E08D22A-5982-412C-8E32-2156769F38A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59CE499-4420-40C8-9E9F-96298B2DE17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AAC8789-7B9E-4A92-B56F-604FD06C00D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03E6197-A7CF-45D8-AB7F-F17939C014B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7B31992-5993-401D-9498-6D9374374EE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BA91B47-0DFE-4B33-829E-DB0D690CEDC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C04215C-9EE8-4D90-9A34-36DB36753DF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B80363C-1F01-411D-9F2A-4729AE99CB0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D039777-04EB-47A3-BDEE-624A47CA4F6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E3FEF2F-C1AB-4C3D-BD25-49F9810DD4A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B48EDB8-CC0C-43F8-8A7F-62C7FA2F964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645CC2C-BC47-4F53-8A40-7F7896654AF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E99DD9F-16CC-43BB-AFDC-1905E16B1CA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5A7DEB0-6137-4108-8A96-4FA81BCB70C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69F4072-8C61-4345-8367-CFCC533C3E9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C90AC20-4BE1-43A8-8F34-30ED5962BAB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76AE39E-1FB7-4F19-9947-33ED202C41A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EAE5CE4-3C32-41FD-B8E3-67440D62B76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7C3A129-973D-4C1F-8B3A-B29FEC2FDDF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EB4C3AB-F21F-44A4-9A38-B233450B134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ED2840C-EA4A-4B34-900D-29719BFF13A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E17B8F1-3949-4D56-A013-F595BEDC3DD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9C5B479-10E0-4470-9049-116B72A2328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A18DDDF-43E8-43BE-9B7E-739CAF5CFBC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0DC37C9-8D4F-4EAF-ACA9-236C78DC112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8AC1BB5A-E1C3-47C9-8A5B-8A7B562C903C}"/>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9B4CBC0B-5FC7-46BA-AD86-899D18CF8D87}"/>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579D9880-F8F4-4BEE-9F81-6C01684D111E}"/>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4EAEAE78-76ED-4EA4-9671-DB0E1A614182}"/>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9EA29B5F-EC40-42C5-88DD-ABC517EBB01A}"/>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5C49AF5D-880C-4C20-B79F-414BEAB8B712}"/>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9BEAD9E4-278C-43D4-A0A3-3FCFB6269EBE}"/>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93852A90-36E5-46CE-B15C-D105725C1694}"/>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5B90E62A-6C33-4D88-9B2F-B05555F6A7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9535B122-BBBA-4A7F-8248-233340D2C52A}"/>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B0E62FAA-8041-413C-BAEC-E805C8E32CB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55626</xdr:rowOff>
    </xdr:from>
    <xdr:to>
      <xdr:col>24</xdr:col>
      <xdr:colOff>62865</xdr:colOff>
      <xdr:row>40</xdr:row>
      <xdr:rowOff>23622</xdr:rowOff>
    </xdr:to>
    <xdr:cxnSp macro="">
      <xdr:nvCxnSpPr>
        <xdr:cNvPr id="55" name="直線コネクタ 54">
          <a:extLst>
            <a:ext uri="{FF2B5EF4-FFF2-40B4-BE49-F238E27FC236}">
              <a16:creationId xmlns:a16="http://schemas.microsoft.com/office/drawing/2014/main" id="{AAE9BE91-0618-4579-A12C-975113A7C069}"/>
            </a:ext>
          </a:extLst>
        </xdr:cNvPr>
        <xdr:cNvCxnSpPr/>
      </xdr:nvCxnSpPr>
      <xdr:spPr>
        <a:xfrm flipV="1">
          <a:off x="4634865" y="5713476"/>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27449</xdr:rowOff>
    </xdr:from>
    <xdr:ext cx="405111" cy="259045"/>
    <xdr:sp macro="" textlink="">
      <xdr:nvSpPr>
        <xdr:cNvPr id="56" name="【道路】&#10;有形固定資産減価償却率最小値テキスト">
          <a:extLst>
            <a:ext uri="{FF2B5EF4-FFF2-40B4-BE49-F238E27FC236}">
              <a16:creationId xmlns:a16="http://schemas.microsoft.com/office/drawing/2014/main" id="{2990B694-D4EA-4D12-A7F4-755DCE892CE5}"/>
            </a:ext>
          </a:extLst>
        </xdr:cNvPr>
        <xdr:cNvSpPr txBox="1"/>
      </xdr:nvSpPr>
      <xdr:spPr>
        <a:xfrm>
          <a:off x="4673600" y="688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23622</xdr:rowOff>
    </xdr:from>
    <xdr:to>
      <xdr:col>24</xdr:col>
      <xdr:colOff>152400</xdr:colOff>
      <xdr:row>40</xdr:row>
      <xdr:rowOff>23622</xdr:rowOff>
    </xdr:to>
    <xdr:cxnSp macro="">
      <xdr:nvCxnSpPr>
        <xdr:cNvPr id="57" name="直線コネクタ 56">
          <a:extLst>
            <a:ext uri="{FF2B5EF4-FFF2-40B4-BE49-F238E27FC236}">
              <a16:creationId xmlns:a16="http://schemas.microsoft.com/office/drawing/2014/main" id="{AC293773-E5B9-44B9-BA01-3C36F28E6D1C}"/>
            </a:ext>
          </a:extLst>
        </xdr:cNvPr>
        <xdr:cNvCxnSpPr/>
      </xdr:nvCxnSpPr>
      <xdr:spPr>
        <a:xfrm>
          <a:off x="4546600" y="68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2303</xdr:rowOff>
    </xdr:from>
    <xdr:ext cx="405111" cy="259045"/>
    <xdr:sp macro="" textlink="">
      <xdr:nvSpPr>
        <xdr:cNvPr id="58" name="【道路】&#10;有形固定資産減価償却率最大値テキスト">
          <a:extLst>
            <a:ext uri="{FF2B5EF4-FFF2-40B4-BE49-F238E27FC236}">
              <a16:creationId xmlns:a16="http://schemas.microsoft.com/office/drawing/2014/main" id="{B405C3F3-B6AF-4DC0-B1DB-41961561B92B}"/>
            </a:ext>
          </a:extLst>
        </xdr:cNvPr>
        <xdr:cNvSpPr txBox="1"/>
      </xdr:nvSpPr>
      <xdr:spPr>
        <a:xfrm>
          <a:off x="4673600" y="548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55626</xdr:rowOff>
    </xdr:from>
    <xdr:to>
      <xdr:col>24</xdr:col>
      <xdr:colOff>152400</xdr:colOff>
      <xdr:row>33</xdr:row>
      <xdr:rowOff>55626</xdr:rowOff>
    </xdr:to>
    <xdr:cxnSp macro="">
      <xdr:nvCxnSpPr>
        <xdr:cNvPr id="59" name="直線コネクタ 58">
          <a:extLst>
            <a:ext uri="{FF2B5EF4-FFF2-40B4-BE49-F238E27FC236}">
              <a16:creationId xmlns:a16="http://schemas.microsoft.com/office/drawing/2014/main" id="{C9F4E084-12F6-451F-90C9-9E3E5FDFDC75}"/>
            </a:ext>
          </a:extLst>
        </xdr:cNvPr>
        <xdr:cNvCxnSpPr/>
      </xdr:nvCxnSpPr>
      <xdr:spPr>
        <a:xfrm>
          <a:off x="4546600" y="571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18559</xdr:rowOff>
    </xdr:from>
    <xdr:ext cx="405111" cy="259045"/>
    <xdr:sp macro="" textlink="">
      <xdr:nvSpPr>
        <xdr:cNvPr id="60" name="【道路】&#10;有形固定資産減価償却率平均値テキスト">
          <a:extLst>
            <a:ext uri="{FF2B5EF4-FFF2-40B4-BE49-F238E27FC236}">
              <a16:creationId xmlns:a16="http://schemas.microsoft.com/office/drawing/2014/main" id="{84ED5802-16FF-4250-AF79-744972F1FDDA}"/>
            </a:ext>
          </a:extLst>
        </xdr:cNvPr>
        <xdr:cNvSpPr txBox="1"/>
      </xdr:nvSpPr>
      <xdr:spPr>
        <a:xfrm>
          <a:off x="4673600" y="6190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61" name="フローチャート: 判断 60">
          <a:extLst>
            <a:ext uri="{FF2B5EF4-FFF2-40B4-BE49-F238E27FC236}">
              <a16:creationId xmlns:a16="http://schemas.microsoft.com/office/drawing/2014/main" id="{BEA7D952-EA18-470E-A03D-1BF71164ECB3}"/>
            </a:ext>
          </a:extLst>
        </xdr:cNvPr>
        <xdr:cNvSpPr/>
      </xdr:nvSpPr>
      <xdr:spPr>
        <a:xfrm>
          <a:off x="4584700" y="633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123698</xdr:rowOff>
    </xdr:from>
    <xdr:to>
      <xdr:col>20</xdr:col>
      <xdr:colOff>38100</xdr:colOff>
      <xdr:row>37</xdr:row>
      <xdr:rowOff>53848</xdr:rowOff>
    </xdr:to>
    <xdr:sp macro="" textlink="">
      <xdr:nvSpPr>
        <xdr:cNvPr id="62" name="フローチャート: 判断 61">
          <a:extLst>
            <a:ext uri="{FF2B5EF4-FFF2-40B4-BE49-F238E27FC236}">
              <a16:creationId xmlns:a16="http://schemas.microsoft.com/office/drawing/2014/main" id="{39AB565B-066C-468C-B2B9-4420B57EB1EF}"/>
            </a:ext>
          </a:extLst>
        </xdr:cNvPr>
        <xdr:cNvSpPr/>
      </xdr:nvSpPr>
      <xdr:spPr>
        <a:xfrm>
          <a:off x="37465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89408</xdr:rowOff>
    </xdr:from>
    <xdr:to>
      <xdr:col>15</xdr:col>
      <xdr:colOff>101600</xdr:colOff>
      <xdr:row>37</xdr:row>
      <xdr:rowOff>19558</xdr:rowOff>
    </xdr:to>
    <xdr:sp macro="" textlink="">
      <xdr:nvSpPr>
        <xdr:cNvPr id="63" name="フローチャート: 判断 62">
          <a:extLst>
            <a:ext uri="{FF2B5EF4-FFF2-40B4-BE49-F238E27FC236}">
              <a16:creationId xmlns:a16="http://schemas.microsoft.com/office/drawing/2014/main" id="{F3CB52FE-C830-4F01-94A0-3C246C5676C5}"/>
            </a:ext>
          </a:extLst>
        </xdr:cNvPr>
        <xdr:cNvSpPr/>
      </xdr:nvSpPr>
      <xdr:spPr>
        <a:xfrm>
          <a:off x="2857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4" name="フローチャート: 判断 63">
          <a:extLst>
            <a:ext uri="{FF2B5EF4-FFF2-40B4-BE49-F238E27FC236}">
              <a16:creationId xmlns:a16="http://schemas.microsoft.com/office/drawing/2014/main" id="{0B372850-0357-4F4A-B5B9-9D643EDCA8BB}"/>
            </a:ext>
          </a:extLst>
        </xdr:cNvPr>
        <xdr:cNvSpPr/>
      </xdr:nvSpPr>
      <xdr:spPr>
        <a:xfrm>
          <a:off x="1968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32258</xdr:rowOff>
    </xdr:from>
    <xdr:to>
      <xdr:col>6</xdr:col>
      <xdr:colOff>38100</xdr:colOff>
      <xdr:row>36</xdr:row>
      <xdr:rowOff>133858</xdr:rowOff>
    </xdr:to>
    <xdr:sp macro="" textlink="">
      <xdr:nvSpPr>
        <xdr:cNvPr id="65" name="フローチャート: 判断 64">
          <a:extLst>
            <a:ext uri="{FF2B5EF4-FFF2-40B4-BE49-F238E27FC236}">
              <a16:creationId xmlns:a16="http://schemas.microsoft.com/office/drawing/2014/main" id="{7CC852C1-97BB-4845-AEA9-892033DCCD45}"/>
            </a:ext>
          </a:extLst>
        </xdr:cNvPr>
        <xdr:cNvSpPr/>
      </xdr:nvSpPr>
      <xdr:spPr>
        <a:xfrm>
          <a:off x="1079500" y="620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F32FEAF7-07B7-474C-BB5A-DD8D4CB80AD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1CA5014E-C578-497E-B920-7441DDAEA21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5B88FE7-3FE5-4F4B-9752-9DC95E5D64D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93800D3-757A-4D50-B322-F77960F1753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33FB9AB-96E7-49E4-A69A-5ABE7E81543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xdr:rowOff>
    </xdr:from>
    <xdr:to>
      <xdr:col>24</xdr:col>
      <xdr:colOff>114300</xdr:colOff>
      <xdr:row>37</xdr:row>
      <xdr:rowOff>115570</xdr:rowOff>
    </xdr:to>
    <xdr:sp macro="" textlink="">
      <xdr:nvSpPr>
        <xdr:cNvPr id="71" name="楕円 70">
          <a:extLst>
            <a:ext uri="{FF2B5EF4-FFF2-40B4-BE49-F238E27FC236}">
              <a16:creationId xmlns:a16="http://schemas.microsoft.com/office/drawing/2014/main" id="{34BFC4E7-2085-4539-BF32-0642457D992F}"/>
            </a:ext>
          </a:extLst>
        </xdr:cNvPr>
        <xdr:cNvSpPr/>
      </xdr:nvSpPr>
      <xdr:spPr>
        <a:xfrm>
          <a:off x="45847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163847</xdr:rowOff>
    </xdr:from>
    <xdr:ext cx="405111" cy="259045"/>
    <xdr:sp macro="" textlink="">
      <xdr:nvSpPr>
        <xdr:cNvPr id="72" name="【道路】&#10;有形固定資産減価償却率該当値テキスト">
          <a:extLst>
            <a:ext uri="{FF2B5EF4-FFF2-40B4-BE49-F238E27FC236}">
              <a16:creationId xmlns:a16="http://schemas.microsoft.com/office/drawing/2014/main" id="{ECCC410C-02E8-4029-80D1-BD6FBF0E56BE}"/>
            </a:ext>
          </a:extLst>
        </xdr:cNvPr>
        <xdr:cNvSpPr txBox="1"/>
      </xdr:nvSpPr>
      <xdr:spPr>
        <a:xfrm>
          <a:off x="4673600"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160274</xdr:rowOff>
    </xdr:from>
    <xdr:to>
      <xdr:col>20</xdr:col>
      <xdr:colOff>38100</xdr:colOff>
      <xdr:row>37</xdr:row>
      <xdr:rowOff>90424</xdr:rowOff>
    </xdr:to>
    <xdr:sp macro="" textlink="">
      <xdr:nvSpPr>
        <xdr:cNvPr id="73" name="楕円 72">
          <a:extLst>
            <a:ext uri="{FF2B5EF4-FFF2-40B4-BE49-F238E27FC236}">
              <a16:creationId xmlns:a16="http://schemas.microsoft.com/office/drawing/2014/main" id="{3F176EEA-A385-4AD5-A53B-64D691365262}"/>
            </a:ext>
          </a:extLst>
        </xdr:cNvPr>
        <xdr:cNvSpPr/>
      </xdr:nvSpPr>
      <xdr:spPr>
        <a:xfrm>
          <a:off x="3746500" y="633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39624</xdr:rowOff>
    </xdr:from>
    <xdr:to>
      <xdr:col>24</xdr:col>
      <xdr:colOff>63500</xdr:colOff>
      <xdr:row>37</xdr:row>
      <xdr:rowOff>64770</xdr:rowOff>
    </xdr:to>
    <xdr:cxnSp macro="">
      <xdr:nvCxnSpPr>
        <xdr:cNvPr id="74" name="直線コネクタ 73">
          <a:extLst>
            <a:ext uri="{FF2B5EF4-FFF2-40B4-BE49-F238E27FC236}">
              <a16:creationId xmlns:a16="http://schemas.microsoft.com/office/drawing/2014/main" id="{7915FA9E-6EF1-4154-9B26-6165AF1392D1}"/>
            </a:ext>
          </a:extLst>
        </xdr:cNvPr>
        <xdr:cNvCxnSpPr/>
      </xdr:nvCxnSpPr>
      <xdr:spPr>
        <a:xfrm>
          <a:off x="3797300" y="638327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130556</xdr:rowOff>
    </xdr:from>
    <xdr:to>
      <xdr:col>15</xdr:col>
      <xdr:colOff>101600</xdr:colOff>
      <xdr:row>37</xdr:row>
      <xdr:rowOff>60706</xdr:rowOff>
    </xdr:to>
    <xdr:sp macro="" textlink="">
      <xdr:nvSpPr>
        <xdr:cNvPr id="75" name="楕円 74">
          <a:extLst>
            <a:ext uri="{FF2B5EF4-FFF2-40B4-BE49-F238E27FC236}">
              <a16:creationId xmlns:a16="http://schemas.microsoft.com/office/drawing/2014/main" id="{92E3647E-8752-48B9-8D38-FB47E9973D60}"/>
            </a:ext>
          </a:extLst>
        </xdr:cNvPr>
        <xdr:cNvSpPr/>
      </xdr:nvSpPr>
      <xdr:spPr>
        <a:xfrm>
          <a:off x="2857500" y="630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9906</xdr:rowOff>
    </xdr:from>
    <xdr:to>
      <xdr:col>19</xdr:col>
      <xdr:colOff>177800</xdr:colOff>
      <xdr:row>37</xdr:row>
      <xdr:rowOff>39624</xdr:rowOff>
    </xdr:to>
    <xdr:cxnSp macro="">
      <xdr:nvCxnSpPr>
        <xdr:cNvPr id="76" name="直線コネクタ 75">
          <a:extLst>
            <a:ext uri="{FF2B5EF4-FFF2-40B4-BE49-F238E27FC236}">
              <a16:creationId xmlns:a16="http://schemas.microsoft.com/office/drawing/2014/main" id="{D2718701-5EB1-4D71-B13F-8AACC5CE71BA}"/>
            </a:ext>
          </a:extLst>
        </xdr:cNvPr>
        <xdr:cNvCxnSpPr/>
      </xdr:nvCxnSpPr>
      <xdr:spPr>
        <a:xfrm>
          <a:off x="2908300" y="6353556"/>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93980</xdr:rowOff>
    </xdr:from>
    <xdr:to>
      <xdr:col>10</xdr:col>
      <xdr:colOff>165100</xdr:colOff>
      <xdr:row>37</xdr:row>
      <xdr:rowOff>24130</xdr:rowOff>
    </xdr:to>
    <xdr:sp macro="" textlink="">
      <xdr:nvSpPr>
        <xdr:cNvPr id="77" name="楕円 76">
          <a:extLst>
            <a:ext uri="{FF2B5EF4-FFF2-40B4-BE49-F238E27FC236}">
              <a16:creationId xmlns:a16="http://schemas.microsoft.com/office/drawing/2014/main" id="{2EE4AA76-6464-406C-A2B1-BD5324E1334C}"/>
            </a:ext>
          </a:extLst>
        </xdr:cNvPr>
        <xdr:cNvSpPr/>
      </xdr:nvSpPr>
      <xdr:spPr>
        <a:xfrm>
          <a:off x="19685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144780</xdr:rowOff>
    </xdr:from>
    <xdr:to>
      <xdr:col>15</xdr:col>
      <xdr:colOff>50800</xdr:colOff>
      <xdr:row>37</xdr:row>
      <xdr:rowOff>9906</xdr:rowOff>
    </xdr:to>
    <xdr:cxnSp macro="">
      <xdr:nvCxnSpPr>
        <xdr:cNvPr id="78" name="直線コネクタ 77">
          <a:extLst>
            <a:ext uri="{FF2B5EF4-FFF2-40B4-BE49-F238E27FC236}">
              <a16:creationId xmlns:a16="http://schemas.microsoft.com/office/drawing/2014/main" id="{79CAA040-588D-4604-A6BA-3418217CDB63}"/>
            </a:ext>
          </a:extLst>
        </xdr:cNvPr>
        <xdr:cNvCxnSpPr/>
      </xdr:nvCxnSpPr>
      <xdr:spPr>
        <a:xfrm>
          <a:off x="2019300" y="63169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52832</xdr:rowOff>
    </xdr:from>
    <xdr:to>
      <xdr:col>6</xdr:col>
      <xdr:colOff>38100</xdr:colOff>
      <xdr:row>36</xdr:row>
      <xdr:rowOff>154432</xdr:rowOff>
    </xdr:to>
    <xdr:sp macro="" textlink="">
      <xdr:nvSpPr>
        <xdr:cNvPr id="79" name="楕円 78">
          <a:extLst>
            <a:ext uri="{FF2B5EF4-FFF2-40B4-BE49-F238E27FC236}">
              <a16:creationId xmlns:a16="http://schemas.microsoft.com/office/drawing/2014/main" id="{BC939D1E-E138-49D5-B048-74F7DEA23A6F}"/>
            </a:ext>
          </a:extLst>
        </xdr:cNvPr>
        <xdr:cNvSpPr/>
      </xdr:nvSpPr>
      <xdr:spPr>
        <a:xfrm>
          <a:off x="1079500" y="62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103632</xdr:rowOff>
    </xdr:from>
    <xdr:to>
      <xdr:col>10</xdr:col>
      <xdr:colOff>114300</xdr:colOff>
      <xdr:row>36</xdr:row>
      <xdr:rowOff>144780</xdr:rowOff>
    </xdr:to>
    <xdr:cxnSp macro="">
      <xdr:nvCxnSpPr>
        <xdr:cNvPr id="80" name="直線コネクタ 79">
          <a:extLst>
            <a:ext uri="{FF2B5EF4-FFF2-40B4-BE49-F238E27FC236}">
              <a16:creationId xmlns:a16="http://schemas.microsoft.com/office/drawing/2014/main" id="{D0AF0757-BFD2-45C9-BD2F-07284A63FA1F}"/>
            </a:ext>
          </a:extLst>
        </xdr:cNvPr>
        <xdr:cNvCxnSpPr/>
      </xdr:nvCxnSpPr>
      <xdr:spPr>
        <a:xfrm>
          <a:off x="1130300" y="627583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70375</xdr:rowOff>
    </xdr:from>
    <xdr:ext cx="405111" cy="259045"/>
    <xdr:sp macro="" textlink="">
      <xdr:nvSpPr>
        <xdr:cNvPr id="81" name="n_1aveValue【道路】&#10;有形固定資産減価償却率">
          <a:extLst>
            <a:ext uri="{FF2B5EF4-FFF2-40B4-BE49-F238E27FC236}">
              <a16:creationId xmlns:a16="http://schemas.microsoft.com/office/drawing/2014/main" id="{7B22F190-2E14-4DDC-822D-D548F50CE9DA}"/>
            </a:ext>
          </a:extLst>
        </xdr:cNvPr>
        <xdr:cNvSpPr txBox="1"/>
      </xdr:nvSpPr>
      <xdr:spPr>
        <a:xfrm>
          <a:off x="3582044" y="607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36085</xdr:rowOff>
    </xdr:from>
    <xdr:ext cx="405111" cy="259045"/>
    <xdr:sp macro="" textlink="">
      <xdr:nvSpPr>
        <xdr:cNvPr id="82" name="n_2aveValue【道路】&#10;有形固定資産減価償却率">
          <a:extLst>
            <a:ext uri="{FF2B5EF4-FFF2-40B4-BE49-F238E27FC236}">
              <a16:creationId xmlns:a16="http://schemas.microsoft.com/office/drawing/2014/main" id="{AAC7D3DC-F2F4-4082-A0FE-5291CD5171F1}"/>
            </a:ext>
          </a:extLst>
        </xdr:cNvPr>
        <xdr:cNvSpPr txBox="1"/>
      </xdr:nvSpPr>
      <xdr:spPr>
        <a:xfrm>
          <a:off x="2705744" y="603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3" name="n_3aveValue【道路】&#10;有形固定資産減価償却率">
          <a:extLst>
            <a:ext uri="{FF2B5EF4-FFF2-40B4-BE49-F238E27FC236}">
              <a16:creationId xmlns:a16="http://schemas.microsoft.com/office/drawing/2014/main" id="{E35FE946-0A19-47B3-9CF5-AC15DE4B7B81}"/>
            </a:ext>
          </a:extLst>
        </xdr:cNvPr>
        <xdr:cNvSpPr txBox="1"/>
      </xdr:nvSpPr>
      <xdr:spPr>
        <a:xfrm>
          <a:off x="1816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150385</xdr:rowOff>
    </xdr:from>
    <xdr:ext cx="405111" cy="259045"/>
    <xdr:sp macro="" textlink="">
      <xdr:nvSpPr>
        <xdr:cNvPr id="84" name="n_4aveValue【道路】&#10;有形固定資産減価償却率">
          <a:extLst>
            <a:ext uri="{FF2B5EF4-FFF2-40B4-BE49-F238E27FC236}">
              <a16:creationId xmlns:a16="http://schemas.microsoft.com/office/drawing/2014/main" id="{71800CEE-1413-4147-AF57-2A39D076EA09}"/>
            </a:ext>
          </a:extLst>
        </xdr:cNvPr>
        <xdr:cNvSpPr txBox="1"/>
      </xdr:nvSpPr>
      <xdr:spPr>
        <a:xfrm>
          <a:off x="927744" y="597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81551</xdr:rowOff>
    </xdr:from>
    <xdr:ext cx="405111" cy="259045"/>
    <xdr:sp macro="" textlink="">
      <xdr:nvSpPr>
        <xdr:cNvPr id="85" name="n_1mainValue【道路】&#10;有形固定資産減価償却率">
          <a:extLst>
            <a:ext uri="{FF2B5EF4-FFF2-40B4-BE49-F238E27FC236}">
              <a16:creationId xmlns:a16="http://schemas.microsoft.com/office/drawing/2014/main" id="{FBDA0E52-C727-4DA7-973E-0C626EE7CE34}"/>
            </a:ext>
          </a:extLst>
        </xdr:cNvPr>
        <xdr:cNvSpPr txBox="1"/>
      </xdr:nvSpPr>
      <xdr:spPr>
        <a:xfrm>
          <a:off x="3582044" y="642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51833</xdr:rowOff>
    </xdr:from>
    <xdr:ext cx="405111" cy="259045"/>
    <xdr:sp macro="" textlink="">
      <xdr:nvSpPr>
        <xdr:cNvPr id="86" name="n_2mainValue【道路】&#10;有形固定資産減価償却率">
          <a:extLst>
            <a:ext uri="{FF2B5EF4-FFF2-40B4-BE49-F238E27FC236}">
              <a16:creationId xmlns:a16="http://schemas.microsoft.com/office/drawing/2014/main" id="{60ABAF8C-4D1C-49ED-8F9F-413D9A78DFD0}"/>
            </a:ext>
          </a:extLst>
        </xdr:cNvPr>
        <xdr:cNvSpPr txBox="1"/>
      </xdr:nvSpPr>
      <xdr:spPr>
        <a:xfrm>
          <a:off x="27057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15257</xdr:rowOff>
    </xdr:from>
    <xdr:ext cx="405111" cy="259045"/>
    <xdr:sp macro="" textlink="">
      <xdr:nvSpPr>
        <xdr:cNvPr id="87" name="n_3mainValue【道路】&#10;有形固定資産減価償却率">
          <a:extLst>
            <a:ext uri="{FF2B5EF4-FFF2-40B4-BE49-F238E27FC236}">
              <a16:creationId xmlns:a16="http://schemas.microsoft.com/office/drawing/2014/main" id="{B10B981C-47EB-4693-93FA-E198D2B9DBEF}"/>
            </a:ext>
          </a:extLst>
        </xdr:cNvPr>
        <xdr:cNvSpPr txBox="1"/>
      </xdr:nvSpPr>
      <xdr:spPr>
        <a:xfrm>
          <a:off x="18167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145559</xdr:rowOff>
    </xdr:from>
    <xdr:ext cx="405111" cy="259045"/>
    <xdr:sp macro="" textlink="">
      <xdr:nvSpPr>
        <xdr:cNvPr id="88" name="n_4mainValue【道路】&#10;有形固定資産減価償却率">
          <a:extLst>
            <a:ext uri="{FF2B5EF4-FFF2-40B4-BE49-F238E27FC236}">
              <a16:creationId xmlns:a16="http://schemas.microsoft.com/office/drawing/2014/main" id="{5D41A490-0220-4762-B48E-574D8F6FC0DA}"/>
            </a:ext>
          </a:extLst>
        </xdr:cNvPr>
        <xdr:cNvSpPr txBox="1"/>
      </xdr:nvSpPr>
      <xdr:spPr>
        <a:xfrm>
          <a:off x="927744" y="6317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98FF3C30-4DE4-4A66-ACB5-D2EAD13953C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24FACB49-4DA9-464D-8081-9F72845D81C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67266319-0D94-408D-9DEF-2FB0DD6D7AF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247AEDEF-4E4F-4861-B151-E8060A6A891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321B726D-D7E3-4AD9-ADE9-01B20AD6B76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E5BC57AE-C776-4FAC-8551-90CECCE8B0F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FDD884E0-6C83-409C-8F79-5866193FF1C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CC242F53-3339-47BF-9A83-E56C09337CC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B8B56130-0801-4A33-A759-6477D0F0F636}"/>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93E9CC91-4F15-45EF-8C71-FE4D9B1AB9E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31778F75-F6C2-4B85-B809-CE7C986FACE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2E9FD89D-8960-4DC4-932F-0EBA6D5D059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C1207612-5A4D-405F-AE89-70D686F65EC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4DF5445E-534C-4ED1-BF5F-3FABF257A52F}"/>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FD283F12-4F08-4A33-9531-1337A12BE48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1B45F158-833A-43D6-BA78-95628ED2FB01}"/>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DC08FB33-F5D2-44F1-9671-A2A265C8539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1CD0785F-CAA1-4F0D-B068-890810E36548}"/>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4256E22E-83F1-4E6D-B681-66804490A3DE}"/>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3C77BCF1-FBED-4869-853B-D3CEC9DB53A6}"/>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E9158A89-83A4-4424-93FE-1F915A46CA0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E1A86F9F-30D6-47DC-9740-42F82D260201}"/>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9F1134AF-6742-457A-9F26-F7A006DA33E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85649</xdr:rowOff>
    </xdr:from>
    <xdr:to>
      <xdr:col>54</xdr:col>
      <xdr:colOff>189865</xdr:colOff>
      <xdr:row>41</xdr:row>
      <xdr:rowOff>74676</xdr:rowOff>
    </xdr:to>
    <xdr:cxnSp macro="">
      <xdr:nvCxnSpPr>
        <xdr:cNvPr id="112" name="直線コネクタ 111">
          <a:extLst>
            <a:ext uri="{FF2B5EF4-FFF2-40B4-BE49-F238E27FC236}">
              <a16:creationId xmlns:a16="http://schemas.microsoft.com/office/drawing/2014/main" id="{A36B0F8C-CEFE-47A4-8273-847BEE36809E}"/>
            </a:ext>
          </a:extLst>
        </xdr:cNvPr>
        <xdr:cNvCxnSpPr/>
      </xdr:nvCxnSpPr>
      <xdr:spPr>
        <a:xfrm flipV="1">
          <a:off x="10476865" y="5914949"/>
          <a:ext cx="0" cy="118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78503</xdr:rowOff>
    </xdr:from>
    <xdr:ext cx="469744" cy="259045"/>
    <xdr:sp macro="" textlink="">
      <xdr:nvSpPr>
        <xdr:cNvPr id="113" name="【道路】&#10;一人当たり延長最小値テキスト">
          <a:extLst>
            <a:ext uri="{FF2B5EF4-FFF2-40B4-BE49-F238E27FC236}">
              <a16:creationId xmlns:a16="http://schemas.microsoft.com/office/drawing/2014/main" id="{673B5F90-4120-40F3-9E3F-ABA5D4089DD9}"/>
            </a:ext>
          </a:extLst>
        </xdr:cNvPr>
        <xdr:cNvSpPr txBox="1"/>
      </xdr:nvSpPr>
      <xdr:spPr>
        <a:xfrm>
          <a:off x="10515600" y="71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74676</xdr:rowOff>
    </xdr:from>
    <xdr:to>
      <xdr:col>55</xdr:col>
      <xdr:colOff>88900</xdr:colOff>
      <xdr:row>41</xdr:row>
      <xdr:rowOff>74676</xdr:rowOff>
    </xdr:to>
    <xdr:cxnSp macro="">
      <xdr:nvCxnSpPr>
        <xdr:cNvPr id="114" name="直線コネクタ 113">
          <a:extLst>
            <a:ext uri="{FF2B5EF4-FFF2-40B4-BE49-F238E27FC236}">
              <a16:creationId xmlns:a16="http://schemas.microsoft.com/office/drawing/2014/main" id="{F454134B-0643-4728-91AD-EAD886BD2720}"/>
            </a:ext>
          </a:extLst>
        </xdr:cNvPr>
        <xdr:cNvCxnSpPr/>
      </xdr:nvCxnSpPr>
      <xdr:spPr>
        <a:xfrm>
          <a:off x="10388600" y="7104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32326</xdr:rowOff>
    </xdr:from>
    <xdr:ext cx="534377" cy="259045"/>
    <xdr:sp macro="" textlink="">
      <xdr:nvSpPr>
        <xdr:cNvPr id="115" name="【道路】&#10;一人当たり延長最大値テキスト">
          <a:extLst>
            <a:ext uri="{FF2B5EF4-FFF2-40B4-BE49-F238E27FC236}">
              <a16:creationId xmlns:a16="http://schemas.microsoft.com/office/drawing/2014/main" id="{E042E6D5-F4B0-4393-AABF-B41E91A723FD}"/>
            </a:ext>
          </a:extLst>
        </xdr:cNvPr>
        <xdr:cNvSpPr txBox="1"/>
      </xdr:nvSpPr>
      <xdr:spPr>
        <a:xfrm>
          <a:off x="10515600" y="569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85649</xdr:rowOff>
    </xdr:from>
    <xdr:to>
      <xdr:col>55</xdr:col>
      <xdr:colOff>88900</xdr:colOff>
      <xdr:row>34</xdr:row>
      <xdr:rowOff>85649</xdr:rowOff>
    </xdr:to>
    <xdr:cxnSp macro="">
      <xdr:nvCxnSpPr>
        <xdr:cNvPr id="116" name="直線コネクタ 115">
          <a:extLst>
            <a:ext uri="{FF2B5EF4-FFF2-40B4-BE49-F238E27FC236}">
              <a16:creationId xmlns:a16="http://schemas.microsoft.com/office/drawing/2014/main" id="{D56CBCE1-DE23-41CA-999B-CBC66D40D9E4}"/>
            </a:ext>
          </a:extLst>
        </xdr:cNvPr>
        <xdr:cNvCxnSpPr/>
      </xdr:nvCxnSpPr>
      <xdr:spPr>
        <a:xfrm>
          <a:off x="10388600" y="591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11930</xdr:rowOff>
    </xdr:from>
    <xdr:ext cx="534377" cy="259045"/>
    <xdr:sp macro="" textlink="">
      <xdr:nvSpPr>
        <xdr:cNvPr id="117" name="【道路】&#10;一人当たり延長平均値テキスト">
          <a:extLst>
            <a:ext uri="{FF2B5EF4-FFF2-40B4-BE49-F238E27FC236}">
              <a16:creationId xmlns:a16="http://schemas.microsoft.com/office/drawing/2014/main" id="{5F54F00F-59D5-4258-9211-9265B2AC1181}"/>
            </a:ext>
          </a:extLst>
        </xdr:cNvPr>
        <xdr:cNvSpPr txBox="1"/>
      </xdr:nvSpPr>
      <xdr:spPr>
        <a:xfrm>
          <a:off x="10515600" y="6527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160503</xdr:rowOff>
    </xdr:from>
    <xdr:to>
      <xdr:col>55</xdr:col>
      <xdr:colOff>50800</xdr:colOff>
      <xdr:row>39</xdr:row>
      <xdr:rowOff>90653</xdr:rowOff>
    </xdr:to>
    <xdr:sp macro="" textlink="">
      <xdr:nvSpPr>
        <xdr:cNvPr id="118" name="フローチャート: 判断 117">
          <a:extLst>
            <a:ext uri="{FF2B5EF4-FFF2-40B4-BE49-F238E27FC236}">
              <a16:creationId xmlns:a16="http://schemas.microsoft.com/office/drawing/2014/main" id="{86B9DCA5-26CB-4AAF-9914-799B1C4E1A7C}"/>
            </a:ext>
          </a:extLst>
        </xdr:cNvPr>
        <xdr:cNvSpPr/>
      </xdr:nvSpPr>
      <xdr:spPr>
        <a:xfrm>
          <a:off x="10426700" y="667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120764</xdr:rowOff>
    </xdr:from>
    <xdr:to>
      <xdr:col>50</xdr:col>
      <xdr:colOff>165100</xdr:colOff>
      <xdr:row>39</xdr:row>
      <xdr:rowOff>50914</xdr:rowOff>
    </xdr:to>
    <xdr:sp macro="" textlink="">
      <xdr:nvSpPr>
        <xdr:cNvPr id="119" name="フローチャート: 判断 118">
          <a:extLst>
            <a:ext uri="{FF2B5EF4-FFF2-40B4-BE49-F238E27FC236}">
              <a16:creationId xmlns:a16="http://schemas.microsoft.com/office/drawing/2014/main" id="{AE7E0662-E8DA-445A-8636-94BA3ABEED08}"/>
            </a:ext>
          </a:extLst>
        </xdr:cNvPr>
        <xdr:cNvSpPr/>
      </xdr:nvSpPr>
      <xdr:spPr>
        <a:xfrm>
          <a:off x="9588500" y="663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117754</xdr:rowOff>
    </xdr:from>
    <xdr:to>
      <xdr:col>46</xdr:col>
      <xdr:colOff>38100</xdr:colOff>
      <xdr:row>39</xdr:row>
      <xdr:rowOff>47904</xdr:rowOff>
    </xdr:to>
    <xdr:sp macro="" textlink="">
      <xdr:nvSpPr>
        <xdr:cNvPr id="120" name="フローチャート: 判断 119">
          <a:extLst>
            <a:ext uri="{FF2B5EF4-FFF2-40B4-BE49-F238E27FC236}">
              <a16:creationId xmlns:a16="http://schemas.microsoft.com/office/drawing/2014/main" id="{A54265A5-3373-47EF-9958-4B9D7F1A4E11}"/>
            </a:ext>
          </a:extLst>
        </xdr:cNvPr>
        <xdr:cNvSpPr/>
      </xdr:nvSpPr>
      <xdr:spPr>
        <a:xfrm>
          <a:off x="8699500" y="663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169228</xdr:rowOff>
    </xdr:from>
    <xdr:to>
      <xdr:col>41</xdr:col>
      <xdr:colOff>101600</xdr:colOff>
      <xdr:row>39</xdr:row>
      <xdr:rowOff>99378</xdr:rowOff>
    </xdr:to>
    <xdr:sp macro="" textlink="">
      <xdr:nvSpPr>
        <xdr:cNvPr id="121" name="フローチャート: 判断 120">
          <a:extLst>
            <a:ext uri="{FF2B5EF4-FFF2-40B4-BE49-F238E27FC236}">
              <a16:creationId xmlns:a16="http://schemas.microsoft.com/office/drawing/2014/main" id="{64EFF0E6-BC79-4AC0-A04C-1476AAE667FE}"/>
            </a:ext>
          </a:extLst>
        </xdr:cNvPr>
        <xdr:cNvSpPr/>
      </xdr:nvSpPr>
      <xdr:spPr>
        <a:xfrm>
          <a:off x="7810500" y="66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155016</xdr:rowOff>
    </xdr:from>
    <xdr:to>
      <xdr:col>36</xdr:col>
      <xdr:colOff>165100</xdr:colOff>
      <xdr:row>39</xdr:row>
      <xdr:rowOff>85166</xdr:rowOff>
    </xdr:to>
    <xdr:sp macro="" textlink="">
      <xdr:nvSpPr>
        <xdr:cNvPr id="122" name="フローチャート: 判断 121">
          <a:extLst>
            <a:ext uri="{FF2B5EF4-FFF2-40B4-BE49-F238E27FC236}">
              <a16:creationId xmlns:a16="http://schemas.microsoft.com/office/drawing/2014/main" id="{9D56491D-D6DD-4657-8957-3734D9B88635}"/>
            </a:ext>
          </a:extLst>
        </xdr:cNvPr>
        <xdr:cNvSpPr/>
      </xdr:nvSpPr>
      <xdr:spPr>
        <a:xfrm>
          <a:off x="6921500" y="667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DE43667F-7029-486E-956A-4CD1DD9FE6D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C4EC003-C638-42AA-96AF-77A425AC1FF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8976251-5752-4BA5-BD26-81A31C85492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3C08C37-0EAD-4A9C-BF0D-D2086D9B002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FB2CC92-7EC4-4C4B-8387-F63EBC4B3D8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102553</xdr:rowOff>
    </xdr:from>
    <xdr:to>
      <xdr:col>55</xdr:col>
      <xdr:colOff>50800</xdr:colOff>
      <xdr:row>41</xdr:row>
      <xdr:rowOff>32703</xdr:rowOff>
    </xdr:to>
    <xdr:sp macro="" textlink="">
      <xdr:nvSpPr>
        <xdr:cNvPr id="128" name="楕円 127">
          <a:extLst>
            <a:ext uri="{FF2B5EF4-FFF2-40B4-BE49-F238E27FC236}">
              <a16:creationId xmlns:a16="http://schemas.microsoft.com/office/drawing/2014/main" id="{75A412BE-1601-42E8-95D6-C6B56B7643C9}"/>
            </a:ext>
          </a:extLst>
        </xdr:cNvPr>
        <xdr:cNvSpPr/>
      </xdr:nvSpPr>
      <xdr:spPr>
        <a:xfrm>
          <a:off x="10426700" y="696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17480</xdr:rowOff>
    </xdr:from>
    <xdr:ext cx="469744" cy="259045"/>
    <xdr:sp macro="" textlink="">
      <xdr:nvSpPr>
        <xdr:cNvPr id="129" name="【道路】&#10;一人当たり延長該当値テキスト">
          <a:extLst>
            <a:ext uri="{FF2B5EF4-FFF2-40B4-BE49-F238E27FC236}">
              <a16:creationId xmlns:a16="http://schemas.microsoft.com/office/drawing/2014/main" id="{BE3B931C-4B2F-4BAC-950E-20895B3AB61A}"/>
            </a:ext>
          </a:extLst>
        </xdr:cNvPr>
        <xdr:cNvSpPr txBox="1"/>
      </xdr:nvSpPr>
      <xdr:spPr>
        <a:xfrm>
          <a:off x="10515600" y="6875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103848</xdr:rowOff>
    </xdr:from>
    <xdr:to>
      <xdr:col>50</xdr:col>
      <xdr:colOff>165100</xdr:colOff>
      <xdr:row>41</xdr:row>
      <xdr:rowOff>33998</xdr:rowOff>
    </xdr:to>
    <xdr:sp macro="" textlink="">
      <xdr:nvSpPr>
        <xdr:cNvPr id="130" name="楕円 129">
          <a:extLst>
            <a:ext uri="{FF2B5EF4-FFF2-40B4-BE49-F238E27FC236}">
              <a16:creationId xmlns:a16="http://schemas.microsoft.com/office/drawing/2014/main" id="{0B80D147-7633-4E50-94C8-100FF881261E}"/>
            </a:ext>
          </a:extLst>
        </xdr:cNvPr>
        <xdr:cNvSpPr/>
      </xdr:nvSpPr>
      <xdr:spPr>
        <a:xfrm>
          <a:off x="9588500" y="69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153353</xdr:rowOff>
    </xdr:from>
    <xdr:to>
      <xdr:col>55</xdr:col>
      <xdr:colOff>0</xdr:colOff>
      <xdr:row>40</xdr:row>
      <xdr:rowOff>154648</xdr:rowOff>
    </xdr:to>
    <xdr:cxnSp macro="">
      <xdr:nvCxnSpPr>
        <xdr:cNvPr id="131" name="直線コネクタ 130">
          <a:extLst>
            <a:ext uri="{FF2B5EF4-FFF2-40B4-BE49-F238E27FC236}">
              <a16:creationId xmlns:a16="http://schemas.microsoft.com/office/drawing/2014/main" id="{1EEBEA94-C2D3-4258-A63B-4DBB58CD1E56}"/>
            </a:ext>
          </a:extLst>
        </xdr:cNvPr>
        <xdr:cNvCxnSpPr/>
      </xdr:nvCxnSpPr>
      <xdr:spPr>
        <a:xfrm flipV="1">
          <a:off x="9639300" y="7011353"/>
          <a:ext cx="8382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104953</xdr:rowOff>
    </xdr:from>
    <xdr:to>
      <xdr:col>46</xdr:col>
      <xdr:colOff>38100</xdr:colOff>
      <xdr:row>41</xdr:row>
      <xdr:rowOff>35103</xdr:rowOff>
    </xdr:to>
    <xdr:sp macro="" textlink="">
      <xdr:nvSpPr>
        <xdr:cNvPr id="132" name="楕円 131">
          <a:extLst>
            <a:ext uri="{FF2B5EF4-FFF2-40B4-BE49-F238E27FC236}">
              <a16:creationId xmlns:a16="http://schemas.microsoft.com/office/drawing/2014/main" id="{2501E62F-E6AD-4E2B-9810-B5696C39D76F}"/>
            </a:ext>
          </a:extLst>
        </xdr:cNvPr>
        <xdr:cNvSpPr/>
      </xdr:nvSpPr>
      <xdr:spPr>
        <a:xfrm>
          <a:off x="8699500" y="696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154648</xdr:rowOff>
    </xdr:from>
    <xdr:to>
      <xdr:col>50</xdr:col>
      <xdr:colOff>114300</xdr:colOff>
      <xdr:row>40</xdr:row>
      <xdr:rowOff>155753</xdr:rowOff>
    </xdr:to>
    <xdr:cxnSp macro="">
      <xdr:nvCxnSpPr>
        <xdr:cNvPr id="133" name="直線コネクタ 132">
          <a:extLst>
            <a:ext uri="{FF2B5EF4-FFF2-40B4-BE49-F238E27FC236}">
              <a16:creationId xmlns:a16="http://schemas.microsoft.com/office/drawing/2014/main" id="{7D8604A4-701C-402D-95C0-AF2CFAD9EC91}"/>
            </a:ext>
          </a:extLst>
        </xdr:cNvPr>
        <xdr:cNvCxnSpPr/>
      </xdr:nvCxnSpPr>
      <xdr:spPr>
        <a:xfrm flipV="1">
          <a:off x="8750300" y="7012648"/>
          <a:ext cx="889000" cy="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107886</xdr:rowOff>
    </xdr:from>
    <xdr:to>
      <xdr:col>41</xdr:col>
      <xdr:colOff>101600</xdr:colOff>
      <xdr:row>41</xdr:row>
      <xdr:rowOff>38036</xdr:rowOff>
    </xdr:to>
    <xdr:sp macro="" textlink="">
      <xdr:nvSpPr>
        <xdr:cNvPr id="134" name="楕円 133">
          <a:extLst>
            <a:ext uri="{FF2B5EF4-FFF2-40B4-BE49-F238E27FC236}">
              <a16:creationId xmlns:a16="http://schemas.microsoft.com/office/drawing/2014/main" id="{5FF27290-9218-4697-B130-382CA3DBA4BD}"/>
            </a:ext>
          </a:extLst>
        </xdr:cNvPr>
        <xdr:cNvSpPr/>
      </xdr:nvSpPr>
      <xdr:spPr>
        <a:xfrm>
          <a:off x="7810500" y="696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155753</xdr:rowOff>
    </xdr:from>
    <xdr:to>
      <xdr:col>45</xdr:col>
      <xdr:colOff>177800</xdr:colOff>
      <xdr:row>40</xdr:row>
      <xdr:rowOff>158686</xdr:rowOff>
    </xdr:to>
    <xdr:cxnSp macro="">
      <xdr:nvCxnSpPr>
        <xdr:cNvPr id="135" name="直線コネクタ 134">
          <a:extLst>
            <a:ext uri="{FF2B5EF4-FFF2-40B4-BE49-F238E27FC236}">
              <a16:creationId xmlns:a16="http://schemas.microsoft.com/office/drawing/2014/main" id="{300BB546-57CF-4DE9-9E3C-9BDBB84F0352}"/>
            </a:ext>
          </a:extLst>
        </xdr:cNvPr>
        <xdr:cNvCxnSpPr/>
      </xdr:nvCxnSpPr>
      <xdr:spPr>
        <a:xfrm flipV="1">
          <a:off x="7861300" y="7013753"/>
          <a:ext cx="889000" cy="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110058</xdr:rowOff>
    </xdr:from>
    <xdr:to>
      <xdr:col>36</xdr:col>
      <xdr:colOff>165100</xdr:colOff>
      <xdr:row>41</xdr:row>
      <xdr:rowOff>40208</xdr:rowOff>
    </xdr:to>
    <xdr:sp macro="" textlink="">
      <xdr:nvSpPr>
        <xdr:cNvPr id="136" name="楕円 135">
          <a:extLst>
            <a:ext uri="{FF2B5EF4-FFF2-40B4-BE49-F238E27FC236}">
              <a16:creationId xmlns:a16="http://schemas.microsoft.com/office/drawing/2014/main" id="{941B628B-7138-4B18-B42F-905DBF1A686D}"/>
            </a:ext>
          </a:extLst>
        </xdr:cNvPr>
        <xdr:cNvSpPr/>
      </xdr:nvSpPr>
      <xdr:spPr>
        <a:xfrm>
          <a:off x="6921500" y="696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158686</xdr:rowOff>
    </xdr:from>
    <xdr:to>
      <xdr:col>41</xdr:col>
      <xdr:colOff>50800</xdr:colOff>
      <xdr:row>40</xdr:row>
      <xdr:rowOff>160858</xdr:rowOff>
    </xdr:to>
    <xdr:cxnSp macro="">
      <xdr:nvCxnSpPr>
        <xdr:cNvPr id="137" name="直線コネクタ 136">
          <a:extLst>
            <a:ext uri="{FF2B5EF4-FFF2-40B4-BE49-F238E27FC236}">
              <a16:creationId xmlns:a16="http://schemas.microsoft.com/office/drawing/2014/main" id="{42ABA0EB-EC56-4FD6-A26C-DB8076EEB123}"/>
            </a:ext>
          </a:extLst>
        </xdr:cNvPr>
        <xdr:cNvCxnSpPr/>
      </xdr:nvCxnSpPr>
      <xdr:spPr>
        <a:xfrm flipV="1">
          <a:off x="6972300" y="7016686"/>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67441</xdr:rowOff>
    </xdr:from>
    <xdr:ext cx="534377" cy="259045"/>
    <xdr:sp macro="" textlink="">
      <xdr:nvSpPr>
        <xdr:cNvPr id="138" name="n_1aveValue【道路】&#10;一人当たり延長">
          <a:extLst>
            <a:ext uri="{FF2B5EF4-FFF2-40B4-BE49-F238E27FC236}">
              <a16:creationId xmlns:a16="http://schemas.microsoft.com/office/drawing/2014/main" id="{432AFD2F-BB12-43CA-A783-8C22E6889D95}"/>
            </a:ext>
          </a:extLst>
        </xdr:cNvPr>
        <xdr:cNvSpPr txBox="1"/>
      </xdr:nvSpPr>
      <xdr:spPr>
        <a:xfrm>
          <a:off x="9359411" y="641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64431</xdr:rowOff>
    </xdr:from>
    <xdr:ext cx="534377" cy="259045"/>
    <xdr:sp macro="" textlink="">
      <xdr:nvSpPr>
        <xdr:cNvPr id="139" name="n_2aveValue【道路】&#10;一人当たり延長">
          <a:extLst>
            <a:ext uri="{FF2B5EF4-FFF2-40B4-BE49-F238E27FC236}">
              <a16:creationId xmlns:a16="http://schemas.microsoft.com/office/drawing/2014/main" id="{8C76EC35-45CF-424D-9C34-D1C9447BEFAA}"/>
            </a:ext>
          </a:extLst>
        </xdr:cNvPr>
        <xdr:cNvSpPr txBox="1"/>
      </xdr:nvSpPr>
      <xdr:spPr>
        <a:xfrm>
          <a:off x="8483111" y="640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115905</xdr:rowOff>
    </xdr:from>
    <xdr:ext cx="534377" cy="259045"/>
    <xdr:sp macro="" textlink="">
      <xdr:nvSpPr>
        <xdr:cNvPr id="140" name="n_3aveValue【道路】&#10;一人当たり延長">
          <a:extLst>
            <a:ext uri="{FF2B5EF4-FFF2-40B4-BE49-F238E27FC236}">
              <a16:creationId xmlns:a16="http://schemas.microsoft.com/office/drawing/2014/main" id="{F47EC447-6C3C-4695-8AB3-BBF385444178}"/>
            </a:ext>
          </a:extLst>
        </xdr:cNvPr>
        <xdr:cNvSpPr txBox="1"/>
      </xdr:nvSpPr>
      <xdr:spPr>
        <a:xfrm>
          <a:off x="7594111" y="64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101693</xdr:rowOff>
    </xdr:from>
    <xdr:ext cx="534377" cy="259045"/>
    <xdr:sp macro="" textlink="">
      <xdr:nvSpPr>
        <xdr:cNvPr id="141" name="n_4aveValue【道路】&#10;一人当たり延長">
          <a:extLst>
            <a:ext uri="{FF2B5EF4-FFF2-40B4-BE49-F238E27FC236}">
              <a16:creationId xmlns:a16="http://schemas.microsoft.com/office/drawing/2014/main" id="{C24A4FA8-8132-4EDC-9821-AEA07374B487}"/>
            </a:ext>
          </a:extLst>
        </xdr:cNvPr>
        <xdr:cNvSpPr txBox="1"/>
      </xdr:nvSpPr>
      <xdr:spPr>
        <a:xfrm>
          <a:off x="6705111" y="64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25125</xdr:rowOff>
    </xdr:from>
    <xdr:ext cx="469744" cy="259045"/>
    <xdr:sp macro="" textlink="">
      <xdr:nvSpPr>
        <xdr:cNvPr id="142" name="n_1mainValue【道路】&#10;一人当たり延長">
          <a:extLst>
            <a:ext uri="{FF2B5EF4-FFF2-40B4-BE49-F238E27FC236}">
              <a16:creationId xmlns:a16="http://schemas.microsoft.com/office/drawing/2014/main" id="{F67EE509-7653-4350-A994-91EE815BC84C}"/>
            </a:ext>
          </a:extLst>
        </xdr:cNvPr>
        <xdr:cNvSpPr txBox="1"/>
      </xdr:nvSpPr>
      <xdr:spPr>
        <a:xfrm>
          <a:off x="9391727" y="705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26230</xdr:rowOff>
    </xdr:from>
    <xdr:ext cx="469744" cy="259045"/>
    <xdr:sp macro="" textlink="">
      <xdr:nvSpPr>
        <xdr:cNvPr id="143" name="n_2mainValue【道路】&#10;一人当たり延長">
          <a:extLst>
            <a:ext uri="{FF2B5EF4-FFF2-40B4-BE49-F238E27FC236}">
              <a16:creationId xmlns:a16="http://schemas.microsoft.com/office/drawing/2014/main" id="{60E53C49-AF0C-40D8-981D-404E2482E930}"/>
            </a:ext>
          </a:extLst>
        </xdr:cNvPr>
        <xdr:cNvSpPr txBox="1"/>
      </xdr:nvSpPr>
      <xdr:spPr>
        <a:xfrm>
          <a:off x="8515427" y="705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29163</xdr:rowOff>
    </xdr:from>
    <xdr:ext cx="469744" cy="259045"/>
    <xdr:sp macro="" textlink="">
      <xdr:nvSpPr>
        <xdr:cNvPr id="144" name="n_3mainValue【道路】&#10;一人当たり延長">
          <a:extLst>
            <a:ext uri="{FF2B5EF4-FFF2-40B4-BE49-F238E27FC236}">
              <a16:creationId xmlns:a16="http://schemas.microsoft.com/office/drawing/2014/main" id="{835D064D-8766-40DD-BDA0-7360E5594734}"/>
            </a:ext>
          </a:extLst>
        </xdr:cNvPr>
        <xdr:cNvSpPr txBox="1"/>
      </xdr:nvSpPr>
      <xdr:spPr>
        <a:xfrm>
          <a:off x="7626427" y="705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31335</xdr:rowOff>
    </xdr:from>
    <xdr:ext cx="469744" cy="259045"/>
    <xdr:sp macro="" textlink="">
      <xdr:nvSpPr>
        <xdr:cNvPr id="145" name="n_4mainValue【道路】&#10;一人当たり延長">
          <a:extLst>
            <a:ext uri="{FF2B5EF4-FFF2-40B4-BE49-F238E27FC236}">
              <a16:creationId xmlns:a16="http://schemas.microsoft.com/office/drawing/2014/main" id="{0BDE8F23-10E2-448E-B317-6787DB18A1CD}"/>
            </a:ext>
          </a:extLst>
        </xdr:cNvPr>
        <xdr:cNvSpPr txBox="1"/>
      </xdr:nvSpPr>
      <xdr:spPr>
        <a:xfrm>
          <a:off x="6737427" y="706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AA7364B6-DCE6-4AFA-A70E-5A37A4DC7D6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3EB5F019-8D5F-487B-8E1E-3C383B3FBBF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B968E4A-9C93-461E-BF31-A235EC7D7AF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C576EF3F-1135-4E54-8B91-906424B7659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3B9A7CD-19B4-41C3-8DF9-0F7F4A858B9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EC3280CF-B4A7-4780-A957-D31A14E6901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4DF797AA-3059-4C37-A7C9-BEDA4B72336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D8B5222B-7E8B-454C-B625-5E045AD0BFE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84C54BF2-9595-40BB-ABD1-AD4149F5DC3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3DFFEF40-6BBD-49BE-95E5-4B181571DE7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695AA981-76D9-4AC6-9F3A-5462A376353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2B3DC503-0D1B-4D66-A81C-26BB9B85F4F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B1D501A5-4595-4A48-A2D6-60EB7EC7125B}"/>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168337C7-8848-4FAF-89D3-82825333C609}"/>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890806D7-3DC5-4F92-8010-E67B16FC76C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82C0D711-036C-4332-808F-F897EFA31A01}"/>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59694D54-5E80-4087-87D0-79574E17671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EE67F082-A6A0-45A9-B16D-6D5ADFD29B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14448538-CDFD-41AE-B198-E735B9873AE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FDA11114-7844-4A4B-A9DA-E8287D33D1A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6BDAFEA7-6180-4B23-ABE9-DF032FF72DF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E5172379-30EE-431F-9A6B-F0B59497F687}"/>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7B2D70CC-DD77-49A2-81AB-FEFBDCB70416}"/>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90FF080F-733C-4205-9029-FFDE6052457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F1E193BE-6B8A-4192-9095-993F8EF124D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81643</xdr:rowOff>
    </xdr:from>
    <xdr:to>
      <xdr:col>24</xdr:col>
      <xdr:colOff>62865</xdr:colOff>
      <xdr:row>63</xdr:row>
      <xdr:rowOff>128996</xdr:rowOff>
    </xdr:to>
    <xdr:cxnSp macro="">
      <xdr:nvCxnSpPr>
        <xdr:cNvPr id="171" name="直線コネクタ 170">
          <a:extLst>
            <a:ext uri="{FF2B5EF4-FFF2-40B4-BE49-F238E27FC236}">
              <a16:creationId xmlns:a16="http://schemas.microsoft.com/office/drawing/2014/main" id="{F0F44BB5-485B-487B-801B-ACD08B678B2F}"/>
            </a:ext>
          </a:extLst>
        </xdr:cNvPr>
        <xdr:cNvCxnSpPr/>
      </xdr:nvCxnSpPr>
      <xdr:spPr>
        <a:xfrm flipV="1">
          <a:off x="4634865" y="9511393"/>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132823</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6746A306-DD6B-4030-BC55-733E75664079}"/>
            </a:ext>
          </a:extLst>
        </xdr:cNvPr>
        <xdr:cNvSpPr txBox="1"/>
      </xdr:nvSpPr>
      <xdr:spPr>
        <a:xfrm>
          <a:off x="4673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128996</xdr:rowOff>
    </xdr:from>
    <xdr:to>
      <xdr:col>24</xdr:col>
      <xdr:colOff>152400</xdr:colOff>
      <xdr:row>63</xdr:row>
      <xdr:rowOff>128996</xdr:rowOff>
    </xdr:to>
    <xdr:cxnSp macro="">
      <xdr:nvCxnSpPr>
        <xdr:cNvPr id="173" name="直線コネクタ 172">
          <a:extLst>
            <a:ext uri="{FF2B5EF4-FFF2-40B4-BE49-F238E27FC236}">
              <a16:creationId xmlns:a16="http://schemas.microsoft.com/office/drawing/2014/main" id="{413578F9-FF9F-4F4B-8E4D-788A5FA6289C}"/>
            </a:ext>
          </a:extLst>
        </xdr:cNvPr>
        <xdr:cNvCxnSpPr/>
      </xdr:nvCxnSpPr>
      <xdr:spPr>
        <a:xfrm>
          <a:off x="4546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28320</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E6ACF2D4-AD04-4383-9FB7-0770E8274171}"/>
            </a:ext>
          </a:extLst>
        </xdr:cNvPr>
        <xdr:cNvSpPr txBox="1"/>
      </xdr:nvSpPr>
      <xdr:spPr>
        <a:xfrm>
          <a:off x="4673600" y="928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81643</xdr:rowOff>
    </xdr:from>
    <xdr:to>
      <xdr:col>24</xdr:col>
      <xdr:colOff>152400</xdr:colOff>
      <xdr:row>55</xdr:row>
      <xdr:rowOff>81643</xdr:rowOff>
    </xdr:to>
    <xdr:cxnSp macro="">
      <xdr:nvCxnSpPr>
        <xdr:cNvPr id="175" name="直線コネクタ 174">
          <a:extLst>
            <a:ext uri="{FF2B5EF4-FFF2-40B4-BE49-F238E27FC236}">
              <a16:creationId xmlns:a16="http://schemas.microsoft.com/office/drawing/2014/main" id="{0241420D-2613-44EC-BECD-6C94666BFBEE}"/>
            </a:ext>
          </a:extLst>
        </xdr:cNvPr>
        <xdr:cNvCxnSpPr/>
      </xdr:nvCxnSpPr>
      <xdr:spPr>
        <a:xfrm>
          <a:off x="4546600" y="951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133367</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57DCE7FD-5900-4D5E-8BC6-14CB6F498076}"/>
            </a:ext>
          </a:extLst>
        </xdr:cNvPr>
        <xdr:cNvSpPr txBox="1"/>
      </xdr:nvSpPr>
      <xdr:spPr>
        <a:xfrm>
          <a:off x="4673600" y="10420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154940</xdr:rowOff>
    </xdr:from>
    <xdr:to>
      <xdr:col>24</xdr:col>
      <xdr:colOff>114300</xdr:colOff>
      <xdr:row>61</xdr:row>
      <xdr:rowOff>85090</xdr:rowOff>
    </xdr:to>
    <xdr:sp macro="" textlink="">
      <xdr:nvSpPr>
        <xdr:cNvPr id="177" name="フローチャート: 判断 176">
          <a:extLst>
            <a:ext uri="{FF2B5EF4-FFF2-40B4-BE49-F238E27FC236}">
              <a16:creationId xmlns:a16="http://schemas.microsoft.com/office/drawing/2014/main" id="{44221335-0669-49E3-A574-78C6F8F5EBA4}"/>
            </a:ext>
          </a:extLst>
        </xdr:cNvPr>
        <xdr:cNvSpPr/>
      </xdr:nvSpPr>
      <xdr:spPr>
        <a:xfrm>
          <a:off x="4584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78" name="フローチャート: 判断 177">
          <a:extLst>
            <a:ext uri="{FF2B5EF4-FFF2-40B4-BE49-F238E27FC236}">
              <a16:creationId xmlns:a16="http://schemas.microsoft.com/office/drawing/2014/main" id="{405C8282-A4C0-46E7-9733-223F9AEF4A32}"/>
            </a:ext>
          </a:extLst>
        </xdr:cNvPr>
        <xdr:cNvSpPr/>
      </xdr:nvSpPr>
      <xdr:spPr>
        <a:xfrm>
          <a:off x="3746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79" name="フローチャート: 判断 178">
          <a:extLst>
            <a:ext uri="{FF2B5EF4-FFF2-40B4-BE49-F238E27FC236}">
              <a16:creationId xmlns:a16="http://schemas.microsoft.com/office/drawing/2014/main" id="{C1269C0F-A0A0-4D48-8201-4DE6E9CD83F5}"/>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フローチャート: 判断 179">
          <a:extLst>
            <a:ext uri="{FF2B5EF4-FFF2-40B4-BE49-F238E27FC236}">
              <a16:creationId xmlns:a16="http://schemas.microsoft.com/office/drawing/2014/main" id="{461A69BB-99AF-4A2E-BFF7-6510800A0A5E}"/>
            </a:ext>
          </a:extLst>
        </xdr:cNvPr>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1" name="フローチャート: 判断 180">
          <a:extLst>
            <a:ext uri="{FF2B5EF4-FFF2-40B4-BE49-F238E27FC236}">
              <a16:creationId xmlns:a16="http://schemas.microsoft.com/office/drawing/2014/main" id="{C646074A-EA4A-402C-B768-62D44F4B6CD3}"/>
            </a:ext>
          </a:extLst>
        </xdr:cNvPr>
        <xdr:cNvSpPr/>
      </xdr:nvSpPr>
      <xdr:spPr>
        <a:xfrm>
          <a:off x="1079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6FE14C1-C220-48DB-9EA7-FF0BDDDED8F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C5389B6-ADCA-46CC-8C83-F7793478439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E07EE28-A37C-484B-8F72-540263FDEFE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1E189AD-AF9A-47EC-8A4A-7C753C71AD3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D6DB8CC-698D-4C6F-883E-7568A256F90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32476</xdr:rowOff>
    </xdr:from>
    <xdr:to>
      <xdr:col>24</xdr:col>
      <xdr:colOff>114300</xdr:colOff>
      <xdr:row>60</xdr:row>
      <xdr:rowOff>134076</xdr:rowOff>
    </xdr:to>
    <xdr:sp macro="" textlink="">
      <xdr:nvSpPr>
        <xdr:cNvPr id="187" name="楕円 186">
          <a:extLst>
            <a:ext uri="{FF2B5EF4-FFF2-40B4-BE49-F238E27FC236}">
              <a16:creationId xmlns:a16="http://schemas.microsoft.com/office/drawing/2014/main" id="{C23F548B-789A-4710-AE72-C20F7FD00072}"/>
            </a:ext>
          </a:extLst>
        </xdr:cNvPr>
        <xdr:cNvSpPr/>
      </xdr:nvSpPr>
      <xdr:spPr>
        <a:xfrm>
          <a:off x="4584700" y="1031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55353</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196DDAB2-1982-4805-866E-35826C62471F}"/>
            </a:ext>
          </a:extLst>
        </xdr:cNvPr>
        <xdr:cNvSpPr txBox="1"/>
      </xdr:nvSpPr>
      <xdr:spPr>
        <a:xfrm>
          <a:off x="4673600" y="10170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4717</xdr:rowOff>
    </xdr:from>
    <xdr:to>
      <xdr:col>20</xdr:col>
      <xdr:colOff>38100</xdr:colOff>
      <xdr:row>60</xdr:row>
      <xdr:rowOff>106317</xdr:rowOff>
    </xdr:to>
    <xdr:sp macro="" textlink="">
      <xdr:nvSpPr>
        <xdr:cNvPr id="189" name="楕円 188">
          <a:extLst>
            <a:ext uri="{FF2B5EF4-FFF2-40B4-BE49-F238E27FC236}">
              <a16:creationId xmlns:a16="http://schemas.microsoft.com/office/drawing/2014/main" id="{85E95905-22CF-427A-B64B-C9D48426B599}"/>
            </a:ext>
          </a:extLst>
        </xdr:cNvPr>
        <xdr:cNvSpPr/>
      </xdr:nvSpPr>
      <xdr:spPr>
        <a:xfrm>
          <a:off x="3746500" y="1029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55517</xdr:rowOff>
    </xdr:from>
    <xdr:to>
      <xdr:col>24</xdr:col>
      <xdr:colOff>63500</xdr:colOff>
      <xdr:row>60</xdr:row>
      <xdr:rowOff>83276</xdr:rowOff>
    </xdr:to>
    <xdr:cxnSp macro="">
      <xdr:nvCxnSpPr>
        <xdr:cNvPr id="190" name="直線コネクタ 189">
          <a:extLst>
            <a:ext uri="{FF2B5EF4-FFF2-40B4-BE49-F238E27FC236}">
              <a16:creationId xmlns:a16="http://schemas.microsoft.com/office/drawing/2014/main" id="{F629994E-63C5-445E-852B-1E3030E3A8BF}"/>
            </a:ext>
          </a:extLst>
        </xdr:cNvPr>
        <xdr:cNvCxnSpPr/>
      </xdr:nvCxnSpPr>
      <xdr:spPr>
        <a:xfrm>
          <a:off x="3797300" y="10342517"/>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156573</xdr:rowOff>
    </xdr:from>
    <xdr:to>
      <xdr:col>15</xdr:col>
      <xdr:colOff>101600</xdr:colOff>
      <xdr:row>60</xdr:row>
      <xdr:rowOff>86723</xdr:rowOff>
    </xdr:to>
    <xdr:sp macro="" textlink="">
      <xdr:nvSpPr>
        <xdr:cNvPr id="191" name="楕円 190">
          <a:extLst>
            <a:ext uri="{FF2B5EF4-FFF2-40B4-BE49-F238E27FC236}">
              <a16:creationId xmlns:a16="http://schemas.microsoft.com/office/drawing/2014/main" id="{452C870A-E12E-4B84-A6B5-71A17A7832B2}"/>
            </a:ext>
          </a:extLst>
        </xdr:cNvPr>
        <xdr:cNvSpPr/>
      </xdr:nvSpPr>
      <xdr:spPr>
        <a:xfrm>
          <a:off x="2857500" y="1027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35923</xdr:rowOff>
    </xdr:from>
    <xdr:to>
      <xdr:col>19</xdr:col>
      <xdr:colOff>177800</xdr:colOff>
      <xdr:row>60</xdr:row>
      <xdr:rowOff>55517</xdr:rowOff>
    </xdr:to>
    <xdr:cxnSp macro="">
      <xdr:nvCxnSpPr>
        <xdr:cNvPr id="192" name="直線コネクタ 191">
          <a:extLst>
            <a:ext uri="{FF2B5EF4-FFF2-40B4-BE49-F238E27FC236}">
              <a16:creationId xmlns:a16="http://schemas.microsoft.com/office/drawing/2014/main" id="{FB83AD07-E99F-4B68-B8D2-6B7196061817}"/>
            </a:ext>
          </a:extLst>
        </xdr:cNvPr>
        <xdr:cNvCxnSpPr/>
      </xdr:nvCxnSpPr>
      <xdr:spPr>
        <a:xfrm>
          <a:off x="2908300" y="1032292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128815</xdr:rowOff>
    </xdr:from>
    <xdr:to>
      <xdr:col>10</xdr:col>
      <xdr:colOff>165100</xdr:colOff>
      <xdr:row>60</xdr:row>
      <xdr:rowOff>58965</xdr:rowOff>
    </xdr:to>
    <xdr:sp macro="" textlink="">
      <xdr:nvSpPr>
        <xdr:cNvPr id="193" name="楕円 192">
          <a:extLst>
            <a:ext uri="{FF2B5EF4-FFF2-40B4-BE49-F238E27FC236}">
              <a16:creationId xmlns:a16="http://schemas.microsoft.com/office/drawing/2014/main" id="{5A97EB20-E743-4DA4-946B-BDE4C922CE8B}"/>
            </a:ext>
          </a:extLst>
        </xdr:cNvPr>
        <xdr:cNvSpPr/>
      </xdr:nvSpPr>
      <xdr:spPr>
        <a:xfrm>
          <a:off x="19685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8165</xdr:rowOff>
    </xdr:from>
    <xdr:to>
      <xdr:col>15</xdr:col>
      <xdr:colOff>50800</xdr:colOff>
      <xdr:row>60</xdr:row>
      <xdr:rowOff>35923</xdr:rowOff>
    </xdr:to>
    <xdr:cxnSp macro="">
      <xdr:nvCxnSpPr>
        <xdr:cNvPr id="194" name="直線コネクタ 193">
          <a:extLst>
            <a:ext uri="{FF2B5EF4-FFF2-40B4-BE49-F238E27FC236}">
              <a16:creationId xmlns:a16="http://schemas.microsoft.com/office/drawing/2014/main" id="{16EBC7C9-B3AB-4421-860A-B5520E782BB9}"/>
            </a:ext>
          </a:extLst>
        </xdr:cNvPr>
        <xdr:cNvCxnSpPr/>
      </xdr:nvCxnSpPr>
      <xdr:spPr>
        <a:xfrm>
          <a:off x="2019300" y="10295165"/>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101056</xdr:rowOff>
    </xdr:from>
    <xdr:to>
      <xdr:col>6</xdr:col>
      <xdr:colOff>38100</xdr:colOff>
      <xdr:row>60</xdr:row>
      <xdr:rowOff>31206</xdr:rowOff>
    </xdr:to>
    <xdr:sp macro="" textlink="">
      <xdr:nvSpPr>
        <xdr:cNvPr id="195" name="楕円 194">
          <a:extLst>
            <a:ext uri="{FF2B5EF4-FFF2-40B4-BE49-F238E27FC236}">
              <a16:creationId xmlns:a16="http://schemas.microsoft.com/office/drawing/2014/main" id="{E2D90270-7678-468B-A958-6614935A7CFE}"/>
            </a:ext>
          </a:extLst>
        </xdr:cNvPr>
        <xdr:cNvSpPr/>
      </xdr:nvSpPr>
      <xdr:spPr>
        <a:xfrm>
          <a:off x="1079500" y="1021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151856</xdr:rowOff>
    </xdr:from>
    <xdr:to>
      <xdr:col>10</xdr:col>
      <xdr:colOff>114300</xdr:colOff>
      <xdr:row>60</xdr:row>
      <xdr:rowOff>8165</xdr:rowOff>
    </xdr:to>
    <xdr:cxnSp macro="">
      <xdr:nvCxnSpPr>
        <xdr:cNvPr id="196" name="直線コネクタ 195">
          <a:extLst>
            <a:ext uri="{FF2B5EF4-FFF2-40B4-BE49-F238E27FC236}">
              <a16:creationId xmlns:a16="http://schemas.microsoft.com/office/drawing/2014/main" id="{AB701A71-1F2B-42A4-9B63-B2DCD3D10C25}"/>
            </a:ext>
          </a:extLst>
        </xdr:cNvPr>
        <xdr:cNvCxnSpPr/>
      </xdr:nvCxnSpPr>
      <xdr:spPr>
        <a:xfrm>
          <a:off x="1130300" y="10267406"/>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51724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8A5AAC99-7F58-4DEE-8BCD-27F57B925F0C}"/>
            </a:ext>
          </a:extLst>
        </xdr:cNvPr>
        <xdr:cNvSpPr txBox="1"/>
      </xdr:nvSpPr>
      <xdr:spPr>
        <a:xfrm>
          <a:off x="35820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8B9DE309-6E3C-4F99-A2FC-F286E7620162}"/>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A16E0897-78AC-4530-A434-DADD1A81FD28}"/>
            </a:ext>
          </a:extLst>
        </xdr:cNvPr>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41927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BB3AC041-E3C1-40DE-A94F-26CA7D4B60B2}"/>
            </a:ext>
          </a:extLst>
        </xdr:cNvPr>
        <xdr:cNvSpPr txBox="1"/>
      </xdr:nvSpPr>
      <xdr:spPr>
        <a:xfrm>
          <a:off x="927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122844</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EF3CABBD-8FA8-4EDD-8BC0-020643E49A0B}"/>
            </a:ext>
          </a:extLst>
        </xdr:cNvPr>
        <xdr:cNvSpPr txBox="1"/>
      </xdr:nvSpPr>
      <xdr:spPr>
        <a:xfrm>
          <a:off x="35820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103250</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B91F5B3C-3F9E-42D4-893C-466C0B1D0EA8}"/>
            </a:ext>
          </a:extLst>
        </xdr:cNvPr>
        <xdr:cNvSpPr txBox="1"/>
      </xdr:nvSpPr>
      <xdr:spPr>
        <a:xfrm>
          <a:off x="2705744" y="1004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75492</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7BD8731F-01C9-4602-9958-A1E007F07BC9}"/>
            </a:ext>
          </a:extLst>
        </xdr:cNvPr>
        <xdr:cNvSpPr txBox="1"/>
      </xdr:nvSpPr>
      <xdr:spPr>
        <a:xfrm>
          <a:off x="1816744" y="10019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47733</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6CED8245-DDC9-46DF-945C-984926DED036}"/>
            </a:ext>
          </a:extLst>
        </xdr:cNvPr>
        <xdr:cNvSpPr txBox="1"/>
      </xdr:nvSpPr>
      <xdr:spPr>
        <a:xfrm>
          <a:off x="927744" y="999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6476C1E4-5E91-4598-B9F9-4216D2F8F94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F1A53A2D-3784-4365-AEBC-967BBF147AE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843E5383-136F-4A8B-875F-868E280FAB2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FC68165-206B-4127-B17E-667FCCF8E8B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CCD62B37-AA48-4AC4-B91E-8FAD70EE350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DEE748C5-2082-4C8B-B154-3221A2680B2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DA5B35F5-8A73-488D-A69F-F0C9455367A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C5E1B747-BAAC-426F-872E-78595BC58FB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D05FCD68-4158-47E4-815C-78B9D24F152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655F96F9-B951-4AAE-B85E-C23AA275B93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E017F29F-28E0-497D-98C9-FB49F7BC6CD1}"/>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45B2919E-1F9C-4173-A210-B6AD9986B298}"/>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EBAB4774-71B4-4855-BEF0-F5D03C99E7E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863B2AFD-C6B7-4EAB-932E-2D1E37BCE7D9}"/>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A94E3A8E-BE56-47EB-AEBA-45EDC18E7FE1}"/>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E64CFBEA-3411-489F-A4B8-A9E38D4C4DD6}"/>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3DCB3E07-28A4-4C65-AE99-07E7BBB2A11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D4BA89CA-4B8B-4219-8EBC-E1C82025C70D}"/>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F323AC4A-B915-41A4-8648-4A4C63781A2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1C47AECD-4082-431C-A981-41E393F909FF}"/>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BDB31B19-A61D-4B36-9320-FAFBAB2202F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6CB8E587-50E9-41F3-918F-DA958EDCE371}"/>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91E9E303-8448-4F6B-BDFF-E02CC8F3440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155768</xdr:rowOff>
    </xdr:from>
    <xdr:to>
      <xdr:col>54</xdr:col>
      <xdr:colOff>189865</xdr:colOff>
      <xdr:row>64</xdr:row>
      <xdr:rowOff>58416</xdr:rowOff>
    </xdr:to>
    <xdr:cxnSp macro="">
      <xdr:nvCxnSpPr>
        <xdr:cNvPr id="228" name="直線コネクタ 227">
          <a:extLst>
            <a:ext uri="{FF2B5EF4-FFF2-40B4-BE49-F238E27FC236}">
              <a16:creationId xmlns:a16="http://schemas.microsoft.com/office/drawing/2014/main" id="{9F644CB2-4C2D-4B56-8A76-586698EFFA22}"/>
            </a:ext>
          </a:extLst>
        </xdr:cNvPr>
        <xdr:cNvCxnSpPr/>
      </xdr:nvCxnSpPr>
      <xdr:spPr>
        <a:xfrm flipV="1">
          <a:off x="10476865" y="9585518"/>
          <a:ext cx="0" cy="144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62243</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32D08A2A-1838-4DA8-AEE9-9AE56A6CD772}"/>
            </a:ext>
          </a:extLst>
        </xdr:cNvPr>
        <xdr:cNvSpPr txBox="1"/>
      </xdr:nvSpPr>
      <xdr:spPr>
        <a:xfrm>
          <a:off x="10515600" y="1103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58416</xdr:rowOff>
    </xdr:from>
    <xdr:to>
      <xdr:col>55</xdr:col>
      <xdr:colOff>88900</xdr:colOff>
      <xdr:row>64</xdr:row>
      <xdr:rowOff>58416</xdr:rowOff>
    </xdr:to>
    <xdr:cxnSp macro="">
      <xdr:nvCxnSpPr>
        <xdr:cNvPr id="230" name="直線コネクタ 229">
          <a:extLst>
            <a:ext uri="{FF2B5EF4-FFF2-40B4-BE49-F238E27FC236}">
              <a16:creationId xmlns:a16="http://schemas.microsoft.com/office/drawing/2014/main" id="{62EC785B-335D-489E-BADC-4D81DBA8012D}"/>
            </a:ext>
          </a:extLst>
        </xdr:cNvPr>
        <xdr:cNvCxnSpPr/>
      </xdr:nvCxnSpPr>
      <xdr:spPr>
        <a:xfrm>
          <a:off x="10388600" y="1103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102445</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122D3C94-6B47-4D87-8CAD-74A1C65BEE00}"/>
            </a:ext>
          </a:extLst>
        </xdr:cNvPr>
        <xdr:cNvSpPr txBox="1"/>
      </xdr:nvSpPr>
      <xdr:spPr>
        <a:xfrm>
          <a:off x="10515600" y="93607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155768</xdr:rowOff>
    </xdr:from>
    <xdr:to>
      <xdr:col>55</xdr:col>
      <xdr:colOff>88900</xdr:colOff>
      <xdr:row>55</xdr:row>
      <xdr:rowOff>155768</xdr:rowOff>
    </xdr:to>
    <xdr:cxnSp macro="">
      <xdr:nvCxnSpPr>
        <xdr:cNvPr id="232" name="直線コネクタ 231">
          <a:extLst>
            <a:ext uri="{FF2B5EF4-FFF2-40B4-BE49-F238E27FC236}">
              <a16:creationId xmlns:a16="http://schemas.microsoft.com/office/drawing/2014/main" id="{69F75ADB-A79C-4C27-BD04-DD29A987C57D}"/>
            </a:ext>
          </a:extLst>
        </xdr:cNvPr>
        <xdr:cNvCxnSpPr/>
      </xdr:nvCxnSpPr>
      <xdr:spPr>
        <a:xfrm>
          <a:off x="10388600" y="9585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122569</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7C464BBA-5E61-4DD2-895C-A3AD017669F8}"/>
            </a:ext>
          </a:extLst>
        </xdr:cNvPr>
        <xdr:cNvSpPr txBox="1"/>
      </xdr:nvSpPr>
      <xdr:spPr>
        <a:xfrm>
          <a:off x="10515600" y="10581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99692</xdr:rowOff>
    </xdr:from>
    <xdr:to>
      <xdr:col>55</xdr:col>
      <xdr:colOff>50800</xdr:colOff>
      <xdr:row>63</xdr:row>
      <xdr:rowOff>29842</xdr:rowOff>
    </xdr:to>
    <xdr:sp macro="" textlink="">
      <xdr:nvSpPr>
        <xdr:cNvPr id="234" name="フローチャート: 判断 233">
          <a:extLst>
            <a:ext uri="{FF2B5EF4-FFF2-40B4-BE49-F238E27FC236}">
              <a16:creationId xmlns:a16="http://schemas.microsoft.com/office/drawing/2014/main" id="{21E59976-DF93-4634-A1BD-4AE88B5EA2BD}"/>
            </a:ext>
          </a:extLst>
        </xdr:cNvPr>
        <xdr:cNvSpPr/>
      </xdr:nvSpPr>
      <xdr:spPr>
        <a:xfrm>
          <a:off x="10426700" y="1072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98943</xdr:rowOff>
    </xdr:from>
    <xdr:to>
      <xdr:col>50</xdr:col>
      <xdr:colOff>165100</xdr:colOff>
      <xdr:row>63</xdr:row>
      <xdr:rowOff>29093</xdr:rowOff>
    </xdr:to>
    <xdr:sp macro="" textlink="">
      <xdr:nvSpPr>
        <xdr:cNvPr id="235" name="フローチャート: 判断 234">
          <a:extLst>
            <a:ext uri="{FF2B5EF4-FFF2-40B4-BE49-F238E27FC236}">
              <a16:creationId xmlns:a16="http://schemas.microsoft.com/office/drawing/2014/main" id="{5BC569E8-CEFF-4309-84EC-D5DEAF2F4D46}"/>
            </a:ext>
          </a:extLst>
        </xdr:cNvPr>
        <xdr:cNvSpPr/>
      </xdr:nvSpPr>
      <xdr:spPr>
        <a:xfrm>
          <a:off x="9588500" y="1072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96082</xdr:rowOff>
    </xdr:from>
    <xdr:to>
      <xdr:col>46</xdr:col>
      <xdr:colOff>38100</xdr:colOff>
      <xdr:row>63</xdr:row>
      <xdr:rowOff>26232</xdr:rowOff>
    </xdr:to>
    <xdr:sp macro="" textlink="">
      <xdr:nvSpPr>
        <xdr:cNvPr id="236" name="フローチャート: 判断 235">
          <a:extLst>
            <a:ext uri="{FF2B5EF4-FFF2-40B4-BE49-F238E27FC236}">
              <a16:creationId xmlns:a16="http://schemas.microsoft.com/office/drawing/2014/main" id="{0FBCD17C-B7E6-4CA4-A43D-67DC75D9022D}"/>
            </a:ext>
          </a:extLst>
        </xdr:cNvPr>
        <xdr:cNvSpPr/>
      </xdr:nvSpPr>
      <xdr:spPr>
        <a:xfrm>
          <a:off x="8699500" y="1072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111844</xdr:rowOff>
    </xdr:from>
    <xdr:to>
      <xdr:col>41</xdr:col>
      <xdr:colOff>101600</xdr:colOff>
      <xdr:row>63</xdr:row>
      <xdr:rowOff>41994</xdr:rowOff>
    </xdr:to>
    <xdr:sp macro="" textlink="">
      <xdr:nvSpPr>
        <xdr:cNvPr id="237" name="フローチャート: 判断 236">
          <a:extLst>
            <a:ext uri="{FF2B5EF4-FFF2-40B4-BE49-F238E27FC236}">
              <a16:creationId xmlns:a16="http://schemas.microsoft.com/office/drawing/2014/main" id="{2FD85FF0-1045-4139-9E5C-CCC1B1FAFD86}"/>
            </a:ext>
          </a:extLst>
        </xdr:cNvPr>
        <xdr:cNvSpPr/>
      </xdr:nvSpPr>
      <xdr:spPr>
        <a:xfrm>
          <a:off x="7810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113012</xdr:rowOff>
    </xdr:from>
    <xdr:to>
      <xdr:col>36</xdr:col>
      <xdr:colOff>165100</xdr:colOff>
      <xdr:row>63</xdr:row>
      <xdr:rowOff>43162</xdr:rowOff>
    </xdr:to>
    <xdr:sp macro="" textlink="">
      <xdr:nvSpPr>
        <xdr:cNvPr id="238" name="フローチャート: 判断 237">
          <a:extLst>
            <a:ext uri="{FF2B5EF4-FFF2-40B4-BE49-F238E27FC236}">
              <a16:creationId xmlns:a16="http://schemas.microsoft.com/office/drawing/2014/main" id="{9980CCE1-2719-4C21-A7F6-33C849878B99}"/>
            </a:ext>
          </a:extLst>
        </xdr:cNvPr>
        <xdr:cNvSpPr/>
      </xdr:nvSpPr>
      <xdr:spPr>
        <a:xfrm>
          <a:off x="6921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F318A8D-D0B4-4101-8BB2-946C1130EC6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E85A154-21B1-463E-B4FC-019C68FD5F1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003C456-F790-4910-978E-C066126EC3A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C118CC0-A4B5-416D-84BD-A691E6065E1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B56F373-63FD-4CD6-9820-6A9FF05F2F7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14128</xdr:rowOff>
    </xdr:from>
    <xdr:to>
      <xdr:col>55</xdr:col>
      <xdr:colOff>50800</xdr:colOff>
      <xdr:row>63</xdr:row>
      <xdr:rowOff>115728</xdr:rowOff>
    </xdr:to>
    <xdr:sp macro="" textlink="">
      <xdr:nvSpPr>
        <xdr:cNvPr id="244" name="楕円 243">
          <a:extLst>
            <a:ext uri="{FF2B5EF4-FFF2-40B4-BE49-F238E27FC236}">
              <a16:creationId xmlns:a16="http://schemas.microsoft.com/office/drawing/2014/main" id="{9951193B-3108-4F26-98D1-A6BE756655E9}"/>
            </a:ext>
          </a:extLst>
        </xdr:cNvPr>
        <xdr:cNvSpPr/>
      </xdr:nvSpPr>
      <xdr:spPr>
        <a:xfrm>
          <a:off x="10426700" y="1081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164005</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BA4FCA33-A330-4603-8192-7028649B987E}"/>
            </a:ext>
          </a:extLst>
        </xdr:cNvPr>
        <xdr:cNvSpPr txBox="1"/>
      </xdr:nvSpPr>
      <xdr:spPr>
        <a:xfrm>
          <a:off x="10515600" y="10793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14860</xdr:rowOff>
    </xdr:from>
    <xdr:to>
      <xdr:col>50</xdr:col>
      <xdr:colOff>165100</xdr:colOff>
      <xdr:row>63</xdr:row>
      <xdr:rowOff>116460</xdr:rowOff>
    </xdr:to>
    <xdr:sp macro="" textlink="">
      <xdr:nvSpPr>
        <xdr:cNvPr id="246" name="楕円 245">
          <a:extLst>
            <a:ext uri="{FF2B5EF4-FFF2-40B4-BE49-F238E27FC236}">
              <a16:creationId xmlns:a16="http://schemas.microsoft.com/office/drawing/2014/main" id="{C7D707A7-5104-47F5-BF02-6E083F4A4FA7}"/>
            </a:ext>
          </a:extLst>
        </xdr:cNvPr>
        <xdr:cNvSpPr/>
      </xdr:nvSpPr>
      <xdr:spPr>
        <a:xfrm>
          <a:off x="9588500" y="108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64928</xdr:rowOff>
    </xdr:from>
    <xdr:to>
      <xdr:col>55</xdr:col>
      <xdr:colOff>0</xdr:colOff>
      <xdr:row>63</xdr:row>
      <xdr:rowOff>65660</xdr:rowOff>
    </xdr:to>
    <xdr:cxnSp macro="">
      <xdr:nvCxnSpPr>
        <xdr:cNvPr id="247" name="直線コネクタ 246">
          <a:extLst>
            <a:ext uri="{FF2B5EF4-FFF2-40B4-BE49-F238E27FC236}">
              <a16:creationId xmlns:a16="http://schemas.microsoft.com/office/drawing/2014/main" id="{1F66BC1E-9D54-4FCF-A983-EF6A9DA5E1B1}"/>
            </a:ext>
          </a:extLst>
        </xdr:cNvPr>
        <xdr:cNvCxnSpPr/>
      </xdr:nvCxnSpPr>
      <xdr:spPr>
        <a:xfrm flipV="1">
          <a:off x="9639300" y="10866278"/>
          <a:ext cx="8382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16534</xdr:rowOff>
    </xdr:from>
    <xdr:to>
      <xdr:col>46</xdr:col>
      <xdr:colOff>38100</xdr:colOff>
      <xdr:row>63</xdr:row>
      <xdr:rowOff>118134</xdr:rowOff>
    </xdr:to>
    <xdr:sp macro="" textlink="">
      <xdr:nvSpPr>
        <xdr:cNvPr id="248" name="楕円 247">
          <a:extLst>
            <a:ext uri="{FF2B5EF4-FFF2-40B4-BE49-F238E27FC236}">
              <a16:creationId xmlns:a16="http://schemas.microsoft.com/office/drawing/2014/main" id="{6B040D11-529E-4F67-A841-9F37BEF20A5F}"/>
            </a:ext>
          </a:extLst>
        </xdr:cNvPr>
        <xdr:cNvSpPr/>
      </xdr:nvSpPr>
      <xdr:spPr>
        <a:xfrm>
          <a:off x="8699500" y="1081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65660</xdr:rowOff>
    </xdr:from>
    <xdr:to>
      <xdr:col>50</xdr:col>
      <xdr:colOff>114300</xdr:colOff>
      <xdr:row>63</xdr:row>
      <xdr:rowOff>67334</xdr:rowOff>
    </xdr:to>
    <xdr:cxnSp macro="">
      <xdr:nvCxnSpPr>
        <xdr:cNvPr id="249" name="直線コネクタ 248">
          <a:extLst>
            <a:ext uri="{FF2B5EF4-FFF2-40B4-BE49-F238E27FC236}">
              <a16:creationId xmlns:a16="http://schemas.microsoft.com/office/drawing/2014/main" id="{8DE2E938-35B8-4105-A8B5-C0CCFAF5F8C7}"/>
            </a:ext>
          </a:extLst>
        </xdr:cNvPr>
        <xdr:cNvCxnSpPr/>
      </xdr:nvCxnSpPr>
      <xdr:spPr>
        <a:xfrm flipV="1">
          <a:off x="8750300" y="10867010"/>
          <a:ext cx="889000" cy="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17859</xdr:rowOff>
    </xdr:from>
    <xdr:to>
      <xdr:col>41</xdr:col>
      <xdr:colOff>101600</xdr:colOff>
      <xdr:row>63</xdr:row>
      <xdr:rowOff>119459</xdr:rowOff>
    </xdr:to>
    <xdr:sp macro="" textlink="">
      <xdr:nvSpPr>
        <xdr:cNvPr id="250" name="楕円 249">
          <a:extLst>
            <a:ext uri="{FF2B5EF4-FFF2-40B4-BE49-F238E27FC236}">
              <a16:creationId xmlns:a16="http://schemas.microsoft.com/office/drawing/2014/main" id="{8A1FFAD1-84A5-49D2-94F3-91261E018B9B}"/>
            </a:ext>
          </a:extLst>
        </xdr:cNvPr>
        <xdr:cNvSpPr/>
      </xdr:nvSpPr>
      <xdr:spPr>
        <a:xfrm>
          <a:off x="7810500" y="1081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67334</xdr:rowOff>
    </xdr:from>
    <xdr:to>
      <xdr:col>45</xdr:col>
      <xdr:colOff>177800</xdr:colOff>
      <xdr:row>63</xdr:row>
      <xdr:rowOff>68659</xdr:rowOff>
    </xdr:to>
    <xdr:cxnSp macro="">
      <xdr:nvCxnSpPr>
        <xdr:cNvPr id="251" name="直線コネクタ 250">
          <a:extLst>
            <a:ext uri="{FF2B5EF4-FFF2-40B4-BE49-F238E27FC236}">
              <a16:creationId xmlns:a16="http://schemas.microsoft.com/office/drawing/2014/main" id="{304E57FD-271A-468D-A6F7-781A5E91B296}"/>
            </a:ext>
          </a:extLst>
        </xdr:cNvPr>
        <xdr:cNvCxnSpPr/>
      </xdr:nvCxnSpPr>
      <xdr:spPr>
        <a:xfrm flipV="1">
          <a:off x="7861300" y="10868684"/>
          <a:ext cx="889000" cy="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18686</xdr:rowOff>
    </xdr:from>
    <xdr:to>
      <xdr:col>36</xdr:col>
      <xdr:colOff>165100</xdr:colOff>
      <xdr:row>63</xdr:row>
      <xdr:rowOff>120286</xdr:rowOff>
    </xdr:to>
    <xdr:sp macro="" textlink="">
      <xdr:nvSpPr>
        <xdr:cNvPr id="252" name="楕円 251">
          <a:extLst>
            <a:ext uri="{FF2B5EF4-FFF2-40B4-BE49-F238E27FC236}">
              <a16:creationId xmlns:a16="http://schemas.microsoft.com/office/drawing/2014/main" id="{19B08B47-9EB1-43F3-8237-E7F205F09383}"/>
            </a:ext>
          </a:extLst>
        </xdr:cNvPr>
        <xdr:cNvSpPr/>
      </xdr:nvSpPr>
      <xdr:spPr>
        <a:xfrm>
          <a:off x="6921500" y="1082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68659</xdr:rowOff>
    </xdr:from>
    <xdr:to>
      <xdr:col>41</xdr:col>
      <xdr:colOff>50800</xdr:colOff>
      <xdr:row>63</xdr:row>
      <xdr:rowOff>69486</xdr:rowOff>
    </xdr:to>
    <xdr:cxnSp macro="">
      <xdr:nvCxnSpPr>
        <xdr:cNvPr id="253" name="直線コネクタ 252">
          <a:extLst>
            <a:ext uri="{FF2B5EF4-FFF2-40B4-BE49-F238E27FC236}">
              <a16:creationId xmlns:a16="http://schemas.microsoft.com/office/drawing/2014/main" id="{1F9975F0-7069-4A07-B590-B8A184AA2D84}"/>
            </a:ext>
          </a:extLst>
        </xdr:cNvPr>
        <xdr:cNvCxnSpPr/>
      </xdr:nvCxnSpPr>
      <xdr:spPr>
        <a:xfrm flipV="1">
          <a:off x="6972300" y="10870009"/>
          <a:ext cx="889000" cy="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45620</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CC85AD82-F3F8-40F4-8299-A404995E13E2}"/>
            </a:ext>
          </a:extLst>
        </xdr:cNvPr>
        <xdr:cNvSpPr txBox="1"/>
      </xdr:nvSpPr>
      <xdr:spPr>
        <a:xfrm>
          <a:off x="9327095" y="1050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42759</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CB9A2E81-4D8B-4639-BD80-53E84ED27AE6}"/>
            </a:ext>
          </a:extLst>
        </xdr:cNvPr>
        <xdr:cNvSpPr txBox="1"/>
      </xdr:nvSpPr>
      <xdr:spPr>
        <a:xfrm>
          <a:off x="8450795" y="105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58521</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F65AED2C-03D4-46B3-9004-A1B2B07F5DB2}"/>
            </a:ext>
          </a:extLst>
        </xdr:cNvPr>
        <xdr:cNvSpPr txBox="1"/>
      </xdr:nvSpPr>
      <xdr:spPr>
        <a:xfrm>
          <a:off x="7561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59689</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407D6586-AC68-44A2-89D8-E8FB5477BC44}"/>
            </a:ext>
          </a:extLst>
        </xdr:cNvPr>
        <xdr:cNvSpPr txBox="1"/>
      </xdr:nvSpPr>
      <xdr:spPr>
        <a:xfrm>
          <a:off x="6672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107587</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F6F69FC5-BCA9-4B80-A8E8-9F870276058F}"/>
            </a:ext>
          </a:extLst>
        </xdr:cNvPr>
        <xdr:cNvSpPr txBox="1"/>
      </xdr:nvSpPr>
      <xdr:spPr>
        <a:xfrm>
          <a:off x="9327095" y="109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109261</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051BB908-D857-4537-8FB0-D3A4E90C44A5}"/>
            </a:ext>
          </a:extLst>
        </xdr:cNvPr>
        <xdr:cNvSpPr txBox="1"/>
      </xdr:nvSpPr>
      <xdr:spPr>
        <a:xfrm>
          <a:off x="8450795" y="10910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110586</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CCE64871-6192-439E-AFE4-474FA500DC1A}"/>
            </a:ext>
          </a:extLst>
        </xdr:cNvPr>
        <xdr:cNvSpPr txBox="1"/>
      </xdr:nvSpPr>
      <xdr:spPr>
        <a:xfrm>
          <a:off x="7561795" y="10911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111413</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475719E5-E34A-4BCA-A6E5-886B210F228D}"/>
            </a:ext>
          </a:extLst>
        </xdr:cNvPr>
        <xdr:cNvSpPr txBox="1"/>
      </xdr:nvSpPr>
      <xdr:spPr>
        <a:xfrm>
          <a:off x="6672795" y="1091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2BD6FDDA-70A4-4B3D-99F6-2AC961F534D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B91B22BB-0045-441D-8AE2-5850158C528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EB0C408E-359E-41D4-A50E-E2163CA0E42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6C26F15B-4934-4C65-8DA0-8C2C7AC012A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829B8E6A-AAA7-44CA-B7D6-BE093BE84F5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D1B48C66-DEB1-43E3-A6EB-793B88C732B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E6F6012F-E972-4AB7-BDD9-75CB37E753C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BA8024CE-8E54-48D1-8076-AA7A4CB8DF0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7D86245-1BA4-46EB-B5C6-0A36858AD45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4B8D89FB-EEDA-496C-8801-97D818DFD277}"/>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FB8CF6F-DA5E-43EC-AFEA-E3020AA8755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62B435F1-91D9-402C-AECF-85BD34B17757}"/>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0BF5C783-40EF-41C7-8502-33B92257B99E}"/>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87335D8C-CF2A-4BF8-A1C5-FDFD3B42E46A}"/>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B53D638F-5D52-45BC-B4EA-28F61F12B7DF}"/>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E134228C-8EEA-4B79-9D59-8C5A73DFE55F}"/>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7127A86B-86C1-4703-8774-C45BB3081CBE}"/>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30BD1F7F-F3D9-4ABD-A4EB-76CBDD732C62}"/>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5801B085-72EF-46C1-8F13-9D9DC23EC05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FC8177A8-877B-428B-B485-AE6E187F305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08EB0C61-C3E2-4BBE-9945-C0821C6FAC87}"/>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2B555D96-1A1A-4084-B784-829BA7C7ED9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47244</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C0D17E8F-6842-4487-9877-FCD0A4DDE2D5}"/>
            </a:ext>
          </a:extLst>
        </xdr:cNvPr>
        <xdr:cNvCxnSpPr/>
      </xdr:nvCxnSpPr>
      <xdr:spPr>
        <a:xfrm flipV="1">
          <a:off x="4634865" y="13591794"/>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公営住宅】&#10;有形固定資産減価償却率最小値テキスト">
          <a:extLst>
            <a:ext uri="{FF2B5EF4-FFF2-40B4-BE49-F238E27FC236}">
              <a16:creationId xmlns:a16="http://schemas.microsoft.com/office/drawing/2014/main" id="{BFDB02E0-A5F7-4BF3-9D6A-229B865722CC}"/>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37FAD199-50C1-4E78-9956-242A4F29F95E}"/>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165371</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FB70024E-A138-4470-AC8D-F9EAFFFCA4E7}"/>
            </a:ext>
          </a:extLst>
        </xdr:cNvPr>
        <xdr:cNvSpPr txBox="1"/>
      </xdr:nvSpPr>
      <xdr:spPr>
        <a:xfrm>
          <a:off x="4673600" y="13367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47244</xdr:rowOff>
    </xdr:from>
    <xdr:to>
      <xdr:col>24</xdr:col>
      <xdr:colOff>152400</xdr:colOff>
      <xdr:row>79</xdr:row>
      <xdr:rowOff>47244</xdr:rowOff>
    </xdr:to>
    <xdr:cxnSp macro="">
      <xdr:nvCxnSpPr>
        <xdr:cNvPr id="288" name="直線コネクタ 287">
          <a:extLst>
            <a:ext uri="{FF2B5EF4-FFF2-40B4-BE49-F238E27FC236}">
              <a16:creationId xmlns:a16="http://schemas.microsoft.com/office/drawing/2014/main" id="{64DD0609-5033-45FE-B069-6D958FF0D81F}"/>
            </a:ext>
          </a:extLst>
        </xdr:cNvPr>
        <xdr:cNvCxnSpPr/>
      </xdr:nvCxnSpPr>
      <xdr:spPr>
        <a:xfrm>
          <a:off x="4546600" y="1359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69614</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40B25DA7-38F3-477B-9F46-9223220FBA64}"/>
            </a:ext>
          </a:extLst>
        </xdr:cNvPr>
        <xdr:cNvSpPr txBox="1"/>
      </xdr:nvSpPr>
      <xdr:spPr>
        <a:xfrm>
          <a:off x="4673600" y="139570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46737</xdr:rowOff>
    </xdr:from>
    <xdr:to>
      <xdr:col>24</xdr:col>
      <xdr:colOff>114300</xdr:colOff>
      <xdr:row>82</xdr:row>
      <xdr:rowOff>148337</xdr:rowOff>
    </xdr:to>
    <xdr:sp macro="" textlink="">
      <xdr:nvSpPr>
        <xdr:cNvPr id="290" name="フローチャート: 判断 289">
          <a:extLst>
            <a:ext uri="{FF2B5EF4-FFF2-40B4-BE49-F238E27FC236}">
              <a16:creationId xmlns:a16="http://schemas.microsoft.com/office/drawing/2014/main" id="{4F783C3D-5452-49F2-B325-244C621758C0}"/>
            </a:ext>
          </a:extLst>
        </xdr:cNvPr>
        <xdr:cNvSpPr/>
      </xdr:nvSpPr>
      <xdr:spPr>
        <a:xfrm>
          <a:off x="4584700" y="1410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37592</xdr:rowOff>
    </xdr:from>
    <xdr:to>
      <xdr:col>20</xdr:col>
      <xdr:colOff>38100</xdr:colOff>
      <xdr:row>82</xdr:row>
      <xdr:rowOff>139192</xdr:rowOff>
    </xdr:to>
    <xdr:sp macro="" textlink="">
      <xdr:nvSpPr>
        <xdr:cNvPr id="291" name="フローチャート: 判断 290">
          <a:extLst>
            <a:ext uri="{FF2B5EF4-FFF2-40B4-BE49-F238E27FC236}">
              <a16:creationId xmlns:a16="http://schemas.microsoft.com/office/drawing/2014/main" id="{D8FEA8F3-9640-422E-9916-41047CAFF743}"/>
            </a:ext>
          </a:extLst>
        </xdr:cNvPr>
        <xdr:cNvSpPr/>
      </xdr:nvSpPr>
      <xdr:spPr>
        <a:xfrm>
          <a:off x="3746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19304</xdr:rowOff>
    </xdr:from>
    <xdr:to>
      <xdr:col>15</xdr:col>
      <xdr:colOff>101600</xdr:colOff>
      <xdr:row>82</xdr:row>
      <xdr:rowOff>120904</xdr:rowOff>
    </xdr:to>
    <xdr:sp macro="" textlink="">
      <xdr:nvSpPr>
        <xdr:cNvPr id="292" name="フローチャート: 判断 291">
          <a:extLst>
            <a:ext uri="{FF2B5EF4-FFF2-40B4-BE49-F238E27FC236}">
              <a16:creationId xmlns:a16="http://schemas.microsoft.com/office/drawing/2014/main" id="{6ADCB005-FB9B-4D7E-A782-C1DBFD768A25}"/>
            </a:ext>
          </a:extLst>
        </xdr:cNvPr>
        <xdr:cNvSpPr/>
      </xdr:nvSpPr>
      <xdr:spPr>
        <a:xfrm>
          <a:off x="2857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154178</xdr:rowOff>
    </xdr:from>
    <xdr:to>
      <xdr:col>10</xdr:col>
      <xdr:colOff>165100</xdr:colOff>
      <xdr:row>82</xdr:row>
      <xdr:rowOff>84328</xdr:rowOff>
    </xdr:to>
    <xdr:sp macro="" textlink="">
      <xdr:nvSpPr>
        <xdr:cNvPr id="293" name="フローチャート: 判断 292">
          <a:extLst>
            <a:ext uri="{FF2B5EF4-FFF2-40B4-BE49-F238E27FC236}">
              <a16:creationId xmlns:a16="http://schemas.microsoft.com/office/drawing/2014/main" id="{AD4DA3A0-C45F-4303-B12C-F6E0859E6108}"/>
            </a:ext>
          </a:extLst>
        </xdr:cNvPr>
        <xdr:cNvSpPr/>
      </xdr:nvSpPr>
      <xdr:spPr>
        <a:xfrm>
          <a:off x="1968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126746</xdr:rowOff>
    </xdr:from>
    <xdr:to>
      <xdr:col>6</xdr:col>
      <xdr:colOff>38100</xdr:colOff>
      <xdr:row>82</xdr:row>
      <xdr:rowOff>56896</xdr:rowOff>
    </xdr:to>
    <xdr:sp macro="" textlink="">
      <xdr:nvSpPr>
        <xdr:cNvPr id="294" name="フローチャート: 判断 293">
          <a:extLst>
            <a:ext uri="{FF2B5EF4-FFF2-40B4-BE49-F238E27FC236}">
              <a16:creationId xmlns:a16="http://schemas.microsoft.com/office/drawing/2014/main" id="{7D68D7ED-E695-4E98-9032-461DC1270E42}"/>
            </a:ext>
          </a:extLst>
        </xdr:cNvPr>
        <xdr:cNvSpPr/>
      </xdr:nvSpPr>
      <xdr:spPr>
        <a:xfrm>
          <a:off x="1079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5FD5DACE-D45F-4F72-9781-E1D0C00EC84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A634686D-4E36-4A91-A704-C92E91B6A88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A7EC0C46-FEA4-47DA-989E-AF5D46F4524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6D87DF51-5E9F-4230-BB5E-94613D886E7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F147F4E-ABAA-48F1-8658-5A38FB9AE1F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87885</xdr:rowOff>
    </xdr:from>
    <xdr:to>
      <xdr:col>24</xdr:col>
      <xdr:colOff>114300</xdr:colOff>
      <xdr:row>84</xdr:row>
      <xdr:rowOff>18035</xdr:rowOff>
    </xdr:to>
    <xdr:sp macro="" textlink="">
      <xdr:nvSpPr>
        <xdr:cNvPr id="300" name="楕円 299">
          <a:extLst>
            <a:ext uri="{FF2B5EF4-FFF2-40B4-BE49-F238E27FC236}">
              <a16:creationId xmlns:a16="http://schemas.microsoft.com/office/drawing/2014/main" id="{5BBC80DB-5C37-4806-90F9-93C40E9BCAD3}"/>
            </a:ext>
          </a:extLst>
        </xdr:cNvPr>
        <xdr:cNvSpPr/>
      </xdr:nvSpPr>
      <xdr:spPr>
        <a:xfrm>
          <a:off x="4584700" y="1431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66312</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D07F9EA5-CD4C-47E5-9036-195FCA17641A}"/>
            </a:ext>
          </a:extLst>
        </xdr:cNvPr>
        <xdr:cNvSpPr txBox="1"/>
      </xdr:nvSpPr>
      <xdr:spPr>
        <a:xfrm>
          <a:off x="4673600" y="1429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87885</xdr:rowOff>
    </xdr:from>
    <xdr:to>
      <xdr:col>20</xdr:col>
      <xdr:colOff>38100</xdr:colOff>
      <xdr:row>84</xdr:row>
      <xdr:rowOff>18035</xdr:rowOff>
    </xdr:to>
    <xdr:sp macro="" textlink="">
      <xdr:nvSpPr>
        <xdr:cNvPr id="302" name="楕円 301">
          <a:extLst>
            <a:ext uri="{FF2B5EF4-FFF2-40B4-BE49-F238E27FC236}">
              <a16:creationId xmlns:a16="http://schemas.microsoft.com/office/drawing/2014/main" id="{48434C28-0D71-48DF-8FE0-CB7B729647D7}"/>
            </a:ext>
          </a:extLst>
        </xdr:cNvPr>
        <xdr:cNvSpPr/>
      </xdr:nvSpPr>
      <xdr:spPr>
        <a:xfrm>
          <a:off x="3746500" y="1431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138685</xdr:rowOff>
    </xdr:from>
    <xdr:to>
      <xdr:col>24</xdr:col>
      <xdr:colOff>63500</xdr:colOff>
      <xdr:row>83</xdr:row>
      <xdr:rowOff>138685</xdr:rowOff>
    </xdr:to>
    <xdr:cxnSp macro="">
      <xdr:nvCxnSpPr>
        <xdr:cNvPr id="303" name="直線コネクタ 302">
          <a:extLst>
            <a:ext uri="{FF2B5EF4-FFF2-40B4-BE49-F238E27FC236}">
              <a16:creationId xmlns:a16="http://schemas.microsoft.com/office/drawing/2014/main" id="{429D2216-81A6-4D42-8546-04834AB0C071}"/>
            </a:ext>
          </a:extLst>
        </xdr:cNvPr>
        <xdr:cNvCxnSpPr/>
      </xdr:nvCxnSpPr>
      <xdr:spPr>
        <a:xfrm>
          <a:off x="3797300" y="1436903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78739</xdr:rowOff>
    </xdr:from>
    <xdr:to>
      <xdr:col>15</xdr:col>
      <xdr:colOff>101600</xdr:colOff>
      <xdr:row>84</xdr:row>
      <xdr:rowOff>8889</xdr:rowOff>
    </xdr:to>
    <xdr:sp macro="" textlink="">
      <xdr:nvSpPr>
        <xdr:cNvPr id="304" name="楕円 303">
          <a:extLst>
            <a:ext uri="{FF2B5EF4-FFF2-40B4-BE49-F238E27FC236}">
              <a16:creationId xmlns:a16="http://schemas.microsoft.com/office/drawing/2014/main" id="{8F66040A-CC0B-41CA-B6C4-7D4897D500B7}"/>
            </a:ext>
          </a:extLst>
        </xdr:cNvPr>
        <xdr:cNvSpPr/>
      </xdr:nvSpPr>
      <xdr:spPr>
        <a:xfrm>
          <a:off x="2857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129539</xdr:rowOff>
    </xdr:from>
    <xdr:to>
      <xdr:col>19</xdr:col>
      <xdr:colOff>177800</xdr:colOff>
      <xdr:row>83</xdr:row>
      <xdr:rowOff>138685</xdr:rowOff>
    </xdr:to>
    <xdr:cxnSp macro="">
      <xdr:nvCxnSpPr>
        <xdr:cNvPr id="305" name="直線コネクタ 304">
          <a:extLst>
            <a:ext uri="{FF2B5EF4-FFF2-40B4-BE49-F238E27FC236}">
              <a16:creationId xmlns:a16="http://schemas.microsoft.com/office/drawing/2014/main" id="{E5972873-3E8E-4A76-81C7-B210BB98B1D6}"/>
            </a:ext>
          </a:extLst>
        </xdr:cNvPr>
        <xdr:cNvCxnSpPr/>
      </xdr:nvCxnSpPr>
      <xdr:spPr>
        <a:xfrm>
          <a:off x="2908300" y="14359889"/>
          <a:ext cx="8890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65024</xdr:rowOff>
    </xdr:from>
    <xdr:to>
      <xdr:col>10</xdr:col>
      <xdr:colOff>165100</xdr:colOff>
      <xdr:row>83</xdr:row>
      <xdr:rowOff>166624</xdr:rowOff>
    </xdr:to>
    <xdr:sp macro="" textlink="">
      <xdr:nvSpPr>
        <xdr:cNvPr id="306" name="楕円 305">
          <a:extLst>
            <a:ext uri="{FF2B5EF4-FFF2-40B4-BE49-F238E27FC236}">
              <a16:creationId xmlns:a16="http://schemas.microsoft.com/office/drawing/2014/main" id="{70DAC75D-A0D4-466B-B293-3141C754113F}"/>
            </a:ext>
          </a:extLst>
        </xdr:cNvPr>
        <xdr:cNvSpPr/>
      </xdr:nvSpPr>
      <xdr:spPr>
        <a:xfrm>
          <a:off x="1968500" y="1429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115824</xdr:rowOff>
    </xdr:from>
    <xdr:to>
      <xdr:col>15</xdr:col>
      <xdr:colOff>50800</xdr:colOff>
      <xdr:row>83</xdr:row>
      <xdr:rowOff>129539</xdr:rowOff>
    </xdr:to>
    <xdr:cxnSp macro="">
      <xdr:nvCxnSpPr>
        <xdr:cNvPr id="307" name="直線コネクタ 306">
          <a:extLst>
            <a:ext uri="{FF2B5EF4-FFF2-40B4-BE49-F238E27FC236}">
              <a16:creationId xmlns:a16="http://schemas.microsoft.com/office/drawing/2014/main" id="{DE85BA30-828E-4204-838C-B562053BF699}"/>
            </a:ext>
          </a:extLst>
        </xdr:cNvPr>
        <xdr:cNvCxnSpPr/>
      </xdr:nvCxnSpPr>
      <xdr:spPr>
        <a:xfrm>
          <a:off x="2019300" y="1434617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37592</xdr:rowOff>
    </xdr:from>
    <xdr:to>
      <xdr:col>6</xdr:col>
      <xdr:colOff>38100</xdr:colOff>
      <xdr:row>83</xdr:row>
      <xdr:rowOff>139192</xdr:rowOff>
    </xdr:to>
    <xdr:sp macro="" textlink="">
      <xdr:nvSpPr>
        <xdr:cNvPr id="308" name="楕円 307">
          <a:extLst>
            <a:ext uri="{FF2B5EF4-FFF2-40B4-BE49-F238E27FC236}">
              <a16:creationId xmlns:a16="http://schemas.microsoft.com/office/drawing/2014/main" id="{F94C27BF-F2F1-4992-B3D4-39B7803426EF}"/>
            </a:ext>
          </a:extLst>
        </xdr:cNvPr>
        <xdr:cNvSpPr/>
      </xdr:nvSpPr>
      <xdr:spPr>
        <a:xfrm>
          <a:off x="1079500" y="1426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88392</xdr:rowOff>
    </xdr:from>
    <xdr:to>
      <xdr:col>10</xdr:col>
      <xdr:colOff>114300</xdr:colOff>
      <xdr:row>83</xdr:row>
      <xdr:rowOff>115824</xdr:rowOff>
    </xdr:to>
    <xdr:cxnSp macro="">
      <xdr:nvCxnSpPr>
        <xdr:cNvPr id="309" name="直線コネクタ 308">
          <a:extLst>
            <a:ext uri="{FF2B5EF4-FFF2-40B4-BE49-F238E27FC236}">
              <a16:creationId xmlns:a16="http://schemas.microsoft.com/office/drawing/2014/main" id="{855BB9DF-564C-4B6C-9BC2-21B76C264665}"/>
            </a:ext>
          </a:extLst>
        </xdr:cNvPr>
        <xdr:cNvCxnSpPr/>
      </xdr:nvCxnSpPr>
      <xdr:spPr>
        <a:xfrm>
          <a:off x="1130300" y="1431874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155719</xdr:rowOff>
    </xdr:from>
    <xdr:ext cx="405111" cy="259045"/>
    <xdr:sp macro="" textlink="">
      <xdr:nvSpPr>
        <xdr:cNvPr id="310" name="n_1aveValue【公営住宅】&#10;有形固定資産減価償却率">
          <a:extLst>
            <a:ext uri="{FF2B5EF4-FFF2-40B4-BE49-F238E27FC236}">
              <a16:creationId xmlns:a16="http://schemas.microsoft.com/office/drawing/2014/main" id="{301A7345-A3BC-43DE-B63B-30E5C129B50D}"/>
            </a:ext>
          </a:extLst>
        </xdr:cNvPr>
        <xdr:cNvSpPr txBox="1"/>
      </xdr:nvSpPr>
      <xdr:spPr>
        <a:xfrm>
          <a:off x="3582044" y="1387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137431</xdr:rowOff>
    </xdr:from>
    <xdr:ext cx="405111" cy="259045"/>
    <xdr:sp macro="" textlink="">
      <xdr:nvSpPr>
        <xdr:cNvPr id="311" name="n_2aveValue【公営住宅】&#10;有形固定資産減価償却率">
          <a:extLst>
            <a:ext uri="{FF2B5EF4-FFF2-40B4-BE49-F238E27FC236}">
              <a16:creationId xmlns:a16="http://schemas.microsoft.com/office/drawing/2014/main" id="{3A8011F3-906F-40D0-94F3-762E2A332309}"/>
            </a:ext>
          </a:extLst>
        </xdr:cNvPr>
        <xdr:cNvSpPr txBox="1"/>
      </xdr:nvSpPr>
      <xdr:spPr>
        <a:xfrm>
          <a:off x="2705744" y="1385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100855</xdr:rowOff>
    </xdr:from>
    <xdr:ext cx="405111" cy="259045"/>
    <xdr:sp macro="" textlink="">
      <xdr:nvSpPr>
        <xdr:cNvPr id="312" name="n_3aveValue【公営住宅】&#10;有形固定資産減価償却率">
          <a:extLst>
            <a:ext uri="{FF2B5EF4-FFF2-40B4-BE49-F238E27FC236}">
              <a16:creationId xmlns:a16="http://schemas.microsoft.com/office/drawing/2014/main" id="{F2C6EFFB-C5BE-46BC-939D-04785D401B93}"/>
            </a:ext>
          </a:extLst>
        </xdr:cNvPr>
        <xdr:cNvSpPr txBox="1"/>
      </xdr:nvSpPr>
      <xdr:spPr>
        <a:xfrm>
          <a:off x="1816744" y="1381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73423</xdr:rowOff>
    </xdr:from>
    <xdr:ext cx="405111" cy="259045"/>
    <xdr:sp macro="" textlink="">
      <xdr:nvSpPr>
        <xdr:cNvPr id="313" name="n_4aveValue【公営住宅】&#10;有形固定資産減価償却率">
          <a:extLst>
            <a:ext uri="{FF2B5EF4-FFF2-40B4-BE49-F238E27FC236}">
              <a16:creationId xmlns:a16="http://schemas.microsoft.com/office/drawing/2014/main" id="{8E3D333D-07F5-4117-A5DE-CFE8F8484AAB}"/>
            </a:ext>
          </a:extLst>
        </xdr:cNvPr>
        <xdr:cNvSpPr txBox="1"/>
      </xdr:nvSpPr>
      <xdr:spPr>
        <a:xfrm>
          <a:off x="927744"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9162</xdr:rowOff>
    </xdr:from>
    <xdr:ext cx="405111" cy="259045"/>
    <xdr:sp macro="" textlink="">
      <xdr:nvSpPr>
        <xdr:cNvPr id="314" name="n_1mainValue【公営住宅】&#10;有形固定資産減価償却率">
          <a:extLst>
            <a:ext uri="{FF2B5EF4-FFF2-40B4-BE49-F238E27FC236}">
              <a16:creationId xmlns:a16="http://schemas.microsoft.com/office/drawing/2014/main" id="{F6139F1F-E5A4-4334-AD38-25EF5EA50E93}"/>
            </a:ext>
          </a:extLst>
        </xdr:cNvPr>
        <xdr:cNvSpPr txBox="1"/>
      </xdr:nvSpPr>
      <xdr:spPr>
        <a:xfrm>
          <a:off x="3582044" y="1441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xdr:rowOff>
    </xdr:from>
    <xdr:ext cx="405111" cy="259045"/>
    <xdr:sp macro="" textlink="">
      <xdr:nvSpPr>
        <xdr:cNvPr id="315" name="n_2mainValue【公営住宅】&#10;有形固定資産減価償却率">
          <a:extLst>
            <a:ext uri="{FF2B5EF4-FFF2-40B4-BE49-F238E27FC236}">
              <a16:creationId xmlns:a16="http://schemas.microsoft.com/office/drawing/2014/main" id="{0F23F44C-BBA2-432C-A5FA-7269873D5015}"/>
            </a:ext>
          </a:extLst>
        </xdr:cNvPr>
        <xdr:cNvSpPr txBox="1"/>
      </xdr:nvSpPr>
      <xdr:spPr>
        <a:xfrm>
          <a:off x="27057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157751</xdr:rowOff>
    </xdr:from>
    <xdr:ext cx="405111" cy="259045"/>
    <xdr:sp macro="" textlink="">
      <xdr:nvSpPr>
        <xdr:cNvPr id="316" name="n_3mainValue【公営住宅】&#10;有形固定資産減価償却率">
          <a:extLst>
            <a:ext uri="{FF2B5EF4-FFF2-40B4-BE49-F238E27FC236}">
              <a16:creationId xmlns:a16="http://schemas.microsoft.com/office/drawing/2014/main" id="{9D15304E-91DB-405F-A91A-2576AC79F57B}"/>
            </a:ext>
          </a:extLst>
        </xdr:cNvPr>
        <xdr:cNvSpPr txBox="1"/>
      </xdr:nvSpPr>
      <xdr:spPr>
        <a:xfrm>
          <a:off x="1816744" y="1438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130319</xdr:rowOff>
    </xdr:from>
    <xdr:ext cx="405111" cy="259045"/>
    <xdr:sp macro="" textlink="">
      <xdr:nvSpPr>
        <xdr:cNvPr id="317" name="n_4mainValue【公営住宅】&#10;有形固定資産減価償却率">
          <a:extLst>
            <a:ext uri="{FF2B5EF4-FFF2-40B4-BE49-F238E27FC236}">
              <a16:creationId xmlns:a16="http://schemas.microsoft.com/office/drawing/2014/main" id="{FCC8831E-60F6-4241-BC97-826EC10ADCBD}"/>
            </a:ext>
          </a:extLst>
        </xdr:cNvPr>
        <xdr:cNvSpPr txBox="1"/>
      </xdr:nvSpPr>
      <xdr:spPr>
        <a:xfrm>
          <a:off x="927744" y="1436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68DA7ACC-5BD5-4B9B-8AA7-E831B63F5DE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321C7610-D637-4ABE-BECA-B4BE14D5223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D380886E-AFFB-4AD3-A219-C3D065CAD4C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92A3C285-69F1-4C48-8B6A-E839866C007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1A0FDFA1-F778-48D1-B62D-8B34D507B34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40B566E0-A4CC-4927-BD2C-3E22C869AAF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FAC0299C-D902-4E4C-9E0A-F56B7C8FCFD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5E410272-4DE1-4605-B8C1-20FB51D45CE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64381C68-E1FA-4F15-BD4D-AF392FEB14F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84B75503-F6F6-4AE8-B9D1-72AE1C12A8B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801AE51C-1A90-435E-BBB5-4F54ED592A21}"/>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E09CA95C-9704-4D86-82A0-4B9D58B9F65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B0A3383E-BC09-4035-8997-5F41A6FE8E7B}"/>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3FDFCBCC-290B-4516-8CEC-786E919A9BEE}"/>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33FAD53F-4A23-4081-AEDD-3FB2B8EC7FED}"/>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FF833A7F-D3B3-4962-810C-247BDE6177DD}"/>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A356ECD4-713B-4851-89E3-05EDBCA6E6B2}"/>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F01D3A9F-E416-445D-A5A3-3E4638F62312}"/>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E982EF84-9305-4AA2-AF88-5AAD55A402B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D9E95770-0607-4DF4-9B09-16589B7C86A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45596BD3-9FFF-4453-AC8C-03A36986CDB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B8E5B02F-891E-4243-9838-07370764954D}"/>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C8708340-9913-4E6B-A0A2-276D3592EC4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3239</xdr:rowOff>
    </xdr:from>
    <xdr:to>
      <xdr:col>54</xdr:col>
      <xdr:colOff>189865</xdr:colOff>
      <xdr:row>86</xdr:row>
      <xdr:rowOff>112967</xdr:rowOff>
    </xdr:to>
    <xdr:cxnSp macro="">
      <xdr:nvCxnSpPr>
        <xdr:cNvPr id="341" name="直線コネクタ 340">
          <a:extLst>
            <a:ext uri="{FF2B5EF4-FFF2-40B4-BE49-F238E27FC236}">
              <a16:creationId xmlns:a16="http://schemas.microsoft.com/office/drawing/2014/main" id="{6D0991C8-6610-46F0-A055-61D1EF7FB05D}"/>
            </a:ext>
          </a:extLst>
        </xdr:cNvPr>
        <xdr:cNvCxnSpPr/>
      </xdr:nvCxnSpPr>
      <xdr:spPr>
        <a:xfrm flipV="1">
          <a:off x="10476865" y="13547789"/>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116794</xdr:rowOff>
    </xdr:from>
    <xdr:ext cx="469744" cy="259045"/>
    <xdr:sp macro="" textlink="">
      <xdr:nvSpPr>
        <xdr:cNvPr id="342" name="【公営住宅】&#10;一人当たり面積最小値テキスト">
          <a:extLst>
            <a:ext uri="{FF2B5EF4-FFF2-40B4-BE49-F238E27FC236}">
              <a16:creationId xmlns:a16="http://schemas.microsoft.com/office/drawing/2014/main" id="{5D159DBD-C2FB-4375-9686-2A089A81E7A4}"/>
            </a:ext>
          </a:extLst>
        </xdr:cNvPr>
        <xdr:cNvSpPr txBox="1"/>
      </xdr:nvSpPr>
      <xdr:spPr>
        <a:xfrm>
          <a:off x="10515600" y="1486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112967</xdr:rowOff>
    </xdr:from>
    <xdr:to>
      <xdr:col>55</xdr:col>
      <xdr:colOff>88900</xdr:colOff>
      <xdr:row>86</xdr:row>
      <xdr:rowOff>112967</xdr:rowOff>
    </xdr:to>
    <xdr:cxnSp macro="">
      <xdr:nvCxnSpPr>
        <xdr:cNvPr id="343" name="直線コネクタ 342">
          <a:extLst>
            <a:ext uri="{FF2B5EF4-FFF2-40B4-BE49-F238E27FC236}">
              <a16:creationId xmlns:a16="http://schemas.microsoft.com/office/drawing/2014/main" id="{76C9C3DD-ED98-4F4B-8C11-9D380EF337B6}"/>
            </a:ext>
          </a:extLst>
        </xdr:cNvPr>
        <xdr:cNvCxnSpPr/>
      </xdr:nvCxnSpPr>
      <xdr:spPr>
        <a:xfrm>
          <a:off x="10388600" y="14857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121366</xdr:rowOff>
    </xdr:from>
    <xdr:ext cx="469744" cy="259045"/>
    <xdr:sp macro="" textlink="">
      <xdr:nvSpPr>
        <xdr:cNvPr id="344" name="【公営住宅】&#10;一人当たり面積最大値テキスト">
          <a:extLst>
            <a:ext uri="{FF2B5EF4-FFF2-40B4-BE49-F238E27FC236}">
              <a16:creationId xmlns:a16="http://schemas.microsoft.com/office/drawing/2014/main" id="{D9CD2651-3298-4679-8586-9BE66DE0E40A}"/>
            </a:ext>
          </a:extLst>
        </xdr:cNvPr>
        <xdr:cNvSpPr txBox="1"/>
      </xdr:nvSpPr>
      <xdr:spPr>
        <a:xfrm>
          <a:off x="10515600" y="1332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3239</xdr:rowOff>
    </xdr:from>
    <xdr:to>
      <xdr:col>55</xdr:col>
      <xdr:colOff>88900</xdr:colOff>
      <xdr:row>79</xdr:row>
      <xdr:rowOff>3239</xdr:rowOff>
    </xdr:to>
    <xdr:cxnSp macro="">
      <xdr:nvCxnSpPr>
        <xdr:cNvPr id="345" name="直線コネクタ 344">
          <a:extLst>
            <a:ext uri="{FF2B5EF4-FFF2-40B4-BE49-F238E27FC236}">
              <a16:creationId xmlns:a16="http://schemas.microsoft.com/office/drawing/2014/main" id="{C12B625F-04A9-44EA-886A-AEA26B1DE614}"/>
            </a:ext>
          </a:extLst>
        </xdr:cNvPr>
        <xdr:cNvCxnSpPr/>
      </xdr:nvCxnSpPr>
      <xdr:spPr>
        <a:xfrm>
          <a:off x="10388600" y="1354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133811</xdr:rowOff>
    </xdr:from>
    <xdr:ext cx="469744" cy="259045"/>
    <xdr:sp macro="" textlink="">
      <xdr:nvSpPr>
        <xdr:cNvPr id="346" name="【公営住宅】&#10;一人当たり面積平均値テキスト">
          <a:extLst>
            <a:ext uri="{FF2B5EF4-FFF2-40B4-BE49-F238E27FC236}">
              <a16:creationId xmlns:a16="http://schemas.microsoft.com/office/drawing/2014/main" id="{93DF7318-6513-44C0-9FC6-DD1E9202DCF5}"/>
            </a:ext>
          </a:extLst>
        </xdr:cNvPr>
        <xdr:cNvSpPr txBox="1"/>
      </xdr:nvSpPr>
      <xdr:spPr>
        <a:xfrm>
          <a:off x="10515600" y="14535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110934</xdr:rowOff>
    </xdr:from>
    <xdr:to>
      <xdr:col>55</xdr:col>
      <xdr:colOff>50800</xdr:colOff>
      <xdr:row>86</xdr:row>
      <xdr:rowOff>41084</xdr:rowOff>
    </xdr:to>
    <xdr:sp macro="" textlink="">
      <xdr:nvSpPr>
        <xdr:cNvPr id="347" name="フローチャート: 判断 346">
          <a:extLst>
            <a:ext uri="{FF2B5EF4-FFF2-40B4-BE49-F238E27FC236}">
              <a16:creationId xmlns:a16="http://schemas.microsoft.com/office/drawing/2014/main" id="{00435059-4E6B-406A-A0D7-DAEED1CE62CE}"/>
            </a:ext>
          </a:extLst>
        </xdr:cNvPr>
        <xdr:cNvSpPr/>
      </xdr:nvSpPr>
      <xdr:spPr>
        <a:xfrm>
          <a:off x="10426700" y="1468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135510</xdr:rowOff>
    </xdr:from>
    <xdr:to>
      <xdr:col>50</xdr:col>
      <xdr:colOff>165100</xdr:colOff>
      <xdr:row>86</xdr:row>
      <xdr:rowOff>65660</xdr:rowOff>
    </xdr:to>
    <xdr:sp macro="" textlink="">
      <xdr:nvSpPr>
        <xdr:cNvPr id="348" name="フローチャート: 判断 347">
          <a:extLst>
            <a:ext uri="{FF2B5EF4-FFF2-40B4-BE49-F238E27FC236}">
              <a16:creationId xmlns:a16="http://schemas.microsoft.com/office/drawing/2014/main" id="{D089F500-A17E-45FA-8DE8-1B83C0B76CED}"/>
            </a:ext>
          </a:extLst>
        </xdr:cNvPr>
        <xdr:cNvSpPr/>
      </xdr:nvSpPr>
      <xdr:spPr>
        <a:xfrm>
          <a:off x="9588500" y="1470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134938</xdr:rowOff>
    </xdr:from>
    <xdr:to>
      <xdr:col>46</xdr:col>
      <xdr:colOff>38100</xdr:colOff>
      <xdr:row>86</xdr:row>
      <xdr:rowOff>65088</xdr:rowOff>
    </xdr:to>
    <xdr:sp macro="" textlink="">
      <xdr:nvSpPr>
        <xdr:cNvPr id="349" name="フローチャート: 判断 348">
          <a:extLst>
            <a:ext uri="{FF2B5EF4-FFF2-40B4-BE49-F238E27FC236}">
              <a16:creationId xmlns:a16="http://schemas.microsoft.com/office/drawing/2014/main" id="{4824309E-D67E-4232-BCE9-E77448846800}"/>
            </a:ext>
          </a:extLst>
        </xdr:cNvPr>
        <xdr:cNvSpPr/>
      </xdr:nvSpPr>
      <xdr:spPr>
        <a:xfrm>
          <a:off x="8699500" y="1470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136652</xdr:rowOff>
    </xdr:from>
    <xdr:to>
      <xdr:col>41</xdr:col>
      <xdr:colOff>101600</xdr:colOff>
      <xdr:row>86</xdr:row>
      <xdr:rowOff>66802</xdr:rowOff>
    </xdr:to>
    <xdr:sp macro="" textlink="">
      <xdr:nvSpPr>
        <xdr:cNvPr id="350" name="フローチャート: 判断 349">
          <a:extLst>
            <a:ext uri="{FF2B5EF4-FFF2-40B4-BE49-F238E27FC236}">
              <a16:creationId xmlns:a16="http://schemas.microsoft.com/office/drawing/2014/main" id="{975E9450-8E86-408F-A771-4DC02D131384}"/>
            </a:ext>
          </a:extLst>
        </xdr:cNvPr>
        <xdr:cNvSpPr/>
      </xdr:nvSpPr>
      <xdr:spPr>
        <a:xfrm>
          <a:off x="7810500" y="1470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133604</xdr:rowOff>
    </xdr:from>
    <xdr:to>
      <xdr:col>36</xdr:col>
      <xdr:colOff>165100</xdr:colOff>
      <xdr:row>86</xdr:row>
      <xdr:rowOff>63754</xdr:rowOff>
    </xdr:to>
    <xdr:sp macro="" textlink="">
      <xdr:nvSpPr>
        <xdr:cNvPr id="351" name="フローチャート: 判断 350">
          <a:extLst>
            <a:ext uri="{FF2B5EF4-FFF2-40B4-BE49-F238E27FC236}">
              <a16:creationId xmlns:a16="http://schemas.microsoft.com/office/drawing/2014/main" id="{3D27825A-B7E9-40FD-A2B5-61427E3A5514}"/>
            </a:ext>
          </a:extLst>
        </xdr:cNvPr>
        <xdr:cNvSpPr/>
      </xdr:nvSpPr>
      <xdr:spPr>
        <a:xfrm>
          <a:off x="6921500" y="1470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77AA4E59-988E-4CE2-9B33-210E0CE4838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7CB92B34-5592-4942-BA2E-77FD666E464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F426868C-3E85-4542-927B-C63798F1050B}"/>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1BA6E58-2903-4A07-8C81-ABF5406C656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CA71D81-06C6-4217-89A3-DE847E7D052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160083</xdr:rowOff>
    </xdr:from>
    <xdr:to>
      <xdr:col>55</xdr:col>
      <xdr:colOff>50800</xdr:colOff>
      <xdr:row>86</xdr:row>
      <xdr:rowOff>90233</xdr:rowOff>
    </xdr:to>
    <xdr:sp macro="" textlink="">
      <xdr:nvSpPr>
        <xdr:cNvPr id="357" name="楕円 356">
          <a:extLst>
            <a:ext uri="{FF2B5EF4-FFF2-40B4-BE49-F238E27FC236}">
              <a16:creationId xmlns:a16="http://schemas.microsoft.com/office/drawing/2014/main" id="{5E939070-425E-4BC4-9879-2EA1EFED378F}"/>
            </a:ext>
          </a:extLst>
        </xdr:cNvPr>
        <xdr:cNvSpPr/>
      </xdr:nvSpPr>
      <xdr:spPr>
        <a:xfrm>
          <a:off x="10426700" y="1473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89361</xdr:rowOff>
    </xdr:from>
    <xdr:ext cx="469744" cy="259045"/>
    <xdr:sp macro="" textlink="">
      <xdr:nvSpPr>
        <xdr:cNvPr id="358" name="【公営住宅】&#10;一人当たり面積該当値テキスト">
          <a:extLst>
            <a:ext uri="{FF2B5EF4-FFF2-40B4-BE49-F238E27FC236}">
              <a16:creationId xmlns:a16="http://schemas.microsoft.com/office/drawing/2014/main" id="{59A08FB0-1331-4EEE-934B-22ACAF0AFBA4}"/>
            </a:ext>
          </a:extLst>
        </xdr:cNvPr>
        <xdr:cNvSpPr txBox="1"/>
      </xdr:nvSpPr>
      <xdr:spPr>
        <a:xfrm>
          <a:off x="10515600" y="1466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160465</xdr:rowOff>
    </xdr:from>
    <xdr:to>
      <xdr:col>50</xdr:col>
      <xdr:colOff>165100</xdr:colOff>
      <xdr:row>86</xdr:row>
      <xdr:rowOff>90615</xdr:rowOff>
    </xdr:to>
    <xdr:sp macro="" textlink="">
      <xdr:nvSpPr>
        <xdr:cNvPr id="359" name="楕円 358">
          <a:extLst>
            <a:ext uri="{FF2B5EF4-FFF2-40B4-BE49-F238E27FC236}">
              <a16:creationId xmlns:a16="http://schemas.microsoft.com/office/drawing/2014/main" id="{11A48738-C5C1-4F02-8D67-98812A975FF8}"/>
            </a:ext>
          </a:extLst>
        </xdr:cNvPr>
        <xdr:cNvSpPr/>
      </xdr:nvSpPr>
      <xdr:spPr>
        <a:xfrm>
          <a:off x="9588500" y="1473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39433</xdr:rowOff>
    </xdr:from>
    <xdr:to>
      <xdr:col>55</xdr:col>
      <xdr:colOff>0</xdr:colOff>
      <xdr:row>86</xdr:row>
      <xdr:rowOff>39815</xdr:rowOff>
    </xdr:to>
    <xdr:cxnSp macro="">
      <xdr:nvCxnSpPr>
        <xdr:cNvPr id="360" name="直線コネクタ 359">
          <a:extLst>
            <a:ext uri="{FF2B5EF4-FFF2-40B4-BE49-F238E27FC236}">
              <a16:creationId xmlns:a16="http://schemas.microsoft.com/office/drawing/2014/main" id="{617EFE4B-D5E2-410A-BE06-F0A905C044ED}"/>
            </a:ext>
          </a:extLst>
        </xdr:cNvPr>
        <xdr:cNvCxnSpPr/>
      </xdr:nvCxnSpPr>
      <xdr:spPr>
        <a:xfrm flipV="1">
          <a:off x="9639300" y="14784133"/>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160465</xdr:rowOff>
    </xdr:from>
    <xdr:to>
      <xdr:col>46</xdr:col>
      <xdr:colOff>38100</xdr:colOff>
      <xdr:row>86</xdr:row>
      <xdr:rowOff>90615</xdr:rowOff>
    </xdr:to>
    <xdr:sp macro="" textlink="">
      <xdr:nvSpPr>
        <xdr:cNvPr id="361" name="楕円 360">
          <a:extLst>
            <a:ext uri="{FF2B5EF4-FFF2-40B4-BE49-F238E27FC236}">
              <a16:creationId xmlns:a16="http://schemas.microsoft.com/office/drawing/2014/main" id="{3272EEDF-8BDA-4E2B-9ADA-91AF32C574D8}"/>
            </a:ext>
          </a:extLst>
        </xdr:cNvPr>
        <xdr:cNvSpPr/>
      </xdr:nvSpPr>
      <xdr:spPr>
        <a:xfrm>
          <a:off x="8699500" y="1473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39815</xdr:rowOff>
    </xdr:from>
    <xdr:to>
      <xdr:col>50</xdr:col>
      <xdr:colOff>114300</xdr:colOff>
      <xdr:row>86</xdr:row>
      <xdr:rowOff>39815</xdr:rowOff>
    </xdr:to>
    <xdr:cxnSp macro="">
      <xdr:nvCxnSpPr>
        <xdr:cNvPr id="362" name="直線コネクタ 361">
          <a:extLst>
            <a:ext uri="{FF2B5EF4-FFF2-40B4-BE49-F238E27FC236}">
              <a16:creationId xmlns:a16="http://schemas.microsoft.com/office/drawing/2014/main" id="{352F2DC1-6B2B-4584-9852-AE89913C3C15}"/>
            </a:ext>
          </a:extLst>
        </xdr:cNvPr>
        <xdr:cNvCxnSpPr/>
      </xdr:nvCxnSpPr>
      <xdr:spPr>
        <a:xfrm>
          <a:off x="8750300" y="14784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161607</xdr:rowOff>
    </xdr:from>
    <xdr:to>
      <xdr:col>41</xdr:col>
      <xdr:colOff>101600</xdr:colOff>
      <xdr:row>86</xdr:row>
      <xdr:rowOff>91757</xdr:rowOff>
    </xdr:to>
    <xdr:sp macro="" textlink="">
      <xdr:nvSpPr>
        <xdr:cNvPr id="363" name="楕円 362">
          <a:extLst>
            <a:ext uri="{FF2B5EF4-FFF2-40B4-BE49-F238E27FC236}">
              <a16:creationId xmlns:a16="http://schemas.microsoft.com/office/drawing/2014/main" id="{EC99D822-A992-48A4-9C3B-65AD63CB29FF}"/>
            </a:ext>
          </a:extLst>
        </xdr:cNvPr>
        <xdr:cNvSpPr/>
      </xdr:nvSpPr>
      <xdr:spPr>
        <a:xfrm>
          <a:off x="7810500" y="1473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39815</xdr:rowOff>
    </xdr:from>
    <xdr:to>
      <xdr:col>45</xdr:col>
      <xdr:colOff>177800</xdr:colOff>
      <xdr:row>86</xdr:row>
      <xdr:rowOff>40957</xdr:rowOff>
    </xdr:to>
    <xdr:cxnSp macro="">
      <xdr:nvCxnSpPr>
        <xdr:cNvPr id="364" name="直線コネクタ 363">
          <a:extLst>
            <a:ext uri="{FF2B5EF4-FFF2-40B4-BE49-F238E27FC236}">
              <a16:creationId xmlns:a16="http://schemas.microsoft.com/office/drawing/2014/main" id="{B729AEEC-9576-49C0-ABC6-CC078FDB5E72}"/>
            </a:ext>
          </a:extLst>
        </xdr:cNvPr>
        <xdr:cNvCxnSpPr/>
      </xdr:nvCxnSpPr>
      <xdr:spPr>
        <a:xfrm flipV="1">
          <a:off x="7861300" y="14784515"/>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162561</xdr:rowOff>
    </xdr:from>
    <xdr:to>
      <xdr:col>36</xdr:col>
      <xdr:colOff>165100</xdr:colOff>
      <xdr:row>86</xdr:row>
      <xdr:rowOff>92711</xdr:rowOff>
    </xdr:to>
    <xdr:sp macro="" textlink="">
      <xdr:nvSpPr>
        <xdr:cNvPr id="365" name="楕円 364">
          <a:extLst>
            <a:ext uri="{FF2B5EF4-FFF2-40B4-BE49-F238E27FC236}">
              <a16:creationId xmlns:a16="http://schemas.microsoft.com/office/drawing/2014/main" id="{2C294993-0B97-45EC-B93C-4E348FEB8F76}"/>
            </a:ext>
          </a:extLst>
        </xdr:cNvPr>
        <xdr:cNvSpPr/>
      </xdr:nvSpPr>
      <xdr:spPr>
        <a:xfrm>
          <a:off x="6921500" y="147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40957</xdr:rowOff>
    </xdr:from>
    <xdr:to>
      <xdr:col>41</xdr:col>
      <xdr:colOff>50800</xdr:colOff>
      <xdr:row>86</xdr:row>
      <xdr:rowOff>41911</xdr:rowOff>
    </xdr:to>
    <xdr:cxnSp macro="">
      <xdr:nvCxnSpPr>
        <xdr:cNvPr id="366" name="直線コネクタ 365">
          <a:extLst>
            <a:ext uri="{FF2B5EF4-FFF2-40B4-BE49-F238E27FC236}">
              <a16:creationId xmlns:a16="http://schemas.microsoft.com/office/drawing/2014/main" id="{595AD6BF-F291-48F2-8F86-CF6905CE967A}"/>
            </a:ext>
          </a:extLst>
        </xdr:cNvPr>
        <xdr:cNvCxnSpPr/>
      </xdr:nvCxnSpPr>
      <xdr:spPr>
        <a:xfrm flipV="1">
          <a:off x="6972300" y="14785657"/>
          <a:ext cx="889000" cy="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82187</xdr:rowOff>
    </xdr:from>
    <xdr:ext cx="469744" cy="259045"/>
    <xdr:sp macro="" textlink="">
      <xdr:nvSpPr>
        <xdr:cNvPr id="367" name="n_1aveValue【公営住宅】&#10;一人当たり面積">
          <a:extLst>
            <a:ext uri="{FF2B5EF4-FFF2-40B4-BE49-F238E27FC236}">
              <a16:creationId xmlns:a16="http://schemas.microsoft.com/office/drawing/2014/main" id="{C615A177-9F23-4F66-BC14-9249B732C633}"/>
            </a:ext>
          </a:extLst>
        </xdr:cNvPr>
        <xdr:cNvSpPr txBox="1"/>
      </xdr:nvSpPr>
      <xdr:spPr>
        <a:xfrm>
          <a:off x="9391727" y="14483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81615</xdr:rowOff>
    </xdr:from>
    <xdr:ext cx="469744" cy="259045"/>
    <xdr:sp macro="" textlink="">
      <xdr:nvSpPr>
        <xdr:cNvPr id="368" name="n_2aveValue【公営住宅】&#10;一人当たり面積">
          <a:extLst>
            <a:ext uri="{FF2B5EF4-FFF2-40B4-BE49-F238E27FC236}">
              <a16:creationId xmlns:a16="http://schemas.microsoft.com/office/drawing/2014/main" id="{9B8D8F8E-29C5-40AA-BA62-D0CBABDBADC2}"/>
            </a:ext>
          </a:extLst>
        </xdr:cNvPr>
        <xdr:cNvSpPr txBox="1"/>
      </xdr:nvSpPr>
      <xdr:spPr>
        <a:xfrm>
          <a:off x="8515427" y="1448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83329</xdr:rowOff>
    </xdr:from>
    <xdr:ext cx="469744" cy="259045"/>
    <xdr:sp macro="" textlink="">
      <xdr:nvSpPr>
        <xdr:cNvPr id="369" name="n_3aveValue【公営住宅】&#10;一人当たり面積">
          <a:extLst>
            <a:ext uri="{FF2B5EF4-FFF2-40B4-BE49-F238E27FC236}">
              <a16:creationId xmlns:a16="http://schemas.microsoft.com/office/drawing/2014/main" id="{710E9E54-AF2F-44E6-9E8A-2D83CA9665B1}"/>
            </a:ext>
          </a:extLst>
        </xdr:cNvPr>
        <xdr:cNvSpPr txBox="1"/>
      </xdr:nvSpPr>
      <xdr:spPr>
        <a:xfrm>
          <a:off x="7626427" y="1448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80281</xdr:rowOff>
    </xdr:from>
    <xdr:ext cx="469744" cy="259045"/>
    <xdr:sp macro="" textlink="">
      <xdr:nvSpPr>
        <xdr:cNvPr id="370" name="n_4aveValue【公営住宅】&#10;一人当たり面積">
          <a:extLst>
            <a:ext uri="{FF2B5EF4-FFF2-40B4-BE49-F238E27FC236}">
              <a16:creationId xmlns:a16="http://schemas.microsoft.com/office/drawing/2014/main" id="{695452E4-56F2-49AC-992F-2F969C0C72D9}"/>
            </a:ext>
          </a:extLst>
        </xdr:cNvPr>
        <xdr:cNvSpPr txBox="1"/>
      </xdr:nvSpPr>
      <xdr:spPr>
        <a:xfrm>
          <a:off x="6737427" y="144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81742</xdr:rowOff>
    </xdr:from>
    <xdr:ext cx="469744" cy="259045"/>
    <xdr:sp macro="" textlink="">
      <xdr:nvSpPr>
        <xdr:cNvPr id="371" name="n_1mainValue【公営住宅】&#10;一人当たり面積">
          <a:extLst>
            <a:ext uri="{FF2B5EF4-FFF2-40B4-BE49-F238E27FC236}">
              <a16:creationId xmlns:a16="http://schemas.microsoft.com/office/drawing/2014/main" id="{E1A49AFF-AB6D-4FB0-8417-071219DD8AE1}"/>
            </a:ext>
          </a:extLst>
        </xdr:cNvPr>
        <xdr:cNvSpPr txBox="1"/>
      </xdr:nvSpPr>
      <xdr:spPr>
        <a:xfrm>
          <a:off x="9391727" y="1482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81742</xdr:rowOff>
    </xdr:from>
    <xdr:ext cx="469744" cy="259045"/>
    <xdr:sp macro="" textlink="">
      <xdr:nvSpPr>
        <xdr:cNvPr id="372" name="n_2mainValue【公営住宅】&#10;一人当たり面積">
          <a:extLst>
            <a:ext uri="{FF2B5EF4-FFF2-40B4-BE49-F238E27FC236}">
              <a16:creationId xmlns:a16="http://schemas.microsoft.com/office/drawing/2014/main" id="{F8A0D39A-C564-4EC4-87F5-3214AF2A4AF4}"/>
            </a:ext>
          </a:extLst>
        </xdr:cNvPr>
        <xdr:cNvSpPr txBox="1"/>
      </xdr:nvSpPr>
      <xdr:spPr>
        <a:xfrm>
          <a:off x="8515427" y="1482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82884</xdr:rowOff>
    </xdr:from>
    <xdr:ext cx="469744" cy="259045"/>
    <xdr:sp macro="" textlink="">
      <xdr:nvSpPr>
        <xdr:cNvPr id="373" name="n_3mainValue【公営住宅】&#10;一人当たり面積">
          <a:extLst>
            <a:ext uri="{FF2B5EF4-FFF2-40B4-BE49-F238E27FC236}">
              <a16:creationId xmlns:a16="http://schemas.microsoft.com/office/drawing/2014/main" id="{E58C0E77-4221-4856-B316-E8F8D177875E}"/>
            </a:ext>
          </a:extLst>
        </xdr:cNvPr>
        <xdr:cNvSpPr txBox="1"/>
      </xdr:nvSpPr>
      <xdr:spPr>
        <a:xfrm>
          <a:off x="7626427" y="14827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83838</xdr:rowOff>
    </xdr:from>
    <xdr:ext cx="469744" cy="259045"/>
    <xdr:sp macro="" textlink="">
      <xdr:nvSpPr>
        <xdr:cNvPr id="374" name="n_4mainValue【公営住宅】&#10;一人当たり面積">
          <a:extLst>
            <a:ext uri="{FF2B5EF4-FFF2-40B4-BE49-F238E27FC236}">
              <a16:creationId xmlns:a16="http://schemas.microsoft.com/office/drawing/2014/main" id="{9A3CBFB4-3F63-4930-91CE-38788AC483F7}"/>
            </a:ext>
          </a:extLst>
        </xdr:cNvPr>
        <xdr:cNvSpPr txBox="1"/>
      </xdr:nvSpPr>
      <xdr:spPr>
        <a:xfrm>
          <a:off x="6737427" y="1482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B2AAD6D9-5DF5-4533-A050-D79A38167F6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1BA8A07A-2107-4CA1-B419-CC5A8C0E2BE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1447BE4C-6433-4A46-A182-4274496E3AE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E72BAB1D-9477-4598-A37B-AA075D10315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3022F79F-456E-4226-9D4C-E7D5D9A1E4F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4BF8A85C-E6B4-46D6-85A7-3CE8AD63025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EC99A949-BE17-4F4D-A1CA-D7BD0457384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D609F3F1-1E83-470E-9F71-3F859C4FFAE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75935451-C52C-4FB5-9A31-3172C40B39A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59180ECC-F784-44F7-8CFF-31FE610564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B3A0843D-F51A-42E2-AF9E-BEAD03810CA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89AF73C8-D105-4579-9131-FB1E1031A0E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1058DA20-D79E-4595-87BB-A73EB143F52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E3DF7E6D-9A93-40D6-BDE9-60F002238D3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7B902FA3-B299-46CA-BFCE-8AE309DBC45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1D4E6CFF-1B90-4121-8994-871398A33966}"/>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8BAB5333-18C1-4C08-985E-E233110CFFF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A94DBD7A-7FC5-4AC4-A9AC-0CF7591BD09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FCE3623F-6795-4AAD-97E7-40355F915D7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4B11198A-76BD-4B77-A5FB-363ED467A4B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61D65181-AB87-4A12-A308-741E35BDB5D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0579013E-74D3-472B-838C-0F9E06A915B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5E18E38D-2740-4A20-B49C-3A3F33C1CF4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E7A712C2-2794-4A55-8998-CA446762D3B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C0CEABD9-FC58-41A9-B32C-017ED83A9F8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A061EFA0-5D02-4130-8808-777C5477BE2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864CF750-3501-493B-93E0-A073D3D4C64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FFF2F635-C884-4601-BEA2-19824AD01CAA}"/>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AA691CA2-C445-4F37-B6D5-C4E7215CC8E3}"/>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9E451EAD-4A09-4F5E-A75E-AF780420F837}"/>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6199C6A5-A08B-4D22-8C3B-333A6B23CCA5}"/>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2B09EF18-574D-4FD9-9769-0B9B0CC2F32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2D32A242-95AE-4BC5-8952-BC5D15A5E42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A0E162FB-B531-4C7B-9E2B-1264577F205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9F8B0074-4C15-4BDE-8497-645065E45A6A}"/>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A9608F2D-AD12-4BE9-949E-1382C240A5E1}"/>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a:extLst>
            <a:ext uri="{FF2B5EF4-FFF2-40B4-BE49-F238E27FC236}">
              <a16:creationId xmlns:a16="http://schemas.microsoft.com/office/drawing/2014/main" id="{02AF96F0-3C2E-4969-A7F2-C28005A9A42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A460FD0F-BFB9-4D55-9EA0-400EA81FCB4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BF9EABC3-B62E-4353-B876-876EA644C61D}"/>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45CF5E30-7C97-479F-8088-79FC0BF70BB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24765</xdr:rowOff>
    </xdr:from>
    <xdr:to>
      <xdr:col>85</xdr:col>
      <xdr:colOff>126364</xdr:colOff>
      <xdr:row>41</xdr:row>
      <xdr:rowOff>135255</xdr:rowOff>
    </xdr:to>
    <xdr:cxnSp macro="">
      <xdr:nvCxnSpPr>
        <xdr:cNvPr id="415" name="直線コネクタ 414">
          <a:extLst>
            <a:ext uri="{FF2B5EF4-FFF2-40B4-BE49-F238E27FC236}">
              <a16:creationId xmlns:a16="http://schemas.microsoft.com/office/drawing/2014/main" id="{5584C1DA-C560-4350-9B33-69568460013E}"/>
            </a:ext>
          </a:extLst>
        </xdr:cNvPr>
        <xdr:cNvCxnSpPr/>
      </xdr:nvCxnSpPr>
      <xdr:spPr>
        <a:xfrm flipV="1">
          <a:off x="16318864" y="5854065"/>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139082</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ED144E1F-7C8B-498B-B414-647235E2C7E8}"/>
            </a:ext>
          </a:extLst>
        </xdr:cNvPr>
        <xdr:cNvSpPr txBox="1"/>
      </xdr:nvSpPr>
      <xdr:spPr>
        <a:xfrm>
          <a:off x="16357600" y="716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135255</xdr:rowOff>
    </xdr:from>
    <xdr:to>
      <xdr:col>86</xdr:col>
      <xdr:colOff>25400</xdr:colOff>
      <xdr:row>41</xdr:row>
      <xdr:rowOff>135255</xdr:rowOff>
    </xdr:to>
    <xdr:cxnSp macro="">
      <xdr:nvCxnSpPr>
        <xdr:cNvPr id="417" name="直線コネクタ 416">
          <a:extLst>
            <a:ext uri="{FF2B5EF4-FFF2-40B4-BE49-F238E27FC236}">
              <a16:creationId xmlns:a16="http://schemas.microsoft.com/office/drawing/2014/main" id="{38EEF023-1CBF-40A9-B10D-2A3FAEABD285}"/>
            </a:ext>
          </a:extLst>
        </xdr:cNvPr>
        <xdr:cNvCxnSpPr/>
      </xdr:nvCxnSpPr>
      <xdr:spPr>
        <a:xfrm>
          <a:off x="16230600" y="716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142892</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83610C7B-1828-451F-859A-9712A6CC6FD6}"/>
            </a:ext>
          </a:extLst>
        </xdr:cNvPr>
        <xdr:cNvSpPr txBox="1"/>
      </xdr:nvSpPr>
      <xdr:spPr>
        <a:xfrm>
          <a:off x="16357600" y="5629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24765</xdr:rowOff>
    </xdr:from>
    <xdr:to>
      <xdr:col>86</xdr:col>
      <xdr:colOff>25400</xdr:colOff>
      <xdr:row>34</xdr:row>
      <xdr:rowOff>24765</xdr:rowOff>
    </xdr:to>
    <xdr:cxnSp macro="">
      <xdr:nvCxnSpPr>
        <xdr:cNvPr id="419" name="直線コネクタ 418">
          <a:extLst>
            <a:ext uri="{FF2B5EF4-FFF2-40B4-BE49-F238E27FC236}">
              <a16:creationId xmlns:a16="http://schemas.microsoft.com/office/drawing/2014/main" id="{FFFA8470-099E-42D4-B283-29AC709DFD28}"/>
            </a:ext>
          </a:extLst>
        </xdr:cNvPr>
        <xdr:cNvCxnSpPr/>
      </xdr:nvCxnSpPr>
      <xdr:spPr>
        <a:xfrm>
          <a:off x="16230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145432</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236F6280-8B32-4442-9742-A86F45F15A13}"/>
            </a:ext>
          </a:extLst>
        </xdr:cNvPr>
        <xdr:cNvSpPr txBox="1"/>
      </xdr:nvSpPr>
      <xdr:spPr>
        <a:xfrm>
          <a:off x="16357600" y="631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122555</xdr:rowOff>
    </xdr:from>
    <xdr:to>
      <xdr:col>85</xdr:col>
      <xdr:colOff>177800</xdr:colOff>
      <xdr:row>38</xdr:row>
      <xdr:rowOff>52705</xdr:rowOff>
    </xdr:to>
    <xdr:sp macro="" textlink="">
      <xdr:nvSpPr>
        <xdr:cNvPr id="421" name="フローチャート: 判断 420">
          <a:extLst>
            <a:ext uri="{FF2B5EF4-FFF2-40B4-BE49-F238E27FC236}">
              <a16:creationId xmlns:a16="http://schemas.microsoft.com/office/drawing/2014/main" id="{918BAACF-A7A6-4934-A01D-3646799297D2}"/>
            </a:ext>
          </a:extLst>
        </xdr:cNvPr>
        <xdr:cNvSpPr/>
      </xdr:nvSpPr>
      <xdr:spPr>
        <a:xfrm>
          <a:off x="162687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422" name="フローチャート: 判断 421">
          <a:extLst>
            <a:ext uri="{FF2B5EF4-FFF2-40B4-BE49-F238E27FC236}">
              <a16:creationId xmlns:a16="http://schemas.microsoft.com/office/drawing/2014/main" id="{F74C25D2-6B69-4AE1-A89A-CC25285DA1EE}"/>
            </a:ext>
          </a:extLst>
        </xdr:cNvPr>
        <xdr:cNvSpPr/>
      </xdr:nvSpPr>
      <xdr:spPr>
        <a:xfrm>
          <a:off x="15430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133985</xdr:rowOff>
    </xdr:from>
    <xdr:to>
      <xdr:col>76</xdr:col>
      <xdr:colOff>165100</xdr:colOff>
      <xdr:row>38</xdr:row>
      <xdr:rowOff>64135</xdr:rowOff>
    </xdr:to>
    <xdr:sp macro="" textlink="">
      <xdr:nvSpPr>
        <xdr:cNvPr id="423" name="フローチャート: 判断 422">
          <a:extLst>
            <a:ext uri="{FF2B5EF4-FFF2-40B4-BE49-F238E27FC236}">
              <a16:creationId xmlns:a16="http://schemas.microsoft.com/office/drawing/2014/main" id="{6FC1CF52-BBB5-4C67-836A-1B0992D48B1C}"/>
            </a:ext>
          </a:extLst>
        </xdr:cNvPr>
        <xdr:cNvSpPr/>
      </xdr:nvSpPr>
      <xdr:spPr>
        <a:xfrm>
          <a:off x="14541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151130</xdr:rowOff>
    </xdr:from>
    <xdr:to>
      <xdr:col>72</xdr:col>
      <xdr:colOff>38100</xdr:colOff>
      <xdr:row>38</xdr:row>
      <xdr:rowOff>81280</xdr:rowOff>
    </xdr:to>
    <xdr:sp macro="" textlink="">
      <xdr:nvSpPr>
        <xdr:cNvPr id="424" name="フローチャート: 判断 423">
          <a:extLst>
            <a:ext uri="{FF2B5EF4-FFF2-40B4-BE49-F238E27FC236}">
              <a16:creationId xmlns:a16="http://schemas.microsoft.com/office/drawing/2014/main" id="{B18D0C31-80A4-46EB-97EA-BA59D70E7A40}"/>
            </a:ext>
          </a:extLst>
        </xdr:cNvPr>
        <xdr:cNvSpPr/>
      </xdr:nvSpPr>
      <xdr:spPr>
        <a:xfrm>
          <a:off x="13652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425" name="フローチャート: 判断 424">
          <a:extLst>
            <a:ext uri="{FF2B5EF4-FFF2-40B4-BE49-F238E27FC236}">
              <a16:creationId xmlns:a16="http://schemas.microsoft.com/office/drawing/2014/main" id="{FB3D580E-E30F-4B85-B3AB-2652D65FDE4F}"/>
            </a:ext>
          </a:extLst>
        </xdr:cNvPr>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DA9DAFC5-0864-4FB1-AD53-956F1D1E78A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CAE02AF7-DC91-4E0A-A507-8A962A7F80B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8AAB088C-50DD-4EF5-8F2C-4A414C9806C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8FAB1D08-A29A-409C-A8A5-C7DDD065447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48D73FE-678F-4779-A4C6-A9F9D60A4A0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48260</xdr:rowOff>
    </xdr:from>
    <xdr:to>
      <xdr:col>85</xdr:col>
      <xdr:colOff>177800</xdr:colOff>
      <xdr:row>39</xdr:row>
      <xdr:rowOff>149860</xdr:rowOff>
    </xdr:to>
    <xdr:sp macro="" textlink="">
      <xdr:nvSpPr>
        <xdr:cNvPr id="431" name="楕円 430">
          <a:extLst>
            <a:ext uri="{FF2B5EF4-FFF2-40B4-BE49-F238E27FC236}">
              <a16:creationId xmlns:a16="http://schemas.microsoft.com/office/drawing/2014/main" id="{C4D23BDA-71B7-47FA-81CE-E15D3E11C130}"/>
            </a:ext>
          </a:extLst>
        </xdr:cNvPr>
        <xdr:cNvSpPr/>
      </xdr:nvSpPr>
      <xdr:spPr>
        <a:xfrm>
          <a:off x="16268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26687</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1A016849-CDA9-41FE-8270-BC69774F3EAB}"/>
            </a:ext>
          </a:extLst>
        </xdr:cNvPr>
        <xdr:cNvSpPr txBox="1"/>
      </xdr:nvSpPr>
      <xdr:spPr>
        <a:xfrm>
          <a:off x="16357600"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38735</xdr:rowOff>
    </xdr:from>
    <xdr:to>
      <xdr:col>81</xdr:col>
      <xdr:colOff>101600</xdr:colOff>
      <xdr:row>39</xdr:row>
      <xdr:rowOff>140335</xdr:rowOff>
    </xdr:to>
    <xdr:sp macro="" textlink="">
      <xdr:nvSpPr>
        <xdr:cNvPr id="433" name="楕円 432">
          <a:extLst>
            <a:ext uri="{FF2B5EF4-FFF2-40B4-BE49-F238E27FC236}">
              <a16:creationId xmlns:a16="http://schemas.microsoft.com/office/drawing/2014/main" id="{A43226C8-DD92-46B9-A76F-59C05F43AB27}"/>
            </a:ext>
          </a:extLst>
        </xdr:cNvPr>
        <xdr:cNvSpPr/>
      </xdr:nvSpPr>
      <xdr:spPr>
        <a:xfrm>
          <a:off x="15430500" y="67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89535</xdr:rowOff>
    </xdr:from>
    <xdr:to>
      <xdr:col>85</xdr:col>
      <xdr:colOff>127000</xdr:colOff>
      <xdr:row>39</xdr:row>
      <xdr:rowOff>99060</xdr:rowOff>
    </xdr:to>
    <xdr:cxnSp macro="">
      <xdr:nvCxnSpPr>
        <xdr:cNvPr id="434" name="直線コネクタ 433">
          <a:extLst>
            <a:ext uri="{FF2B5EF4-FFF2-40B4-BE49-F238E27FC236}">
              <a16:creationId xmlns:a16="http://schemas.microsoft.com/office/drawing/2014/main" id="{11053A15-038C-4D3B-97E7-93CABF57D705}"/>
            </a:ext>
          </a:extLst>
        </xdr:cNvPr>
        <xdr:cNvCxnSpPr/>
      </xdr:nvCxnSpPr>
      <xdr:spPr>
        <a:xfrm>
          <a:off x="15481300" y="677608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2540</xdr:rowOff>
    </xdr:from>
    <xdr:to>
      <xdr:col>76</xdr:col>
      <xdr:colOff>165100</xdr:colOff>
      <xdr:row>39</xdr:row>
      <xdr:rowOff>104140</xdr:rowOff>
    </xdr:to>
    <xdr:sp macro="" textlink="">
      <xdr:nvSpPr>
        <xdr:cNvPr id="435" name="楕円 434">
          <a:extLst>
            <a:ext uri="{FF2B5EF4-FFF2-40B4-BE49-F238E27FC236}">
              <a16:creationId xmlns:a16="http://schemas.microsoft.com/office/drawing/2014/main" id="{77C90BC5-1CAB-47CB-B543-B5AC3A484F5F}"/>
            </a:ext>
          </a:extLst>
        </xdr:cNvPr>
        <xdr:cNvSpPr/>
      </xdr:nvSpPr>
      <xdr:spPr>
        <a:xfrm>
          <a:off x="14541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53340</xdr:rowOff>
    </xdr:from>
    <xdr:to>
      <xdr:col>81</xdr:col>
      <xdr:colOff>50800</xdr:colOff>
      <xdr:row>39</xdr:row>
      <xdr:rowOff>89535</xdr:rowOff>
    </xdr:to>
    <xdr:cxnSp macro="">
      <xdr:nvCxnSpPr>
        <xdr:cNvPr id="436" name="直線コネクタ 435">
          <a:extLst>
            <a:ext uri="{FF2B5EF4-FFF2-40B4-BE49-F238E27FC236}">
              <a16:creationId xmlns:a16="http://schemas.microsoft.com/office/drawing/2014/main" id="{92C2CBFC-7053-434F-969A-2B080D55C99F}"/>
            </a:ext>
          </a:extLst>
        </xdr:cNvPr>
        <xdr:cNvCxnSpPr/>
      </xdr:nvCxnSpPr>
      <xdr:spPr>
        <a:xfrm>
          <a:off x="14592300" y="673989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156845</xdr:rowOff>
    </xdr:from>
    <xdr:to>
      <xdr:col>72</xdr:col>
      <xdr:colOff>38100</xdr:colOff>
      <xdr:row>39</xdr:row>
      <xdr:rowOff>86995</xdr:rowOff>
    </xdr:to>
    <xdr:sp macro="" textlink="">
      <xdr:nvSpPr>
        <xdr:cNvPr id="437" name="楕円 436">
          <a:extLst>
            <a:ext uri="{FF2B5EF4-FFF2-40B4-BE49-F238E27FC236}">
              <a16:creationId xmlns:a16="http://schemas.microsoft.com/office/drawing/2014/main" id="{5AFA3685-9228-415F-B456-E4A1C08DC06E}"/>
            </a:ext>
          </a:extLst>
        </xdr:cNvPr>
        <xdr:cNvSpPr/>
      </xdr:nvSpPr>
      <xdr:spPr>
        <a:xfrm>
          <a:off x="13652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36195</xdr:rowOff>
    </xdr:from>
    <xdr:to>
      <xdr:col>76</xdr:col>
      <xdr:colOff>114300</xdr:colOff>
      <xdr:row>39</xdr:row>
      <xdr:rowOff>53340</xdr:rowOff>
    </xdr:to>
    <xdr:cxnSp macro="">
      <xdr:nvCxnSpPr>
        <xdr:cNvPr id="438" name="直線コネクタ 437">
          <a:extLst>
            <a:ext uri="{FF2B5EF4-FFF2-40B4-BE49-F238E27FC236}">
              <a16:creationId xmlns:a16="http://schemas.microsoft.com/office/drawing/2014/main" id="{3E4C6169-04FD-4572-8942-2EC54E3B55B5}"/>
            </a:ext>
          </a:extLst>
        </xdr:cNvPr>
        <xdr:cNvCxnSpPr/>
      </xdr:nvCxnSpPr>
      <xdr:spPr>
        <a:xfrm>
          <a:off x="13703300" y="672274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118745</xdr:rowOff>
    </xdr:from>
    <xdr:to>
      <xdr:col>67</xdr:col>
      <xdr:colOff>101600</xdr:colOff>
      <xdr:row>39</xdr:row>
      <xdr:rowOff>48895</xdr:rowOff>
    </xdr:to>
    <xdr:sp macro="" textlink="">
      <xdr:nvSpPr>
        <xdr:cNvPr id="439" name="楕円 438">
          <a:extLst>
            <a:ext uri="{FF2B5EF4-FFF2-40B4-BE49-F238E27FC236}">
              <a16:creationId xmlns:a16="http://schemas.microsoft.com/office/drawing/2014/main" id="{81F600DF-913B-4844-B87C-D1C8B334F94A}"/>
            </a:ext>
          </a:extLst>
        </xdr:cNvPr>
        <xdr:cNvSpPr/>
      </xdr:nvSpPr>
      <xdr:spPr>
        <a:xfrm>
          <a:off x="12763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169545</xdr:rowOff>
    </xdr:from>
    <xdr:to>
      <xdr:col>71</xdr:col>
      <xdr:colOff>177800</xdr:colOff>
      <xdr:row>39</xdr:row>
      <xdr:rowOff>36195</xdr:rowOff>
    </xdr:to>
    <xdr:cxnSp macro="">
      <xdr:nvCxnSpPr>
        <xdr:cNvPr id="440" name="直線コネクタ 439">
          <a:extLst>
            <a:ext uri="{FF2B5EF4-FFF2-40B4-BE49-F238E27FC236}">
              <a16:creationId xmlns:a16="http://schemas.microsoft.com/office/drawing/2014/main" id="{1F3E2FCE-20AD-4854-9ECE-6A84A2173930}"/>
            </a:ext>
          </a:extLst>
        </xdr:cNvPr>
        <xdr:cNvCxnSpPr/>
      </xdr:nvCxnSpPr>
      <xdr:spPr>
        <a:xfrm>
          <a:off x="12814300" y="66846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78757</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93B3EF95-C08D-4C95-84BB-F9047E4226AC}"/>
            </a:ext>
          </a:extLst>
        </xdr:cNvPr>
        <xdr:cNvSpPr txBox="1"/>
      </xdr:nvSpPr>
      <xdr:spPr>
        <a:xfrm>
          <a:off x="152660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80662</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0F413D24-949A-4F76-9D05-64055F535614}"/>
            </a:ext>
          </a:extLst>
        </xdr:cNvPr>
        <xdr:cNvSpPr txBox="1"/>
      </xdr:nvSpPr>
      <xdr:spPr>
        <a:xfrm>
          <a:off x="14389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97807</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9EA8840A-9AFC-46E6-9A5F-DA5138AA95A9}"/>
            </a:ext>
          </a:extLst>
        </xdr:cNvPr>
        <xdr:cNvSpPr txBox="1"/>
      </xdr:nvSpPr>
      <xdr:spPr>
        <a:xfrm>
          <a:off x="135007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4839D456-1BBB-464A-9A69-FAE26B538178}"/>
            </a:ext>
          </a:extLst>
        </xdr:cNvPr>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131462</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1B363E92-684C-4965-95DC-2B7D5D11CBB1}"/>
            </a:ext>
          </a:extLst>
        </xdr:cNvPr>
        <xdr:cNvSpPr txBox="1"/>
      </xdr:nvSpPr>
      <xdr:spPr>
        <a:xfrm>
          <a:off x="15266044" y="681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95267</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DD587A5F-C334-4842-B5D8-5BE3DF97047B}"/>
            </a:ext>
          </a:extLst>
        </xdr:cNvPr>
        <xdr:cNvSpPr txBox="1"/>
      </xdr:nvSpPr>
      <xdr:spPr>
        <a:xfrm>
          <a:off x="14389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78122</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58C5DAD4-D902-473B-9AD9-C5732AC731A0}"/>
            </a:ext>
          </a:extLst>
        </xdr:cNvPr>
        <xdr:cNvSpPr txBox="1"/>
      </xdr:nvSpPr>
      <xdr:spPr>
        <a:xfrm>
          <a:off x="135007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40022</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74518CC7-C92D-4647-AB1E-1899E4C2E818}"/>
            </a:ext>
          </a:extLst>
        </xdr:cNvPr>
        <xdr:cNvSpPr txBox="1"/>
      </xdr:nvSpPr>
      <xdr:spPr>
        <a:xfrm>
          <a:off x="1261174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CBC27DEA-9690-4BA3-B8F3-41B418BF514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9873D168-7279-4FF9-9AE7-1F2E18336CC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22366DDA-E093-482D-92CA-DCE72C1AF723}"/>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2B148DC7-1E00-41C8-A023-737083B8F8C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060CB295-7E95-41E6-BA24-CFE262B925B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9C5C785A-3348-4605-A891-01B18987D66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2B0DFC4C-544E-407E-B834-C9AE5AA4F86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E1390C05-C493-42A0-AEA2-719A6EE54E2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380808DA-DE54-4A65-A55C-9FA4A60533E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2C8DB2D4-80F0-4D93-BC21-565981EE94E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a:extLst>
            <a:ext uri="{FF2B5EF4-FFF2-40B4-BE49-F238E27FC236}">
              <a16:creationId xmlns:a16="http://schemas.microsoft.com/office/drawing/2014/main" id="{73C405B1-62B9-4AA7-A301-D9EB0A9BA8A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a:extLst>
            <a:ext uri="{FF2B5EF4-FFF2-40B4-BE49-F238E27FC236}">
              <a16:creationId xmlns:a16="http://schemas.microsoft.com/office/drawing/2014/main" id="{89496448-01FE-4694-834C-ABF4710AE9DA}"/>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a:extLst>
            <a:ext uri="{FF2B5EF4-FFF2-40B4-BE49-F238E27FC236}">
              <a16:creationId xmlns:a16="http://schemas.microsoft.com/office/drawing/2014/main" id="{DD0A61F8-9744-4B31-BD0D-DA388B96081B}"/>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a:extLst>
            <a:ext uri="{FF2B5EF4-FFF2-40B4-BE49-F238E27FC236}">
              <a16:creationId xmlns:a16="http://schemas.microsoft.com/office/drawing/2014/main" id="{4F4AD4A4-50E3-4107-969E-09061AA46CC5}"/>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2AEEC9B9-DDAB-480D-A1CE-83623A0A609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a:extLst>
            <a:ext uri="{FF2B5EF4-FFF2-40B4-BE49-F238E27FC236}">
              <a16:creationId xmlns:a16="http://schemas.microsoft.com/office/drawing/2014/main" id="{5C26C403-FC20-451D-B3D9-EA0A087A9C46}"/>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a:extLst>
            <a:ext uri="{FF2B5EF4-FFF2-40B4-BE49-F238E27FC236}">
              <a16:creationId xmlns:a16="http://schemas.microsoft.com/office/drawing/2014/main" id="{7EBF7B4D-D477-4DCB-8DB5-DE65D98AF12F}"/>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a:extLst>
            <a:ext uri="{FF2B5EF4-FFF2-40B4-BE49-F238E27FC236}">
              <a16:creationId xmlns:a16="http://schemas.microsoft.com/office/drawing/2014/main" id="{8D57374D-4076-4AD8-9584-43DCE34E11BE}"/>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a:extLst>
            <a:ext uri="{FF2B5EF4-FFF2-40B4-BE49-F238E27FC236}">
              <a16:creationId xmlns:a16="http://schemas.microsoft.com/office/drawing/2014/main" id="{3D9F1F98-BEF8-4319-87F1-FE40A1F9934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a:extLst>
            <a:ext uri="{FF2B5EF4-FFF2-40B4-BE49-F238E27FC236}">
              <a16:creationId xmlns:a16="http://schemas.microsoft.com/office/drawing/2014/main" id="{117CCE16-669B-4C90-81DB-B91CA7E75361}"/>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AD073AFB-55A5-4CDF-A6BF-6078D267E0B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067511DC-E18E-4512-9496-4CE9F5480E96}"/>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FC29A8C8-0A10-4D84-975E-4BAC1C93031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106680</xdr:rowOff>
    </xdr:from>
    <xdr:to>
      <xdr:col>116</xdr:col>
      <xdr:colOff>62864</xdr:colOff>
      <xdr:row>42</xdr:row>
      <xdr:rowOff>3810</xdr:rowOff>
    </xdr:to>
    <xdr:cxnSp macro="">
      <xdr:nvCxnSpPr>
        <xdr:cNvPr id="472" name="直線コネクタ 471">
          <a:extLst>
            <a:ext uri="{FF2B5EF4-FFF2-40B4-BE49-F238E27FC236}">
              <a16:creationId xmlns:a16="http://schemas.microsoft.com/office/drawing/2014/main" id="{1AAD5EA1-0AEF-4BB2-95F7-61FAC6945138}"/>
            </a:ext>
          </a:extLst>
        </xdr:cNvPr>
        <xdr:cNvCxnSpPr/>
      </xdr:nvCxnSpPr>
      <xdr:spPr>
        <a:xfrm flipV="1">
          <a:off x="22160864" y="576453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25528E92-AB0E-4E36-97A6-7343D4A6775B}"/>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4" name="直線コネクタ 473">
          <a:extLst>
            <a:ext uri="{FF2B5EF4-FFF2-40B4-BE49-F238E27FC236}">
              <a16:creationId xmlns:a16="http://schemas.microsoft.com/office/drawing/2014/main" id="{F3A02CBE-D614-48C0-839E-6E626DC89B75}"/>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53357</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693BA062-AF9E-4E04-88AD-307C624F5018}"/>
            </a:ext>
          </a:extLst>
        </xdr:cNvPr>
        <xdr:cNvSpPr txBox="1"/>
      </xdr:nvSpPr>
      <xdr:spPr>
        <a:xfrm>
          <a:off x="22199600" y="55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106680</xdr:rowOff>
    </xdr:from>
    <xdr:to>
      <xdr:col>116</xdr:col>
      <xdr:colOff>152400</xdr:colOff>
      <xdr:row>33</xdr:row>
      <xdr:rowOff>106680</xdr:rowOff>
    </xdr:to>
    <xdr:cxnSp macro="">
      <xdr:nvCxnSpPr>
        <xdr:cNvPr id="476" name="直線コネクタ 475">
          <a:extLst>
            <a:ext uri="{FF2B5EF4-FFF2-40B4-BE49-F238E27FC236}">
              <a16:creationId xmlns:a16="http://schemas.microsoft.com/office/drawing/2014/main" id="{85A5B23F-49BA-45E6-886B-219A6E6265C0}"/>
            </a:ext>
          </a:extLst>
        </xdr:cNvPr>
        <xdr:cNvCxnSpPr/>
      </xdr:nvCxnSpPr>
      <xdr:spPr>
        <a:xfrm>
          <a:off x="22072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110507</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7F36BAB9-9341-40BA-8484-475403E341C0}"/>
            </a:ext>
          </a:extLst>
        </xdr:cNvPr>
        <xdr:cNvSpPr txBox="1"/>
      </xdr:nvSpPr>
      <xdr:spPr>
        <a:xfrm>
          <a:off x="22199600" y="662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478" name="フローチャート: 判断 477">
          <a:extLst>
            <a:ext uri="{FF2B5EF4-FFF2-40B4-BE49-F238E27FC236}">
              <a16:creationId xmlns:a16="http://schemas.microsoft.com/office/drawing/2014/main" id="{A517FBF4-1FA2-4FF3-B59D-E7BA4C7BEC75}"/>
            </a:ext>
          </a:extLst>
        </xdr:cNvPr>
        <xdr:cNvSpPr/>
      </xdr:nvSpPr>
      <xdr:spPr>
        <a:xfrm>
          <a:off x="22110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79" name="フローチャート: 判断 478">
          <a:extLst>
            <a:ext uri="{FF2B5EF4-FFF2-40B4-BE49-F238E27FC236}">
              <a16:creationId xmlns:a16="http://schemas.microsoft.com/office/drawing/2014/main" id="{7A15D574-2DF3-4E18-B914-2D2C1C6141B5}"/>
            </a:ext>
          </a:extLst>
        </xdr:cNvPr>
        <xdr:cNvSpPr/>
      </xdr:nvSpPr>
      <xdr:spPr>
        <a:xfrm>
          <a:off x="21272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101600</xdr:rowOff>
    </xdr:from>
    <xdr:to>
      <xdr:col>107</xdr:col>
      <xdr:colOff>101600</xdr:colOff>
      <xdr:row>39</xdr:row>
      <xdr:rowOff>31750</xdr:rowOff>
    </xdr:to>
    <xdr:sp macro="" textlink="">
      <xdr:nvSpPr>
        <xdr:cNvPr id="480" name="フローチャート: 判断 479">
          <a:extLst>
            <a:ext uri="{FF2B5EF4-FFF2-40B4-BE49-F238E27FC236}">
              <a16:creationId xmlns:a16="http://schemas.microsoft.com/office/drawing/2014/main" id="{83B0828B-2059-4A35-938A-EBACBC5D29FA}"/>
            </a:ext>
          </a:extLst>
        </xdr:cNvPr>
        <xdr:cNvSpPr/>
      </xdr:nvSpPr>
      <xdr:spPr>
        <a:xfrm>
          <a:off x="20383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120650</xdr:rowOff>
    </xdr:from>
    <xdr:to>
      <xdr:col>102</xdr:col>
      <xdr:colOff>165100</xdr:colOff>
      <xdr:row>39</xdr:row>
      <xdr:rowOff>50800</xdr:rowOff>
    </xdr:to>
    <xdr:sp macro="" textlink="">
      <xdr:nvSpPr>
        <xdr:cNvPr id="481" name="フローチャート: 判断 480">
          <a:extLst>
            <a:ext uri="{FF2B5EF4-FFF2-40B4-BE49-F238E27FC236}">
              <a16:creationId xmlns:a16="http://schemas.microsoft.com/office/drawing/2014/main" id="{3F402087-F329-4FFD-A4DB-EC99266CE4F8}"/>
            </a:ext>
          </a:extLst>
        </xdr:cNvPr>
        <xdr:cNvSpPr/>
      </xdr:nvSpPr>
      <xdr:spPr>
        <a:xfrm>
          <a:off x="19494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86360</xdr:rowOff>
    </xdr:from>
    <xdr:to>
      <xdr:col>98</xdr:col>
      <xdr:colOff>38100</xdr:colOff>
      <xdr:row>39</xdr:row>
      <xdr:rowOff>16510</xdr:rowOff>
    </xdr:to>
    <xdr:sp macro="" textlink="">
      <xdr:nvSpPr>
        <xdr:cNvPr id="482" name="フローチャート: 判断 481">
          <a:extLst>
            <a:ext uri="{FF2B5EF4-FFF2-40B4-BE49-F238E27FC236}">
              <a16:creationId xmlns:a16="http://schemas.microsoft.com/office/drawing/2014/main" id="{BD7D6EF2-4C31-4AB0-B9FC-A116E9A165D2}"/>
            </a:ext>
          </a:extLst>
        </xdr:cNvPr>
        <xdr:cNvSpPr/>
      </xdr:nvSpPr>
      <xdr:spPr>
        <a:xfrm>
          <a:off x="18605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11B245E0-5C41-4E4C-A005-09906C51DFD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6521F1D5-188F-4E68-BC13-80E11E5C850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D6B500FE-ADD0-4436-85CF-9659D09B52D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C7762880-B23B-4045-A1E9-8076BDEA3B7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CA5E2E13-01C5-4DC5-9893-B28D41BD810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128270</xdr:rowOff>
    </xdr:from>
    <xdr:to>
      <xdr:col>116</xdr:col>
      <xdr:colOff>114300</xdr:colOff>
      <xdr:row>37</xdr:row>
      <xdr:rowOff>58420</xdr:rowOff>
    </xdr:to>
    <xdr:sp macro="" textlink="">
      <xdr:nvSpPr>
        <xdr:cNvPr id="488" name="楕円 487">
          <a:extLst>
            <a:ext uri="{FF2B5EF4-FFF2-40B4-BE49-F238E27FC236}">
              <a16:creationId xmlns:a16="http://schemas.microsoft.com/office/drawing/2014/main" id="{212B54C2-293D-4BB5-8A2C-411748313490}"/>
            </a:ext>
          </a:extLst>
        </xdr:cNvPr>
        <xdr:cNvSpPr/>
      </xdr:nvSpPr>
      <xdr:spPr>
        <a:xfrm>
          <a:off x="221107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151147</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0E0CBDB4-7935-4376-BACA-83557B2061CA}"/>
            </a:ext>
          </a:extLst>
        </xdr:cNvPr>
        <xdr:cNvSpPr txBox="1"/>
      </xdr:nvSpPr>
      <xdr:spPr>
        <a:xfrm>
          <a:off x="22199600"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132080</xdr:rowOff>
    </xdr:from>
    <xdr:to>
      <xdr:col>112</xdr:col>
      <xdr:colOff>38100</xdr:colOff>
      <xdr:row>37</xdr:row>
      <xdr:rowOff>62230</xdr:rowOff>
    </xdr:to>
    <xdr:sp macro="" textlink="">
      <xdr:nvSpPr>
        <xdr:cNvPr id="490" name="楕円 489">
          <a:extLst>
            <a:ext uri="{FF2B5EF4-FFF2-40B4-BE49-F238E27FC236}">
              <a16:creationId xmlns:a16="http://schemas.microsoft.com/office/drawing/2014/main" id="{230E2C4E-BF96-4350-83D6-38E325A6DE2A}"/>
            </a:ext>
          </a:extLst>
        </xdr:cNvPr>
        <xdr:cNvSpPr/>
      </xdr:nvSpPr>
      <xdr:spPr>
        <a:xfrm>
          <a:off x="21272500" y="63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7620</xdr:rowOff>
    </xdr:from>
    <xdr:to>
      <xdr:col>116</xdr:col>
      <xdr:colOff>63500</xdr:colOff>
      <xdr:row>37</xdr:row>
      <xdr:rowOff>11430</xdr:rowOff>
    </xdr:to>
    <xdr:cxnSp macro="">
      <xdr:nvCxnSpPr>
        <xdr:cNvPr id="491" name="直線コネクタ 490">
          <a:extLst>
            <a:ext uri="{FF2B5EF4-FFF2-40B4-BE49-F238E27FC236}">
              <a16:creationId xmlns:a16="http://schemas.microsoft.com/office/drawing/2014/main" id="{A6D34558-82C9-4284-9E73-2E31510A9F6B}"/>
            </a:ext>
          </a:extLst>
        </xdr:cNvPr>
        <xdr:cNvCxnSpPr/>
      </xdr:nvCxnSpPr>
      <xdr:spPr>
        <a:xfrm flipV="1">
          <a:off x="21323300" y="63512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132080</xdr:rowOff>
    </xdr:from>
    <xdr:to>
      <xdr:col>107</xdr:col>
      <xdr:colOff>101600</xdr:colOff>
      <xdr:row>37</xdr:row>
      <xdr:rowOff>62230</xdr:rowOff>
    </xdr:to>
    <xdr:sp macro="" textlink="">
      <xdr:nvSpPr>
        <xdr:cNvPr id="492" name="楕円 491">
          <a:extLst>
            <a:ext uri="{FF2B5EF4-FFF2-40B4-BE49-F238E27FC236}">
              <a16:creationId xmlns:a16="http://schemas.microsoft.com/office/drawing/2014/main" id="{30F00EB9-BA53-4ECE-A5F2-233DA1CBD9BD}"/>
            </a:ext>
          </a:extLst>
        </xdr:cNvPr>
        <xdr:cNvSpPr/>
      </xdr:nvSpPr>
      <xdr:spPr>
        <a:xfrm>
          <a:off x="20383500" y="63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11430</xdr:rowOff>
    </xdr:from>
    <xdr:to>
      <xdr:col>111</xdr:col>
      <xdr:colOff>177800</xdr:colOff>
      <xdr:row>37</xdr:row>
      <xdr:rowOff>11430</xdr:rowOff>
    </xdr:to>
    <xdr:cxnSp macro="">
      <xdr:nvCxnSpPr>
        <xdr:cNvPr id="493" name="直線コネクタ 492">
          <a:extLst>
            <a:ext uri="{FF2B5EF4-FFF2-40B4-BE49-F238E27FC236}">
              <a16:creationId xmlns:a16="http://schemas.microsoft.com/office/drawing/2014/main" id="{0310B43D-4D1C-40D9-AAC8-A3E049E53B4B}"/>
            </a:ext>
          </a:extLst>
        </xdr:cNvPr>
        <xdr:cNvCxnSpPr/>
      </xdr:nvCxnSpPr>
      <xdr:spPr>
        <a:xfrm>
          <a:off x="20434300" y="6355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10160</xdr:rowOff>
    </xdr:from>
    <xdr:to>
      <xdr:col>102</xdr:col>
      <xdr:colOff>165100</xdr:colOff>
      <xdr:row>37</xdr:row>
      <xdr:rowOff>111760</xdr:rowOff>
    </xdr:to>
    <xdr:sp macro="" textlink="">
      <xdr:nvSpPr>
        <xdr:cNvPr id="494" name="楕円 493">
          <a:extLst>
            <a:ext uri="{FF2B5EF4-FFF2-40B4-BE49-F238E27FC236}">
              <a16:creationId xmlns:a16="http://schemas.microsoft.com/office/drawing/2014/main" id="{0E21A79C-021D-482A-BF4F-6C073AD95D07}"/>
            </a:ext>
          </a:extLst>
        </xdr:cNvPr>
        <xdr:cNvSpPr/>
      </xdr:nvSpPr>
      <xdr:spPr>
        <a:xfrm>
          <a:off x="19494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11430</xdr:rowOff>
    </xdr:from>
    <xdr:to>
      <xdr:col>107</xdr:col>
      <xdr:colOff>50800</xdr:colOff>
      <xdr:row>37</xdr:row>
      <xdr:rowOff>60960</xdr:rowOff>
    </xdr:to>
    <xdr:cxnSp macro="">
      <xdr:nvCxnSpPr>
        <xdr:cNvPr id="495" name="直線コネクタ 494">
          <a:extLst>
            <a:ext uri="{FF2B5EF4-FFF2-40B4-BE49-F238E27FC236}">
              <a16:creationId xmlns:a16="http://schemas.microsoft.com/office/drawing/2014/main" id="{68759C0C-4F73-4D6B-8D26-39FC10B01263}"/>
            </a:ext>
          </a:extLst>
        </xdr:cNvPr>
        <xdr:cNvCxnSpPr/>
      </xdr:nvCxnSpPr>
      <xdr:spPr>
        <a:xfrm flipV="1">
          <a:off x="19545300" y="635508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13970</xdr:rowOff>
    </xdr:from>
    <xdr:to>
      <xdr:col>98</xdr:col>
      <xdr:colOff>38100</xdr:colOff>
      <xdr:row>37</xdr:row>
      <xdr:rowOff>115570</xdr:rowOff>
    </xdr:to>
    <xdr:sp macro="" textlink="">
      <xdr:nvSpPr>
        <xdr:cNvPr id="496" name="楕円 495">
          <a:extLst>
            <a:ext uri="{FF2B5EF4-FFF2-40B4-BE49-F238E27FC236}">
              <a16:creationId xmlns:a16="http://schemas.microsoft.com/office/drawing/2014/main" id="{5A05E15F-051F-4A0A-9B5B-F7095DC473EE}"/>
            </a:ext>
          </a:extLst>
        </xdr:cNvPr>
        <xdr:cNvSpPr/>
      </xdr:nvSpPr>
      <xdr:spPr>
        <a:xfrm>
          <a:off x="18605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60960</xdr:rowOff>
    </xdr:from>
    <xdr:to>
      <xdr:col>102</xdr:col>
      <xdr:colOff>114300</xdr:colOff>
      <xdr:row>37</xdr:row>
      <xdr:rowOff>64770</xdr:rowOff>
    </xdr:to>
    <xdr:cxnSp macro="">
      <xdr:nvCxnSpPr>
        <xdr:cNvPr id="497" name="直線コネクタ 496">
          <a:extLst>
            <a:ext uri="{FF2B5EF4-FFF2-40B4-BE49-F238E27FC236}">
              <a16:creationId xmlns:a16="http://schemas.microsoft.com/office/drawing/2014/main" id="{D2D36B0D-8536-4A43-99A3-9A5E1F196B04}"/>
            </a:ext>
          </a:extLst>
        </xdr:cNvPr>
        <xdr:cNvCxnSpPr/>
      </xdr:nvCxnSpPr>
      <xdr:spPr>
        <a:xfrm flipV="1">
          <a:off x="18656300" y="64046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7F9C7C2F-0DE2-4D40-A04F-DFB3A9F0D6A1}"/>
            </a:ext>
          </a:extLst>
        </xdr:cNvPr>
        <xdr:cNvSpPr txBox="1"/>
      </xdr:nvSpPr>
      <xdr:spPr>
        <a:xfrm>
          <a:off x="210757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22877</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999B1BE8-FEEA-46E2-BFCB-400D68A2E167}"/>
            </a:ext>
          </a:extLst>
        </xdr:cNvPr>
        <xdr:cNvSpPr txBox="1"/>
      </xdr:nvSpPr>
      <xdr:spPr>
        <a:xfrm>
          <a:off x="201994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41927</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00A81948-590E-476D-BCAB-53CB9F2AA4ED}"/>
            </a:ext>
          </a:extLst>
        </xdr:cNvPr>
        <xdr:cNvSpPr txBox="1"/>
      </xdr:nvSpPr>
      <xdr:spPr>
        <a:xfrm>
          <a:off x="193104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7637</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9487A35F-E976-4C3A-880C-5013C9AA9C56}"/>
            </a:ext>
          </a:extLst>
        </xdr:cNvPr>
        <xdr:cNvSpPr txBox="1"/>
      </xdr:nvSpPr>
      <xdr:spPr>
        <a:xfrm>
          <a:off x="18421427" y="669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78757</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32FF61F3-D24A-4C79-A507-28D4D972E220}"/>
            </a:ext>
          </a:extLst>
        </xdr:cNvPr>
        <xdr:cNvSpPr txBox="1"/>
      </xdr:nvSpPr>
      <xdr:spPr>
        <a:xfrm>
          <a:off x="21075727"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78757</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C797299D-F8F8-45B3-99AA-8ED452687164}"/>
            </a:ext>
          </a:extLst>
        </xdr:cNvPr>
        <xdr:cNvSpPr txBox="1"/>
      </xdr:nvSpPr>
      <xdr:spPr>
        <a:xfrm>
          <a:off x="20199427"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128287</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3E747E6F-FFEF-4CD3-BED6-BE8E186D29BC}"/>
            </a:ext>
          </a:extLst>
        </xdr:cNvPr>
        <xdr:cNvSpPr txBox="1"/>
      </xdr:nvSpPr>
      <xdr:spPr>
        <a:xfrm>
          <a:off x="19310427" y="612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132097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FBE7546D-C351-4199-86D6-2737C4D501EF}"/>
            </a:ext>
          </a:extLst>
        </xdr:cNvPr>
        <xdr:cNvSpPr txBox="1"/>
      </xdr:nvSpPr>
      <xdr:spPr>
        <a:xfrm>
          <a:off x="18421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4017BAA0-47FB-499F-BE65-4CCA1269218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EBBB516F-4DE3-4AC1-9BA4-AAB42B58154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76B05A00-9944-47B5-AD3F-44EE68A6ADB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994E3343-66D2-4EE9-8431-D83EFFBF958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A06720A5-F01E-4101-86D3-466D9AE88E3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038CF2A6-FD84-4C3A-9508-F7466D11CF3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38D1FCF5-D43E-44E6-8F34-E5010BAC3C8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2E02BF07-4C16-468D-8883-AEBEF8447FD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03188F94-BC4E-4429-99AD-768E7524942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D0BBC8C3-7FC8-46DE-924A-F6F18F4E7CA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B2A9606C-9FAE-4A0A-9D87-16E09500854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a:extLst>
            <a:ext uri="{FF2B5EF4-FFF2-40B4-BE49-F238E27FC236}">
              <a16:creationId xmlns:a16="http://schemas.microsoft.com/office/drawing/2014/main" id="{719888DB-3BE3-45B9-8897-DC5BBB4788D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8" name="テキスト ボックス 517">
          <a:extLst>
            <a:ext uri="{FF2B5EF4-FFF2-40B4-BE49-F238E27FC236}">
              <a16:creationId xmlns:a16="http://schemas.microsoft.com/office/drawing/2014/main" id="{F3CDEC74-7EDD-4DCD-AEB1-C6F302218689}"/>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a:extLst>
            <a:ext uri="{FF2B5EF4-FFF2-40B4-BE49-F238E27FC236}">
              <a16:creationId xmlns:a16="http://schemas.microsoft.com/office/drawing/2014/main" id="{FE204B06-7500-464B-B918-A65CA8725CFC}"/>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a:extLst>
            <a:ext uri="{FF2B5EF4-FFF2-40B4-BE49-F238E27FC236}">
              <a16:creationId xmlns:a16="http://schemas.microsoft.com/office/drawing/2014/main" id="{7AFF84ED-0D91-4930-B406-7D4A59CF850B}"/>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a:extLst>
            <a:ext uri="{FF2B5EF4-FFF2-40B4-BE49-F238E27FC236}">
              <a16:creationId xmlns:a16="http://schemas.microsoft.com/office/drawing/2014/main" id="{C8C9C24A-3E48-4D44-A62C-7AF7C6A0325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a:extLst>
            <a:ext uri="{FF2B5EF4-FFF2-40B4-BE49-F238E27FC236}">
              <a16:creationId xmlns:a16="http://schemas.microsoft.com/office/drawing/2014/main" id="{DDE902DE-87B7-4079-8F56-6EC7B5BD8158}"/>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a:extLst>
            <a:ext uri="{FF2B5EF4-FFF2-40B4-BE49-F238E27FC236}">
              <a16:creationId xmlns:a16="http://schemas.microsoft.com/office/drawing/2014/main" id="{CF906FEB-9470-4277-BFB6-4B8AE9C96452}"/>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a:extLst>
            <a:ext uri="{FF2B5EF4-FFF2-40B4-BE49-F238E27FC236}">
              <a16:creationId xmlns:a16="http://schemas.microsoft.com/office/drawing/2014/main" id="{3BC82B35-1B6B-4057-923B-F22FFAF6A39E}"/>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a:extLst>
            <a:ext uri="{FF2B5EF4-FFF2-40B4-BE49-F238E27FC236}">
              <a16:creationId xmlns:a16="http://schemas.microsoft.com/office/drawing/2014/main" id="{4C7154CE-408E-406A-A432-04496D77CD6E}"/>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6" name="テキスト ボックス 525">
          <a:extLst>
            <a:ext uri="{FF2B5EF4-FFF2-40B4-BE49-F238E27FC236}">
              <a16:creationId xmlns:a16="http://schemas.microsoft.com/office/drawing/2014/main" id="{101AC168-D48E-409E-A8E5-B06F8DF76EA2}"/>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8EBB01CB-EC7B-4C0B-B7D1-29EAFB2BFCA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7516DC80-F12F-4275-A270-15A2119C9E2F}"/>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FEC6D7FB-AC44-49EE-A2B2-AD353F9FA33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62</xdr:row>
      <xdr:rowOff>156210</xdr:rowOff>
    </xdr:to>
    <xdr:cxnSp macro="">
      <xdr:nvCxnSpPr>
        <xdr:cNvPr id="530" name="直線コネクタ 529">
          <a:extLst>
            <a:ext uri="{FF2B5EF4-FFF2-40B4-BE49-F238E27FC236}">
              <a16:creationId xmlns:a16="http://schemas.microsoft.com/office/drawing/2014/main" id="{46A4057A-975F-426B-88CD-D64F26A9EDDC}"/>
            </a:ext>
          </a:extLst>
        </xdr:cNvPr>
        <xdr:cNvCxnSpPr/>
      </xdr:nvCxnSpPr>
      <xdr:spPr>
        <a:xfrm flipV="1">
          <a:off x="16318864" y="954405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5C2F63C6-5567-4951-9FB9-0D6420DB8C09}"/>
            </a:ext>
          </a:extLst>
        </xdr:cNvPr>
        <xdr:cNvSpPr txBox="1"/>
      </xdr:nvSpPr>
      <xdr:spPr>
        <a:xfrm>
          <a:off x="16357600"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532" name="直線コネクタ 531">
          <a:extLst>
            <a:ext uri="{FF2B5EF4-FFF2-40B4-BE49-F238E27FC236}">
              <a16:creationId xmlns:a16="http://schemas.microsoft.com/office/drawing/2014/main" id="{475052E8-E2F1-449A-B700-A19D942CFD73}"/>
            </a:ext>
          </a:extLst>
        </xdr:cNvPr>
        <xdr:cNvCxnSpPr/>
      </xdr:nvCxnSpPr>
      <xdr:spPr>
        <a:xfrm>
          <a:off x="16230600" y="1078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B00DACD3-CE61-44E8-9296-E78073CC5904}"/>
            </a:ext>
          </a:extLst>
        </xdr:cNvPr>
        <xdr:cNvSpPr txBox="1"/>
      </xdr:nvSpPr>
      <xdr:spPr>
        <a:xfrm>
          <a:off x="163576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534" name="直線コネクタ 533">
          <a:extLst>
            <a:ext uri="{FF2B5EF4-FFF2-40B4-BE49-F238E27FC236}">
              <a16:creationId xmlns:a16="http://schemas.microsoft.com/office/drawing/2014/main" id="{1CE97FAE-DD1B-4413-966C-A7E696EBD872}"/>
            </a:ext>
          </a:extLst>
        </xdr:cNvPr>
        <xdr:cNvCxnSpPr/>
      </xdr:nvCxnSpPr>
      <xdr:spPr>
        <a:xfrm>
          <a:off x="16230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10177</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A8BAC3D5-5DF3-45E7-BFD2-6505B496B294}"/>
            </a:ext>
          </a:extLst>
        </xdr:cNvPr>
        <xdr:cNvSpPr txBox="1"/>
      </xdr:nvSpPr>
      <xdr:spPr>
        <a:xfrm>
          <a:off x="16357600" y="995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158750</xdr:rowOff>
    </xdr:from>
    <xdr:to>
      <xdr:col>85</xdr:col>
      <xdr:colOff>177800</xdr:colOff>
      <xdr:row>59</xdr:row>
      <xdr:rowOff>88900</xdr:rowOff>
    </xdr:to>
    <xdr:sp macro="" textlink="">
      <xdr:nvSpPr>
        <xdr:cNvPr id="536" name="フローチャート: 判断 535">
          <a:extLst>
            <a:ext uri="{FF2B5EF4-FFF2-40B4-BE49-F238E27FC236}">
              <a16:creationId xmlns:a16="http://schemas.microsoft.com/office/drawing/2014/main" id="{A9A43612-7A42-4765-BAB7-70E569D23E3E}"/>
            </a:ext>
          </a:extLst>
        </xdr:cNvPr>
        <xdr:cNvSpPr/>
      </xdr:nvSpPr>
      <xdr:spPr>
        <a:xfrm>
          <a:off x="16268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147320</xdr:rowOff>
    </xdr:from>
    <xdr:to>
      <xdr:col>81</xdr:col>
      <xdr:colOff>101600</xdr:colOff>
      <xdr:row>59</xdr:row>
      <xdr:rowOff>77470</xdr:rowOff>
    </xdr:to>
    <xdr:sp macro="" textlink="">
      <xdr:nvSpPr>
        <xdr:cNvPr id="537" name="フローチャート: 判断 536">
          <a:extLst>
            <a:ext uri="{FF2B5EF4-FFF2-40B4-BE49-F238E27FC236}">
              <a16:creationId xmlns:a16="http://schemas.microsoft.com/office/drawing/2014/main" id="{DFC8F6A5-BE48-463F-86AB-C2B5E389470B}"/>
            </a:ext>
          </a:extLst>
        </xdr:cNvPr>
        <xdr:cNvSpPr/>
      </xdr:nvSpPr>
      <xdr:spPr>
        <a:xfrm>
          <a:off x="154305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113030</xdr:rowOff>
    </xdr:from>
    <xdr:to>
      <xdr:col>76</xdr:col>
      <xdr:colOff>165100</xdr:colOff>
      <xdr:row>59</xdr:row>
      <xdr:rowOff>43180</xdr:rowOff>
    </xdr:to>
    <xdr:sp macro="" textlink="">
      <xdr:nvSpPr>
        <xdr:cNvPr id="538" name="フローチャート: 判断 537">
          <a:extLst>
            <a:ext uri="{FF2B5EF4-FFF2-40B4-BE49-F238E27FC236}">
              <a16:creationId xmlns:a16="http://schemas.microsoft.com/office/drawing/2014/main" id="{C8CAC31D-3DDD-41CB-B648-EE5BB55995DF}"/>
            </a:ext>
          </a:extLst>
        </xdr:cNvPr>
        <xdr:cNvSpPr/>
      </xdr:nvSpPr>
      <xdr:spPr>
        <a:xfrm>
          <a:off x="14541500"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128270</xdr:rowOff>
    </xdr:from>
    <xdr:to>
      <xdr:col>72</xdr:col>
      <xdr:colOff>38100</xdr:colOff>
      <xdr:row>59</xdr:row>
      <xdr:rowOff>58420</xdr:rowOff>
    </xdr:to>
    <xdr:sp macro="" textlink="">
      <xdr:nvSpPr>
        <xdr:cNvPr id="539" name="フローチャート: 判断 538">
          <a:extLst>
            <a:ext uri="{FF2B5EF4-FFF2-40B4-BE49-F238E27FC236}">
              <a16:creationId xmlns:a16="http://schemas.microsoft.com/office/drawing/2014/main" id="{5B45472F-2FD7-4BBD-8ACE-70703CE7AAC5}"/>
            </a:ext>
          </a:extLst>
        </xdr:cNvPr>
        <xdr:cNvSpPr/>
      </xdr:nvSpPr>
      <xdr:spPr>
        <a:xfrm>
          <a:off x="136525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86360</xdr:rowOff>
    </xdr:from>
    <xdr:to>
      <xdr:col>67</xdr:col>
      <xdr:colOff>101600</xdr:colOff>
      <xdr:row>59</xdr:row>
      <xdr:rowOff>16510</xdr:rowOff>
    </xdr:to>
    <xdr:sp macro="" textlink="">
      <xdr:nvSpPr>
        <xdr:cNvPr id="540" name="フローチャート: 判断 539">
          <a:extLst>
            <a:ext uri="{FF2B5EF4-FFF2-40B4-BE49-F238E27FC236}">
              <a16:creationId xmlns:a16="http://schemas.microsoft.com/office/drawing/2014/main" id="{4BC0C96B-0F4C-4487-A379-4C97F80DB2CE}"/>
            </a:ext>
          </a:extLst>
        </xdr:cNvPr>
        <xdr:cNvSpPr/>
      </xdr:nvSpPr>
      <xdr:spPr>
        <a:xfrm>
          <a:off x="1276350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D27CAC13-112B-49A7-ABA5-B3441A9901E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FEFCD61A-F74D-4436-9CF0-9921BF76EB4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1F18AC49-0C2D-4D55-B7C6-C5CA5AC6261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EB33C279-3DB2-44B5-B4D9-82FF89DD820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403B8661-6EDB-4E26-9BFF-01DCFA568F9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105410</xdr:rowOff>
    </xdr:from>
    <xdr:to>
      <xdr:col>85</xdr:col>
      <xdr:colOff>177800</xdr:colOff>
      <xdr:row>60</xdr:row>
      <xdr:rowOff>35560</xdr:rowOff>
    </xdr:to>
    <xdr:sp macro="" textlink="">
      <xdr:nvSpPr>
        <xdr:cNvPr id="546" name="楕円 545">
          <a:extLst>
            <a:ext uri="{FF2B5EF4-FFF2-40B4-BE49-F238E27FC236}">
              <a16:creationId xmlns:a16="http://schemas.microsoft.com/office/drawing/2014/main" id="{C303D669-789F-46C0-8A46-8769D072E335}"/>
            </a:ext>
          </a:extLst>
        </xdr:cNvPr>
        <xdr:cNvSpPr/>
      </xdr:nvSpPr>
      <xdr:spPr>
        <a:xfrm>
          <a:off x="16268700" y="1022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83837</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CC25971E-D444-474A-AA45-DBD43E576E6E}"/>
            </a:ext>
          </a:extLst>
        </xdr:cNvPr>
        <xdr:cNvSpPr txBox="1"/>
      </xdr:nvSpPr>
      <xdr:spPr>
        <a:xfrm>
          <a:off x="16357600" y="1019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21590</xdr:rowOff>
    </xdr:from>
    <xdr:to>
      <xdr:col>81</xdr:col>
      <xdr:colOff>101600</xdr:colOff>
      <xdr:row>59</xdr:row>
      <xdr:rowOff>123190</xdr:rowOff>
    </xdr:to>
    <xdr:sp macro="" textlink="">
      <xdr:nvSpPr>
        <xdr:cNvPr id="548" name="楕円 547">
          <a:extLst>
            <a:ext uri="{FF2B5EF4-FFF2-40B4-BE49-F238E27FC236}">
              <a16:creationId xmlns:a16="http://schemas.microsoft.com/office/drawing/2014/main" id="{86277825-AA13-449B-A2D7-3E0A1AD40B9E}"/>
            </a:ext>
          </a:extLst>
        </xdr:cNvPr>
        <xdr:cNvSpPr/>
      </xdr:nvSpPr>
      <xdr:spPr>
        <a:xfrm>
          <a:off x="15430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72390</xdr:rowOff>
    </xdr:from>
    <xdr:to>
      <xdr:col>85</xdr:col>
      <xdr:colOff>127000</xdr:colOff>
      <xdr:row>59</xdr:row>
      <xdr:rowOff>156210</xdr:rowOff>
    </xdr:to>
    <xdr:cxnSp macro="">
      <xdr:nvCxnSpPr>
        <xdr:cNvPr id="549" name="直線コネクタ 548">
          <a:extLst>
            <a:ext uri="{FF2B5EF4-FFF2-40B4-BE49-F238E27FC236}">
              <a16:creationId xmlns:a16="http://schemas.microsoft.com/office/drawing/2014/main" id="{AC7F102F-68C7-4A9C-ADFE-D795FA64ADD5}"/>
            </a:ext>
          </a:extLst>
        </xdr:cNvPr>
        <xdr:cNvCxnSpPr/>
      </xdr:nvCxnSpPr>
      <xdr:spPr>
        <a:xfrm>
          <a:off x="15481300" y="101879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113030</xdr:rowOff>
    </xdr:from>
    <xdr:to>
      <xdr:col>76</xdr:col>
      <xdr:colOff>165100</xdr:colOff>
      <xdr:row>59</xdr:row>
      <xdr:rowOff>43180</xdr:rowOff>
    </xdr:to>
    <xdr:sp macro="" textlink="">
      <xdr:nvSpPr>
        <xdr:cNvPr id="550" name="楕円 549">
          <a:extLst>
            <a:ext uri="{FF2B5EF4-FFF2-40B4-BE49-F238E27FC236}">
              <a16:creationId xmlns:a16="http://schemas.microsoft.com/office/drawing/2014/main" id="{F8E5D378-B95D-4F5D-BEEF-E9E44BEFDA6B}"/>
            </a:ext>
          </a:extLst>
        </xdr:cNvPr>
        <xdr:cNvSpPr/>
      </xdr:nvSpPr>
      <xdr:spPr>
        <a:xfrm>
          <a:off x="145415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163830</xdr:rowOff>
    </xdr:from>
    <xdr:to>
      <xdr:col>81</xdr:col>
      <xdr:colOff>50800</xdr:colOff>
      <xdr:row>59</xdr:row>
      <xdr:rowOff>72390</xdr:rowOff>
    </xdr:to>
    <xdr:cxnSp macro="">
      <xdr:nvCxnSpPr>
        <xdr:cNvPr id="551" name="直線コネクタ 550">
          <a:extLst>
            <a:ext uri="{FF2B5EF4-FFF2-40B4-BE49-F238E27FC236}">
              <a16:creationId xmlns:a16="http://schemas.microsoft.com/office/drawing/2014/main" id="{FF428A0B-7F6F-40F7-A391-0D23F859C705}"/>
            </a:ext>
          </a:extLst>
        </xdr:cNvPr>
        <xdr:cNvCxnSpPr/>
      </xdr:nvCxnSpPr>
      <xdr:spPr>
        <a:xfrm>
          <a:off x="14592300" y="1010793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36830</xdr:rowOff>
    </xdr:from>
    <xdr:to>
      <xdr:col>72</xdr:col>
      <xdr:colOff>38100</xdr:colOff>
      <xdr:row>58</xdr:row>
      <xdr:rowOff>138430</xdr:rowOff>
    </xdr:to>
    <xdr:sp macro="" textlink="">
      <xdr:nvSpPr>
        <xdr:cNvPr id="552" name="楕円 551">
          <a:extLst>
            <a:ext uri="{FF2B5EF4-FFF2-40B4-BE49-F238E27FC236}">
              <a16:creationId xmlns:a16="http://schemas.microsoft.com/office/drawing/2014/main" id="{B28B86C0-A62A-4474-BC16-AB743716CC7E}"/>
            </a:ext>
          </a:extLst>
        </xdr:cNvPr>
        <xdr:cNvSpPr/>
      </xdr:nvSpPr>
      <xdr:spPr>
        <a:xfrm>
          <a:off x="13652500" y="998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87630</xdr:rowOff>
    </xdr:from>
    <xdr:to>
      <xdr:col>76</xdr:col>
      <xdr:colOff>114300</xdr:colOff>
      <xdr:row>58</xdr:row>
      <xdr:rowOff>163830</xdr:rowOff>
    </xdr:to>
    <xdr:cxnSp macro="">
      <xdr:nvCxnSpPr>
        <xdr:cNvPr id="553" name="直線コネクタ 552">
          <a:extLst>
            <a:ext uri="{FF2B5EF4-FFF2-40B4-BE49-F238E27FC236}">
              <a16:creationId xmlns:a16="http://schemas.microsoft.com/office/drawing/2014/main" id="{722456AA-65EC-4E23-85D9-CFCD7AFB0D95}"/>
            </a:ext>
          </a:extLst>
        </xdr:cNvPr>
        <xdr:cNvCxnSpPr/>
      </xdr:nvCxnSpPr>
      <xdr:spPr>
        <a:xfrm>
          <a:off x="13703300" y="1003173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124460</xdr:rowOff>
    </xdr:from>
    <xdr:to>
      <xdr:col>67</xdr:col>
      <xdr:colOff>101600</xdr:colOff>
      <xdr:row>58</xdr:row>
      <xdr:rowOff>54610</xdr:rowOff>
    </xdr:to>
    <xdr:sp macro="" textlink="">
      <xdr:nvSpPr>
        <xdr:cNvPr id="554" name="楕円 553">
          <a:extLst>
            <a:ext uri="{FF2B5EF4-FFF2-40B4-BE49-F238E27FC236}">
              <a16:creationId xmlns:a16="http://schemas.microsoft.com/office/drawing/2014/main" id="{74879E70-7C56-407B-9A5E-909D1BB6E40F}"/>
            </a:ext>
          </a:extLst>
        </xdr:cNvPr>
        <xdr:cNvSpPr/>
      </xdr:nvSpPr>
      <xdr:spPr>
        <a:xfrm>
          <a:off x="1276350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3810</xdr:rowOff>
    </xdr:from>
    <xdr:to>
      <xdr:col>71</xdr:col>
      <xdr:colOff>177800</xdr:colOff>
      <xdr:row>58</xdr:row>
      <xdr:rowOff>87630</xdr:rowOff>
    </xdr:to>
    <xdr:cxnSp macro="">
      <xdr:nvCxnSpPr>
        <xdr:cNvPr id="555" name="直線コネクタ 554">
          <a:extLst>
            <a:ext uri="{FF2B5EF4-FFF2-40B4-BE49-F238E27FC236}">
              <a16:creationId xmlns:a16="http://schemas.microsoft.com/office/drawing/2014/main" id="{FEAE2A4E-93A0-4F70-86B0-10E65CD28C50}"/>
            </a:ext>
          </a:extLst>
        </xdr:cNvPr>
        <xdr:cNvCxnSpPr/>
      </xdr:nvCxnSpPr>
      <xdr:spPr>
        <a:xfrm>
          <a:off x="12814300" y="994791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93997</xdr:rowOff>
    </xdr:from>
    <xdr:ext cx="405111" cy="259045"/>
    <xdr:sp macro="" textlink="">
      <xdr:nvSpPr>
        <xdr:cNvPr id="556" name="n_1aveValue【学校施設】&#10;有形固定資産減価償却率">
          <a:extLst>
            <a:ext uri="{FF2B5EF4-FFF2-40B4-BE49-F238E27FC236}">
              <a16:creationId xmlns:a16="http://schemas.microsoft.com/office/drawing/2014/main" id="{C76AF7F7-D2E5-4928-90B3-955BB161EB2C}"/>
            </a:ext>
          </a:extLst>
        </xdr:cNvPr>
        <xdr:cNvSpPr txBox="1"/>
      </xdr:nvSpPr>
      <xdr:spPr>
        <a:xfrm>
          <a:off x="152660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34307</xdr:rowOff>
    </xdr:from>
    <xdr:ext cx="405111" cy="259045"/>
    <xdr:sp macro="" textlink="">
      <xdr:nvSpPr>
        <xdr:cNvPr id="557" name="n_2aveValue【学校施設】&#10;有形固定資産減価償却率">
          <a:extLst>
            <a:ext uri="{FF2B5EF4-FFF2-40B4-BE49-F238E27FC236}">
              <a16:creationId xmlns:a16="http://schemas.microsoft.com/office/drawing/2014/main" id="{E36212F6-B2CF-48A5-98B3-062A1A46A0AA}"/>
            </a:ext>
          </a:extLst>
        </xdr:cNvPr>
        <xdr:cNvSpPr txBox="1"/>
      </xdr:nvSpPr>
      <xdr:spPr>
        <a:xfrm>
          <a:off x="14389744" y="1014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49547</xdr:rowOff>
    </xdr:from>
    <xdr:ext cx="405111" cy="259045"/>
    <xdr:sp macro="" textlink="">
      <xdr:nvSpPr>
        <xdr:cNvPr id="558" name="n_3aveValue【学校施設】&#10;有形固定資産減価償却率">
          <a:extLst>
            <a:ext uri="{FF2B5EF4-FFF2-40B4-BE49-F238E27FC236}">
              <a16:creationId xmlns:a16="http://schemas.microsoft.com/office/drawing/2014/main" id="{83611F04-69B3-4828-992E-9F36B09AB630}"/>
            </a:ext>
          </a:extLst>
        </xdr:cNvPr>
        <xdr:cNvSpPr txBox="1"/>
      </xdr:nvSpPr>
      <xdr:spPr>
        <a:xfrm>
          <a:off x="13500744" y="1016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7637</xdr:rowOff>
    </xdr:from>
    <xdr:ext cx="405111" cy="259045"/>
    <xdr:sp macro="" textlink="">
      <xdr:nvSpPr>
        <xdr:cNvPr id="559" name="n_4aveValue【学校施設】&#10;有形固定資産減価償却率">
          <a:extLst>
            <a:ext uri="{FF2B5EF4-FFF2-40B4-BE49-F238E27FC236}">
              <a16:creationId xmlns:a16="http://schemas.microsoft.com/office/drawing/2014/main" id="{C6BA1E86-E30F-4DE7-93AF-C43BC4748E10}"/>
            </a:ext>
          </a:extLst>
        </xdr:cNvPr>
        <xdr:cNvSpPr txBox="1"/>
      </xdr:nvSpPr>
      <xdr:spPr>
        <a:xfrm>
          <a:off x="12611744"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114317</xdr:rowOff>
    </xdr:from>
    <xdr:ext cx="405111" cy="259045"/>
    <xdr:sp macro="" textlink="">
      <xdr:nvSpPr>
        <xdr:cNvPr id="560" name="n_1mainValue【学校施設】&#10;有形固定資産減価償却率">
          <a:extLst>
            <a:ext uri="{FF2B5EF4-FFF2-40B4-BE49-F238E27FC236}">
              <a16:creationId xmlns:a16="http://schemas.microsoft.com/office/drawing/2014/main" id="{8CFB4C74-846F-4FC7-8E94-4023E537DBFC}"/>
            </a:ext>
          </a:extLst>
        </xdr:cNvPr>
        <xdr:cNvSpPr txBox="1"/>
      </xdr:nvSpPr>
      <xdr:spPr>
        <a:xfrm>
          <a:off x="15266044" y="1022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59707</xdr:rowOff>
    </xdr:from>
    <xdr:ext cx="405111" cy="259045"/>
    <xdr:sp macro="" textlink="">
      <xdr:nvSpPr>
        <xdr:cNvPr id="561" name="n_2mainValue【学校施設】&#10;有形固定資産減価償却率">
          <a:extLst>
            <a:ext uri="{FF2B5EF4-FFF2-40B4-BE49-F238E27FC236}">
              <a16:creationId xmlns:a16="http://schemas.microsoft.com/office/drawing/2014/main" id="{4C2DA9C7-1696-4DA9-BC5E-751D895895F5}"/>
            </a:ext>
          </a:extLst>
        </xdr:cNvPr>
        <xdr:cNvSpPr txBox="1"/>
      </xdr:nvSpPr>
      <xdr:spPr>
        <a:xfrm>
          <a:off x="143897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154957</xdr:rowOff>
    </xdr:from>
    <xdr:ext cx="405111" cy="259045"/>
    <xdr:sp macro="" textlink="">
      <xdr:nvSpPr>
        <xdr:cNvPr id="562" name="n_3mainValue【学校施設】&#10;有形固定資産減価償却率">
          <a:extLst>
            <a:ext uri="{FF2B5EF4-FFF2-40B4-BE49-F238E27FC236}">
              <a16:creationId xmlns:a16="http://schemas.microsoft.com/office/drawing/2014/main" id="{0B657A95-90CD-4582-87B1-EC8E447CEE24}"/>
            </a:ext>
          </a:extLst>
        </xdr:cNvPr>
        <xdr:cNvSpPr txBox="1"/>
      </xdr:nvSpPr>
      <xdr:spPr>
        <a:xfrm>
          <a:off x="1350074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71137</xdr:rowOff>
    </xdr:from>
    <xdr:ext cx="405111" cy="259045"/>
    <xdr:sp macro="" textlink="">
      <xdr:nvSpPr>
        <xdr:cNvPr id="563" name="n_4mainValue【学校施設】&#10;有形固定資産減価償却率">
          <a:extLst>
            <a:ext uri="{FF2B5EF4-FFF2-40B4-BE49-F238E27FC236}">
              <a16:creationId xmlns:a16="http://schemas.microsoft.com/office/drawing/2014/main" id="{F830A644-D4B5-4810-B71F-8783D759B364}"/>
            </a:ext>
          </a:extLst>
        </xdr:cNvPr>
        <xdr:cNvSpPr txBox="1"/>
      </xdr:nvSpPr>
      <xdr:spPr>
        <a:xfrm>
          <a:off x="12611744" y="967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E90D6F64-B3FF-4F94-AC41-684E5F99428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2459E438-DA35-415F-AF25-128F6FFEAF4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894409F8-429C-41E9-A86A-520F9578E27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B9EDBF2E-7AB8-4A89-ABFF-DFB3F9A6B46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6CE63055-D5C2-4478-BB83-24C06C35F68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BB280634-7332-4894-BAF9-43817BAA17D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8BA65EF9-D95F-435D-B79D-B70BFFF76FF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1191E9FB-0F51-44E7-94B4-81BE654FCFA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BC3A1A31-EEC8-44B1-80EE-3A9AF16C16C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9933005E-2E47-48E6-9459-61635536D7B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1C4745E5-5F29-4AA9-B3F7-35018E008558}"/>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5" name="直線コネクタ 574">
          <a:extLst>
            <a:ext uri="{FF2B5EF4-FFF2-40B4-BE49-F238E27FC236}">
              <a16:creationId xmlns:a16="http://schemas.microsoft.com/office/drawing/2014/main" id="{A275699A-2FB5-4DC4-9EC7-AA35BAB19E25}"/>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6" name="テキスト ボックス 575">
          <a:extLst>
            <a:ext uri="{FF2B5EF4-FFF2-40B4-BE49-F238E27FC236}">
              <a16:creationId xmlns:a16="http://schemas.microsoft.com/office/drawing/2014/main" id="{5135BE24-12F0-492D-B575-9AB2894F8BF3}"/>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17A64AE7-333B-49BC-AFFE-7B5563B73ACC}"/>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0DEBF39C-E427-4577-8062-1B5CEF704A06}"/>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9" name="直線コネクタ 578">
          <a:extLst>
            <a:ext uri="{FF2B5EF4-FFF2-40B4-BE49-F238E27FC236}">
              <a16:creationId xmlns:a16="http://schemas.microsoft.com/office/drawing/2014/main" id="{E12B0A0D-1579-43F9-A74A-3F687FFEDA31}"/>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0" name="テキスト ボックス 579">
          <a:extLst>
            <a:ext uri="{FF2B5EF4-FFF2-40B4-BE49-F238E27FC236}">
              <a16:creationId xmlns:a16="http://schemas.microsoft.com/office/drawing/2014/main" id="{025D8F90-A4B9-4B66-B8E0-56032246810A}"/>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04F493F2-ED7D-45B8-A0D3-5C45BE30F6D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9D6A7084-1BB3-483A-9DA3-D318418986D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4EC972F7-6C75-48DB-9A83-A42EC8F686D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170879</xdr:rowOff>
    </xdr:from>
    <xdr:to>
      <xdr:col>116</xdr:col>
      <xdr:colOff>62864</xdr:colOff>
      <xdr:row>63</xdr:row>
      <xdr:rowOff>2857</xdr:rowOff>
    </xdr:to>
    <xdr:cxnSp macro="">
      <xdr:nvCxnSpPr>
        <xdr:cNvPr id="584" name="直線コネクタ 583">
          <a:extLst>
            <a:ext uri="{FF2B5EF4-FFF2-40B4-BE49-F238E27FC236}">
              <a16:creationId xmlns:a16="http://schemas.microsoft.com/office/drawing/2014/main" id="{1976DBD7-98E6-46E2-A2F1-341D62F96114}"/>
            </a:ext>
          </a:extLst>
        </xdr:cNvPr>
        <xdr:cNvCxnSpPr/>
      </xdr:nvCxnSpPr>
      <xdr:spPr>
        <a:xfrm flipV="1">
          <a:off x="22160864" y="9600629"/>
          <a:ext cx="0" cy="1203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6684</xdr:rowOff>
    </xdr:from>
    <xdr:ext cx="469744" cy="259045"/>
    <xdr:sp macro="" textlink="">
      <xdr:nvSpPr>
        <xdr:cNvPr id="585" name="【学校施設】&#10;一人当たり面積最小値テキスト">
          <a:extLst>
            <a:ext uri="{FF2B5EF4-FFF2-40B4-BE49-F238E27FC236}">
              <a16:creationId xmlns:a16="http://schemas.microsoft.com/office/drawing/2014/main" id="{FFA807C6-E1B1-4979-8C1E-3075D823B4AB}"/>
            </a:ext>
          </a:extLst>
        </xdr:cNvPr>
        <xdr:cNvSpPr txBox="1"/>
      </xdr:nvSpPr>
      <xdr:spPr>
        <a:xfrm>
          <a:off x="22199600" y="1080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2857</xdr:rowOff>
    </xdr:from>
    <xdr:to>
      <xdr:col>116</xdr:col>
      <xdr:colOff>152400</xdr:colOff>
      <xdr:row>63</xdr:row>
      <xdr:rowOff>2857</xdr:rowOff>
    </xdr:to>
    <xdr:cxnSp macro="">
      <xdr:nvCxnSpPr>
        <xdr:cNvPr id="586" name="直線コネクタ 585">
          <a:extLst>
            <a:ext uri="{FF2B5EF4-FFF2-40B4-BE49-F238E27FC236}">
              <a16:creationId xmlns:a16="http://schemas.microsoft.com/office/drawing/2014/main" id="{D3A2A174-48BE-4165-A98E-EB06D6FD0F68}"/>
            </a:ext>
          </a:extLst>
        </xdr:cNvPr>
        <xdr:cNvCxnSpPr/>
      </xdr:nvCxnSpPr>
      <xdr:spPr>
        <a:xfrm>
          <a:off x="22072600" y="108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117556</xdr:rowOff>
    </xdr:from>
    <xdr:ext cx="469744" cy="259045"/>
    <xdr:sp macro="" textlink="">
      <xdr:nvSpPr>
        <xdr:cNvPr id="587" name="【学校施設】&#10;一人当たり面積最大値テキスト">
          <a:extLst>
            <a:ext uri="{FF2B5EF4-FFF2-40B4-BE49-F238E27FC236}">
              <a16:creationId xmlns:a16="http://schemas.microsoft.com/office/drawing/2014/main" id="{8CA57B26-CAD3-4041-9EA3-96A853AF24DE}"/>
            </a:ext>
          </a:extLst>
        </xdr:cNvPr>
        <xdr:cNvSpPr txBox="1"/>
      </xdr:nvSpPr>
      <xdr:spPr>
        <a:xfrm>
          <a:off x="22199600" y="937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170879</xdr:rowOff>
    </xdr:from>
    <xdr:to>
      <xdr:col>116</xdr:col>
      <xdr:colOff>152400</xdr:colOff>
      <xdr:row>55</xdr:row>
      <xdr:rowOff>170879</xdr:rowOff>
    </xdr:to>
    <xdr:cxnSp macro="">
      <xdr:nvCxnSpPr>
        <xdr:cNvPr id="588" name="直線コネクタ 587">
          <a:extLst>
            <a:ext uri="{FF2B5EF4-FFF2-40B4-BE49-F238E27FC236}">
              <a16:creationId xmlns:a16="http://schemas.microsoft.com/office/drawing/2014/main" id="{42D5C2FA-7740-45E4-866B-6C09A1FB2A97}"/>
            </a:ext>
          </a:extLst>
        </xdr:cNvPr>
        <xdr:cNvCxnSpPr/>
      </xdr:nvCxnSpPr>
      <xdr:spPr>
        <a:xfrm>
          <a:off x="22072600" y="9600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99077</xdr:rowOff>
    </xdr:from>
    <xdr:ext cx="469744" cy="259045"/>
    <xdr:sp macro="" textlink="">
      <xdr:nvSpPr>
        <xdr:cNvPr id="589" name="【学校施設】&#10;一人当たり面積平均値テキスト">
          <a:extLst>
            <a:ext uri="{FF2B5EF4-FFF2-40B4-BE49-F238E27FC236}">
              <a16:creationId xmlns:a16="http://schemas.microsoft.com/office/drawing/2014/main" id="{F57CE55E-6A58-42BF-B69A-8401D8057C1B}"/>
            </a:ext>
          </a:extLst>
        </xdr:cNvPr>
        <xdr:cNvSpPr txBox="1"/>
      </xdr:nvSpPr>
      <xdr:spPr>
        <a:xfrm>
          <a:off x="22199600" y="1038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120650</xdr:rowOff>
    </xdr:from>
    <xdr:to>
      <xdr:col>116</xdr:col>
      <xdr:colOff>114300</xdr:colOff>
      <xdr:row>61</xdr:row>
      <xdr:rowOff>50800</xdr:rowOff>
    </xdr:to>
    <xdr:sp macro="" textlink="">
      <xdr:nvSpPr>
        <xdr:cNvPr id="590" name="フローチャート: 判断 589">
          <a:extLst>
            <a:ext uri="{FF2B5EF4-FFF2-40B4-BE49-F238E27FC236}">
              <a16:creationId xmlns:a16="http://schemas.microsoft.com/office/drawing/2014/main" id="{E89DA0A4-D6C0-496D-80D8-87D736D4CE85}"/>
            </a:ext>
          </a:extLst>
        </xdr:cNvPr>
        <xdr:cNvSpPr/>
      </xdr:nvSpPr>
      <xdr:spPr>
        <a:xfrm>
          <a:off x="221107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121793</xdr:rowOff>
    </xdr:from>
    <xdr:to>
      <xdr:col>112</xdr:col>
      <xdr:colOff>38100</xdr:colOff>
      <xdr:row>61</xdr:row>
      <xdr:rowOff>51943</xdr:rowOff>
    </xdr:to>
    <xdr:sp macro="" textlink="">
      <xdr:nvSpPr>
        <xdr:cNvPr id="591" name="フローチャート: 判断 590">
          <a:extLst>
            <a:ext uri="{FF2B5EF4-FFF2-40B4-BE49-F238E27FC236}">
              <a16:creationId xmlns:a16="http://schemas.microsoft.com/office/drawing/2014/main" id="{4E8C3818-BF31-4876-AA58-D84E5FE751FC}"/>
            </a:ext>
          </a:extLst>
        </xdr:cNvPr>
        <xdr:cNvSpPr/>
      </xdr:nvSpPr>
      <xdr:spPr>
        <a:xfrm>
          <a:off x="212725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121221</xdr:rowOff>
    </xdr:from>
    <xdr:to>
      <xdr:col>107</xdr:col>
      <xdr:colOff>101600</xdr:colOff>
      <xdr:row>61</xdr:row>
      <xdr:rowOff>51371</xdr:rowOff>
    </xdr:to>
    <xdr:sp macro="" textlink="">
      <xdr:nvSpPr>
        <xdr:cNvPr id="592" name="フローチャート: 判断 591">
          <a:extLst>
            <a:ext uri="{FF2B5EF4-FFF2-40B4-BE49-F238E27FC236}">
              <a16:creationId xmlns:a16="http://schemas.microsoft.com/office/drawing/2014/main" id="{7E7B9316-DF95-4306-BAB1-BFE69F659939}"/>
            </a:ext>
          </a:extLst>
        </xdr:cNvPr>
        <xdr:cNvSpPr/>
      </xdr:nvSpPr>
      <xdr:spPr>
        <a:xfrm>
          <a:off x="20383500" y="1040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141795</xdr:rowOff>
    </xdr:from>
    <xdr:to>
      <xdr:col>102</xdr:col>
      <xdr:colOff>165100</xdr:colOff>
      <xdr:row>61</xdr:row>
      <xdr:rowOff>71945</xdr:rowOff>
    </xdr:to>
    <xdr:sp macro="" textlink="">
      <xdr:nvSpPr>
        <xdr:cNvPr id="593" name="フローチャート: 判断 592">
          <a:extLst>
            <a:ext uri="{FF2B5EF4-FFF2-40B4-BE49-F238E27FC236}">
              <a16:creationId xmlns:a16="http://schemas.microsoft.com/office/drawing/2014/main" id="{EE6E13EA-54E9-4D23-8431-B26C02FE6624}"/>
            </a:ext>
          </a:extLst>
        </xdr:cNvPr>
        <xdr:cNvSpPr/>
      </xdr:nvSpPr>
      <xdr:spPr>
        <a:xfrm>
          <a:off x="19494500" y="104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144653</xdr:rowOff>
    </xdr:from>
    <xdr:to>
      <xdr:col>98</xdr:col>
      <xdr:colOff>38100</xdr:colOff>
      <xdr:row>61</xdr:row>
      <xdr:rowOff>74803</xdr:rowOff>
    </xdr:to>
    <xdr:sp macro="" textlink="">
      <xdr:nvSpPr>
        <xdr:cNvPr id="594" name="フローチャート: 判断 593">
          <a:extLst>
            <a:ext uri="{FF2B5EF4-FFF2-40B4-BE49-F238E27FC236}">
              <a16:creationId xmlns:a16="http://schemas.microsoft.com/office/drawing/2014/main" id="{4FC46862-E65E-489E-9D51-FA99462E46A3}"/>
            </a:ext>
          </a:extLst>
        </xdr:cNvPr>
        <xdr:cNvSpPr/>
      </xdr:nvSpPr>
      <xdr:spPr>
        <a:xfrm>
          <a:off x="18605500" y="10431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77E74060-D2E9-4B4C-A4B5-7E761C82C94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CD91C927-2FE0-4639-9E63-410B329B781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D3151E60-5994-4C56-8AE1-2E459359D59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C160305E-503F-44DC-83F1-84337D7D026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7D52F3B7-BE46-45D8-A30D-373750F398E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27495</xdr:rowOff>
    </xdr:from>
    <xdr:to>
      <xdr:col>116</xdr:col>
      <xdr:colOff>114300</xdr:colOff>
      <xdr:row>60</xdr:row>
      <xdr:rowOff>129095</xdr:rowOff>
    </xdr:to>
    <xdr:sp macro="" textlink="">
      <xdr:nvSpPr>
        <xdr:cNvPr id="600" name="楕円 599">
          <a:extLst>
            <a:ext uri="{FF2B5EF4-FFF2-40B4-BE49-F238E27FC236}">
              <a16:creationId xmlns:a16="http://schemas.microsoft.com/office/drawing/2014/main" id="{FC8AD8C7-66AB-49F9-B082-80B072AD7E56}"/>
            </a:ext>
          </a:extLst>
        </xdr:cNvPr>
        <xdr:cNvSpPr/>
      </xdr:nvSpPr>
      <xdr:spPr>
        <a:xfrm>
          <a:off x="22110700" y="1031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50372</xdr:rowOff>
    </xdr:from>
    <xdr:ext cx="469744" cy="259045"/>
    <xdr:sp macro="" textlink="">
      <xdr:nvSpPr>
        <xdr:cNvPr id="601" name="【学校施設】&#10;一人当たり面積該当値テキスト">
          <a:extLst>
            <a:ext uri="{FF2B5EF4-FFF2-40B4-BE49-F238E27FC236}">
              <a16:creationId xmlns:a16="http://schemas.microsoft.com/office/drawing/2014/main" id="{31BA911D-27C6-45E6-914D-E88F3AE7E4AE}"/>
            </a:ext>
          </a:extLst>
        </xdr:cNvPr>
        <xdr:cNvSpPr txBox="1"/>
      </xdr:nvSpPr>
      <xdr:spPr>
        <a:xfrm>
          <a:off x="22199600" y="10165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32639</xdr:rowOff>
    </xdr:from>
    <xdr:to>
      <xdr:col>112</xdr:col>
      <xdr:colOff>38100</xdr:colOff>
      <xdr:row>60</xdr:row>
      <xdr:rowOff>134239</xdr:rowOff>
    </xdr:to>
    <xdr:sp macro="" textlink="">
      <xdr:nvSpPr>
        <xdr:cNvPr id="602" name="楕円 601">
          <a:extLst>
            <a:ext uri="{FF2B5EF4-FFF2-40B4-BE49-F238E27FC236}">
              <a16:creationId xmlns:a16="http://schemas.microsoft.com/office/drawing/2014/main" id="{00EA5B28-FD22-466C-8FF8-0FD908D3CCD3}"/>
            </a:ext>
          </a:extLst>
        </xdr:cNvPr>
        <xdr:cNvSpPr/>
      </xdr:nvSpPr>
      <xdr:spPr>
        <a:xfrm>
          <a:off x="21272500" y="1031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78295</xdr:rowOff>
    </xdr:from>
    <xdr:to>
      <xdr:col>116</xdr:col>
      <xdr:colOff>63500</xdr:colOff>
      <xdr:row>60</xdr:row>
      <xdr:rowOff>83439</xdr:rowOff>
    </xdr:to>
    <xdr:cxnSp macro="">
      <xdr:nvCxnSpPr>
        <xdr:cNvPr id="603" name="直線コネクタ 602">
          <a:extLst>
            <a:ext uri="{FF2B5EF4-FFF2-40B4-BE49-F238E27FC236}">
              <a16:creationId xmlns:a16="http://schemas.microsoft.com/office/drawing/2014/main" id="{7EA954D9-BDBF-4B92-BB7E-8C62CED8BD63}"/>
            </a:ext>
          </a:extLst>
        </xdr:cNvPr>
        <xdr:cNvCxnSpPr/>
      </xdr:nvCxnSpPr>
      <xdr:spPr>
        <a:xfrm flipV="1">
          <a:off x="21323300" y="10365295"/>
          <a:ext cx="8382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33210</xdr:rowOff>
    </xdr:from>
    <xdr:to>
      <xdr:col>107</xdr:col>
      <xdr:colOff>101600</xdr:colOff>
      <xdr:row>60</xdr:row>
      <xdr:rowOff>134810</xdr:rowOff>
    </xdr:to>
    <xdr:sp macro="" textlink="">
      <xdr:nvSpPr>
        <xdr:cNvPr id="604" name="楕円 603">
          <a:extLst>
            <a:ext uri="{FF2B5EF4-FFF2-40B4-BE49-F238E27FC236}">
              <a16:creationId xmlns:a16="http://schemas.microsoft.com/office/drawing/2014/main" id="{A0829E83-438F-495C-BB75-1B52D340520D}"/>
            </a:ext>
          </a:extLst>
        </xdr:cNvPr>
        <xdr:cNvSpPr/>
      </xdr:nvSpPr>
      <xdr:spPr>
        <a:xfrm>
          <a:off x="20383500" y="1032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83439</xdr:rowOff>
    </xdr:from>
    <xdr:to>
      <xdr:col>111</xdr:col>
      <xdr:colOff>177800</xdr:colOff>
      <xdr:row>60</xdr:row>
      <xdr:rowOff>84010</xdr:rowOff>
    </xdr:to>
    <xdr:cxnSp macro="">
      <xdr:nvCxnSpPr>
        <xdr:cNvPr id="605" name="直線コネクタ 604">
          <a:extLst>
            <a:ext uri="{FF2B5EF4-FFF2-40B4-BE49-F238E27FC236}">
              <a16:creationId xmlns:a16="http://schemas.microsoft.com/office/drawing/2014/main" id="{2F6CE5D5-80F8-4568-AC4F-71201465C4AC}"/>
            </a:ext>
          </a:extLst>
        </xdr:cNvPr>
        <xdr:cNvCxnSpPr/>
      </xdr:nvCxnSpPr>
      <xdr:spPr>
        <a:xfrm flipV="1">
          <a:off x="20434300" y="10370439"/>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40640</xdr:rowOff>
    </xdr:from>
    <xdr:to>
      <xdr:col>102</xdr:col>
      <xdr:colOff>165100</xdr:colOff>
      <xdr:row>60</xdr:row>
      <xdr:rowOff>142240</xdr:rowOff>
    </xdr:to>
    <xdr:sp macro="" textlink="">
      <xdr:nvSpPr>
        <xdr:cNvPr id="606" name="楕円 605">
          <a:extLst>
            <a:ext uri="{FF2B5EF4-FFF2-40B4-BE49-F238E27FC236}">
              <a16:creationId xmlns:a16="http://schemas.microsoft.com/office/drawing/2014/main" id="{18ABC9E4-31EC-4FF4-91A9-9E03945C90F0}"/>
            </a:ext>
          </a:extLst>
        </xdr:cNvPr>
        <xdr:cNvSpPr/>
      </xdr:nvSpPr>
      <xdr:spPr>
        <a:xfrm>
          <a:off x="19494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84010</xdr:rowOff>
    </xdr:from>
    <xdr:to>
      <xdr:col>107</xdr:col>
      <xdr:colOff>50800</xdr:colOff>
      <xdr:row>60</xdr:row>
      <xdr:rowOff>91440</xdr:rowOff>
    </xdr:to>
    <xdr:cxnSp macro="">
      <xdr:nvCxnSpPr>
        <xdr:cNvPr id="607" name="直線コネクタ 606">
          <a:extLst>
            <a:ext uri="{FF2B5EF4-FFF2-40B4-BE49-F238E27FC236}">
              <a16:creationId xmlns:a16="http://schemas.microsoft.com/office/drawing/2014/main" id="{8CD491A6-F15C-49CC-97B3-02C8985D769D}"/>
            </a:ext>
          </a:extLst>
        </xdr:cNvPr>
        <xdr:cNvCxnSpPr/>
      </xdr:nvCxnSpPr>
      <xdr:spPr>
        <a:xfrm flipV="1">
          <a:off x="19545300" y="10371010"/>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45783</xdr:rowOff>
    </xdr:from>
    <xdr:to>
      <xdr:col>98</xdr:col>
      <xdr:colOff>38100</xdr:colOff>
      <xdr:row>60</xdr:row>
      <xdr:rowOff>147383</xdr:rowOff>
    </xdr:to>
    <xdr:sp macro="" textlink="">
      <xdr:nvSpPr>
        <xdr:cNvPr id="608" name="楕円 607">
          <a:extLst>
            <a:ext uri="{FF2B5EF4-FFF2-40B4-BE49-F238E27FC236}">
              <a16:creationId xmlns:a16="http://schemas.microsoft.com/office/drawing/2014/main" id="{B9E2B026-2D1F-457B-A24C-10072CF60BA8}"/>
            </a:ext>
          </a:extLst>
        </xdr:cNvPr>
        <xdr:cNvSpPr/>
      </xdr:nvSpPr>
      <xdr:spPr>
        <a:xfrm>
          <a:off x="18605500" y="1033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91440</xdr:rowOff>
    </xdr:from>
    <xdr:to>
      <xdr:col>102</xdr:col>
      <xdr:colOff>114300</xdr:colOff>
      <xdr:row>60</xdr:row>
      <xdr:rowOff>96583</xdr:rowOff>
    </xdr:to>
    <xdr:cxnSp macro="">
      <xdr:nvCxnSpPr>
        <xdr:cNvPr id="609" name="直線コネクタ 608">
          <a:extLst>
            <a:ext uri="{FF2B5EF4-FFF2-40B4-BE49-F238E27FC236}">
              <a16:creationId xmlns:a16="http://schemas.microsoft.com/office/drawing/2014/main" id="{B6C94011-BD2B-482C-BE6A-3A74A8B73925}"/>
            </a:ext>
          </a:extLst>
        </xdr:cNvPr>
        <xdr:cNvCxnSpPr/>
      </xdr:nvCxnSpPr>
      <xdr:spPr>
        <a:xfrm flipV="1">
          <a:off x="18656300" y="10378440"/>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43070</xdr:rowOff>
    </xdr:from>
    <xdr:ext cx="469744" cy="259045"/>
    <xdr:sp macro="" textlink="">
      <xdr:nvSpPr>
        <xdr:cNvPr id="610" name="n_1aveValue【学校施設】&#10;一人当たり面積">
          <a:extLst>
            <a:ext uri="{FF2B5EF4-FFF2-40B4-BE49-F238E27FC236}">
              <a16:creationId xmlns:a16="http://schemas.microsoft.com/office/drawing/2014/main" id="{858953A4-1D11-4D49-B007-4736605E14A0}"/>
            </a:ext>
          </a:extLst>
        </xdr:cNvPr>
        <xdr:cNvSpPr txBox="1"/>
      </xdr:nvSpPr>
      <xdr:spPr>
        <a:xfrm>
          <a:off x="21075727" y="10501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42498</xdr:rowOff>
    </xdr:from>
    <xdr:ext cx="469744" cy="259045"/>
    <xdr:sp macro="" textlink="">
      <xdr:nvSpPr>
        <xdr:cNvPr id="611" name="n_2aveValue【学校施設】&#10;一人当たり面積">
          <a:extLst>
            <a:ext uri="{FF2B5EF4-FFF2-40B4-BE49-F238E27FC236}">
              <a16:creationId xmlns:a16="http://schemas.microsoft.com/office/drawing/2014/main" id="{4CAA0151-7AF9-4E79-B4FC-AE52D98E498D}"/>
            </a:ext>
          </a:extLst>
        </xdr:cNvPr>
        <xdr:cNvSpPr txBox="1"/>
      </xdr:nvSpPr>
      <xdr:spPr>
        <a:xfrm>
          <a:off x="20199427" y="10500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63072</xdr:rowOff>
    </xdr:from>
    <xdr:ext cx="469744" cy="259045"/>
    <xdr:sp macro="" textlink="">
      <xdr:nvSpPr>
        <xdr:cNvPr id="612" name="n_3aveValue【学校施設】&#10;一人当たり面積">
          <a:extLst>
            <a:ext uri="{FF2B5EF4-FFF2-40B4-BE49-F238E27FC236}">
              <a16:creationId xmlns:a16="http://schemas.microsoft.com/office/drawing/2014/main" id="{601C78A1-7F6C-46B8-B3CC-E06A5040D321}"/>
            </a:ext>
          </a:extLst>
        </xdr:cNvPr>
        <xdr:cNvSpPr txBox="1"/>
      </xdr:nvSpPr>
      <xdr:spPr>
        <a:xfrm>
          <a:off x="19310427" y="10521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65930</xdr:rowOff>
    </xdr:from>
    <xdr:ext cx="469744" cy="259045"/>
    <xdr:sp macro="" textlink="">
      <xdr:nvSpPr>
        <xdr:cNvPr id="613" name="n_4aveValue【学校施設】&#10;一人当たり面積">
          <a:extLst>
            <a:ext uri="{FF2B5EF4-FFF2-40B4-BE49-F238E27FC236}">
              <a16:creationId xmlns:a16="http://schemas.microsoft.com/office/drawing/2014/main" id="{0AB1693F-85E1-4D79-9296-87C31F97C246}"/>
            </a:ext>
          </a:extLst>
        </xdr:cNvPr>
        <xdr:cNvSpPr txBox="1"/>
      </xdr:nvSpPr>
      <xdr:spPr>
        <a:xfrm>
          <a:off x="18421427" y="1052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150766</xdr:rowOff>
    </xdr:from>
    <xdr:ext cx="469744" cy="259045"/>
    <xdr:sp macro="" textlink="">
      <xdr:nvSpPr>
        <xdr:cNvPr id="614" name="n_1mainValue【学校施設】&#10;一人当たり面積">
          <a:extLst>
            <a:ext uri="{FF2B5EF4-FFF2-40B4-BE49-F238E27FC236}">
              <a16:creationId xmlns:a16="http://schemas.microsoft.com/office/drawing/2014/main" id="{CE5852F6-3D06-4BFA-B62E-2DD985D20026}"/>
            </a:ext>
          </a:extLst>
        </xdr:cNvPr>
        <xdr:cNvSpPr txBox="1"/>
      </xdr:nvSpPr>
      <xdr:spPr>
        <a:xfrm>
          <a:off x="21075727" y="1009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151337</xdr:rowOff>
    </xdr:from>
    <xdr:ext cx="469744" cy="259045"/>
    <xdr:sp macro="" textlink="">
      <xdr:nvSpPr>
        <xdr:cNvPr id="615" name="n_2mainValue【学校施設】&#10;一人当たり面積">
          <a:extLst>
            <a:ext uri="{FF2B5EF4-FFF2-40B4-BE49-F238E27FC236}">
              <a16:creationId xmlns:a16="http://schemas.microsoft.com/office/drawing/2014/main" id="{E14F9BF0-0AB7-4132-8571-3F80ABEE2C2D}"/>
            </a:ext>
          </a:extLst>
        </xdr:cNvPr>
        <xdr:cNvSpPr txBox="1"/>
      </xdr:nvSpPr>
      <xdr:spPr>
        <a:xfrm>
          <a:off x="20199427" y="1009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158767</xdr:rowOff>
    </xdr:from>
    <xdr:ext cx="469744" cy="259045"/>
    <xdr:sp macro="" textlink="">
      <xdr:nvSpPr>
        <xdr:cNvPr id="616" name="n_3mainValue【学校施設】&#10;一人当たり面積">
          <a:extLst>
            <a:ext uri="{FF2B5EF4-FFF2-40B4-BE49-F238E27FC236}">
              <a16:creationId xmlns:a16="http://schemas.microsoft.com/office/drawing/2014/main" id="{50F1D560-2CA3-47F4-882D-0FCE928AC9DB}"/>
            </a:ext>
          </a:extLst>
        </xdr:cNvPr>
        <xdr:cNvSpPr txBox="1"/>
      </xdr:nvSpPr>
      <xdr:spPr>
        <a:xfrm>
          <a:off x="1931042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163910</xdr:rowOff>
    </xdr:from>
    <xdr:ext cx="469744" cy="259045"/>
    <xdr:sp macro="" textlink="">
      <xdr:nvSpPr>
        <xdr:cNvPr id="617" name="n_4mainValue【学校施設】&#10;一人当たり面積">
          <a:extLst>
            <a:ext uri="{FF2B5EF4-FFF2-40B4-BE49-F238E27FC236}">
              <a16:creationId xmlns:a16="http://schemas.microsoft.com/office/drawing/2014/main" id="{772A1D78-DF1B-4559-8FEB-D4626B49EF8F}"/>
            </a:ext>
          </a:extLst>
        </xdr:cNvPr>
        <xdr:cNvSpPr txBox="1"/>
      </xdr:nvSpPr>
      <xdr:spPr>
        <a:xfrm>
          <a:off x="18421427" y="10108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E476F1EB-3BEA-4639-A875-8D721E37424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CECB5231-0752-4441-B0D2-8BEBD7E1A40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5734E155-7721-4701-9D99-C811132C87B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C266C6A3-2F88-4102-8DE8-3611FC9FAFD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E97CB432-55E1-4C9E-9621-EBFDE297BF5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3CC03C65-98F3-4B1B-B443-23B38A0F357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F55BE129-5EB7-4A80-95E0-26DA043C808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E3830BB5-8F17-4E55-BCCA-FB02707FC08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A8F1EDED-C48F-4789-8AE4-B2F51807247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8956A838-93AE-483B-8711-FDAE0F85903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D93D8C9B-4309-4AFA-BC81-23650E65058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9" name="直線コネクタ 628">
          <a:extLst>
            <a:ext uri="{FF2B5EF4-FFF2-40B4-BE49-F238E27FC236}">
              <a16:creationId xmlns:a16="http://schemas.microsoft.com/office/drawing/2014/main" id="{5EDDEFF6-E145-4A28-B979-5D5F4EA390D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0" name="テキスト ボックス 629">
          <a:extLst>
            <a:ext uri="{FF2B5EF4-FFF2-40B4-BE49-F238E27FC236}">
              <a16:creationId xmlns:a16="http://schemas.microsoft.com/office/drawing/2014/main" id="{B7E7C020-8A90-4B6C-9610-16E23BF72AAE}"/>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1" name="直線コネクタ 630">
          <a:extLst>
            <a:ext uri="{FF2B5EF4-FFF2-40B4-BE49-F238E27FC236}">
              <a16:creationId xmlns:a16="http://schemas.microsoft.com/office/drawing/2014/main" id="{BDDA0331-61C4-4E3A-8F1D-18D35D53634F}"/>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2" name="テキスト ボックス 631">
          <a:extLst>
            <a:ext uri="{FF2B5EF4-FFF2-40B4-BE49-F238E27FC236}">
              <a16:creationId xmlns:a16="http://schemas.microsoft.com/office/drawing/2014/main" id="{C02349BE-D5DB-45B4-8500-2C47697430B5}"/>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3" name="直線コネクタ 632">
          <a:extLst>
            <a:ext uri="{FF2B5EF4-FFF2-40B4-BE49-F238E27FC236}">
              <a16:creationId xmlns:a16="http://schemas.microsoft.com/office/drawing/2014/main" id="{47262C2B-1217-42E2-BEF7-3B592D0A8598}"/>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4" name="テキスト ボックス 633">
          <a:extLst>
            <a:ext uri="{FF2B5EF4-FFF2-40B4-BE49-F238E27FC236}">
              <a16:creationId xmlns:a16="http://schemas.microsoft.com/office/drawing/2014/main" id="{EA3A7CE0-14FF-4422-8A3D-92BA405E0AB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5" name="直線コネクタ 634">
          <a:extLst>
            <a:ext uri="{FF2B5EF4-FFF2-40B4-BE49-F238E27FC236}">
              <a16:creationId xmlns:a16="http://schemas.microsoft.com/office/drawing/2014/main" id="{1ED200AA-B8E9-4785-8D0E-53429B5EDC74}"/>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6" name="テキスト ボックス 635">
          <a:extLst>
            <a:ext uri="{FF2B5EF4-FFF2-40B4-BE49-F238E27FC236}">
              <a16:creationId xmlns:a16="http://schemas.microsoft.com/office/drawing/2014/main" id="{2177A2E7-5868-4BD3-94BE-E85CBF4240A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7" name="直線コネクタ 636">
          <a:extLst>
            <a:ext uri="{FF2B5EF4-FFF2-40B4-BE49-F238E27FC236}">
              <a16:creationId xmlns:a16="http://schemas.microsoft.com/office/drawing/2014/main" id="{EF000515-AED4-4A98-911C-BB89FA9929BF}"/>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8" name="テキスト ボックス 637">
          <a:extLst>
            <a:ext uri="{FF2B5EF4-FFF2-40B4-BE49-F238E27FC236}">
              <a16:creationId xmlns:a16="http://schemas.microsoft.com/office/drawing/2014/main" id="{889D4025-8348-445E-BA18-C36E1299262B}"/>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a:extLst>
            <a:ext uri="{FF2B5EF4-FFF2-40B4-BE49-F238E27FC236}">
              <a16:creationId xmlns:a16="http://schemas.microsoft.com/office/drawing/2014/main" id="{2820A2EE-D86A-44FF-AAEB-13E4208BFBD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0" name="テキスト ボックス 639">
          <a:extLst>
            <a:ext uri="{FF2B5EF4-FFF2-40B4-BE49-F238E27FC236}">
              <a16:creationId xmlns:a16="http://schemas.microsoft.com/office/drawing/2014/main" id="{23B52DF8-DCAA-4E2A-B5A5-67198D3A286C}"/>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1" name="【児童館】&#10;有形固定資産減価償却率グラフ枠">
          <a:extLst>
            <a:ext uri="{FF2B5EF4-FFF2-40B4-BE49-F238E27FC236}">
              <a16:creationId xmlns:a16="http://schemas.microsoft.com/office/drawing/2014/main" id="{EFE041FC-4CAC-445E-95AA-CC60EA35077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93345</xdr:rowOff>
    </xdr:from>
    <xdr:to>
      <xdr:col>85</xdr:col>
      <xdr:colOff>126364</xdr:colOff>
      <xdr:row>86</xdr:row>
      <xdr:rowOff>114300</xdr:rowOff>
    </xdr:to>
    <xdr:cxnSp macro="">
      <xdr:nvCxnSpPr>
        <xdr:cNvPr id="642" name="直線コネクタ 641">
          <a:extLst>
            <a:ext uri="{FF2B5EF4-FFF2-40B4-BE49-F238E27FC236}">
              <a16:creationId xmlns:a16="http://schemas.microsoft.com/office/drawing/2014/main" id="{DBD6CECC-0CF1-48B5-98F6-0058E5B15301}"/>
            </a:ext>
          </a:extLst>
        </xdr:cNvPr>
        <xdr:cNvCxnSpPr/>
      </xdr:nvCxnSpPr>
      <xdr:spPr>
        <a:xfrm flipV="1">
          <a:off x="16318864" y="1346644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3" name="【児童館】&#10;有形固定資産減価償却率最小値テキスト">
          <a:extLst>
            <a:ext uri="{FF2B5EF4-FFF2-40B4-BE49-F238E27FC236}">
              <a16:creationId xmlns:a16="http://schemas.microsoft.com/office/drawing/2014/main" id="{7C84B3D3-8087-4E4B-9318-603AD0247266}"/>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4" name="直線コネクタ 643">
          <a:extLst>
            <a:ext uri="{FF2B5EF4-FFF2-40B4-BE49-F238E27FC236}">
              <a16:creationId xmlns:a16="http://schemas.microsoft.com/office/drawing/2014/main" id="{457F0E0E-C412-4E78-BD5C-B14848CA933A}"/>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40022</xdr:rowOff>
    </xdr:from>
    <xdr:ext cx="405111" cy="259045"/>
    <xdr:sp macro="" textlink="">
      <xdr:nvSpPr>
        <xdr:cNvPr id="645" name="【児童館】&#10;有形固定資産減価償却率最大値テキスト">
          <a:extLst>
            <a:ext uri="{FF2B5EF4-FFF2-40B4-BE49-F238E27FC236}">
              <a16:creationId xmlns:a16="http://schemas.microsoft.com/office/drawing/2014/main" id="{C444D87E-7AFB-48C9-8476-E944A783099E}"/>
            </a:ext>
          </a:extLst>
        </xdr:cNvPr>
        <xdr:cNvSpPr txBox="1"/>
      </xdr:nvSpPr>
      <xdr:spPr>
        <a:xfrm>
          <a:off x="1635760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93345</xdr:rowOff>
    </xdr:from>
    <xdr:to>
      <xdr:col>86</xdr:col>
      <xdr:colOff>25400</xdr:colOff>
      <xdr:row>78</xdr:row>
      <xdr:rowOff>93345</xdr:rowOff>
    </xdr:to>
    <xdr:cxnSp macro="">
      <xdr:nvCxnSpPr>
        <xdr:cNvPr id="646" name="直線コネクタ 645">
          <a:extLst>
            <a:ext uri="{FF2B5EF4-FFF2-40B4-BE49-F238E27FC236}">
              <a16:creationId xmlns:a16="http://schemas.microsoft.com/office/drawing/2014/main" id="{62A0058A-44E8-4E47-9D5D-6E6B09FA0790}"/>
            </a:ext>
          </a:extLst>
        </xdr:cNvPr>
        <xdr:cNvCxnSpPr/>
      </xdr:nvCxnSpPr>
      <xdr:spPr>
        <a:xfrm>
          <a:off x="16230600" y="1346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44466</xdr:rowOff>
    </xdr:from>
    <xdr:ext cx="405111" cy="259045"/>
    <xdr:sp macro="" textlink="">
      <xdr:nvSpPr>
        <xdr:cNvPr id="647" name="【児童館】&#10;有形固定資産減価償却率平均値テキスト">
          <a:extLst>
            <a:ext uri="{FF2B5EF4-FFF2-40B4-BE49-F238E27FC236}">
              <a16:creationId xmlns:a16="http://schemas.microsoft.com/office/drawing/2014/main" id="{9438CADB-EAC4-482F-8FDE-634145E3EA13}"/>
            </a:ext>
          </a:extLst>
        </xdr:cNvPr>
        <xdr:cNvSpPr txBox="1"/>
      </xdr:nvSpPr>
      <xdr:spPr>
        <a:xfrm>
          <a:off x="16357600" y="14103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648" name="フローチャート: 判断 647">
          <a:extLst>
            <a:ext uri="{FF2B5EF4-FFF2-40B4-BE49-F238E27FC236}">
              <a16:creationId xmlns:a16="http://schemas.microsoft.com/office/drawing/2014/main" id="{290C7E10-D0E5-4DC1-8CB2-2E9A09C43983}"/>
            </a:ext>
          </a:extLst>
        </xdr:cNvPr>
        <xdr:cNvSpPr/>
      </xdr:nvSpPr>
      <xdr:spPr>
        <a:xfrm>
          <a:off x="16268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17780</xdr:rowOff>
    </xdr:from>
    <xdr:to>
      <xdr:col>81</xdr:col>
      <xdr:colOff>101600</xdr:colOff>
      <xdr:row>83</xdr:row>
      <xdr:rowOff>119380</xdr:rowOff>
    </xdr:to>
    <xdr:sp macro="" textlink="">
      <xdr:nvSpPr>
        <xdr:cNvPr id="649" name="フローチャート: 判断 648">
          <a:extLst>
            <a:ext uri="{FF2B5EF4-FFF2-40B4-BE49-F238E27FC236}">
              <a16:creationId xmlns:a16="http://schemas.microsoft.com/office/drawing/2014/main" id="{1B7FF3F3-D55A-4799-924D-B15B3462219C}"/>
            </a:ext>
          </a:extLst>
        </xdr:cNvPr>
        <xdr:cNvSpPr/>
      </xdr:nvSpPr>
      <xdr:spPr>
        <a:xfrm>
          <a:off x="15430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2539</xdr:rowOff>
    </xdr:from>
    <xdr:to>
      <xdr:col>76</xdr:col>
      <xdr:colOff>165100</xdr:colOff>
      <xdr:row>83</xdr:row>
      <xdr:rowOff>104139</xdr:rowOff>
    </xdr:to>
    <xdr:sp macro="" textlink="">
      <xdr:nvSpPr>
        <xdr:cNvPr id="650" name="フローチャート: 判断 649">
          <a:extLst>
            <a:ext uri="{FF2B5EF4-FFF2-40B4-BE49-F238E27FC236}">
              <a16:creationId xmlns:a16="http://schemas.microsoft.com/office/drawing/2014/main" id="{38596638-D623-4671-9764-3643C1079143}"/>
            </a:ext>
          </a:extLst>
        </xdr:cNvPr>
        <xdr:cNvSpPr/>
      </xdr:nvSpPr>
      <xdr:spPr>
        <a:xfrm>
          <a:off x="14541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114936</xdr:rowOff>
    </xdr:from>
    <xdr:to>
      <xdr:col>72</xdr:col>
      <xdr:colOff>38100</xdr:colOff>
      <xdr:row>83</xdr:row>
      <xdr:rowOff>45086</xdr:rowOff>
    </xdr:to>
    <xdr:sp macro="" textlink="">
      <xdr:nvSpPr>
        <xdr:cNvPr id="651" name="フローチャート: 判断 650">
          <a:extLst>
            <a:ext uri="{FF2B5EF4-FFF2-40B4-BE49-F238E27FC236}">
              <a16:creationId xmlns:a16="http://schemas.microsoft.com/office/drawing/2014/main" id="{40E39328-0B45-4442-941B-F9EEE7D706FF}"/>
            </a:ext>
          </a:extLst>
        </xdr:cNvPr>
        <xdr:cNvSpPr/>
      </xdr:nvSpPr>
      <xdr:spPr>
        <a:xfrm>
          <a:off x="13652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65405</xdr:rowOff>
    </xdr:from>
    <xdr:to>
      <xdr:col>67</xdr:col>
      <xdr:colOff>101600</xdr:colOff>
      <xdr:row>82</xdr:row>
      <xdr:rowOff>167005</xdr:rowOff>
    </xdr:to>
    <xdr:sp macro="" textlink="">
      <xdr:nvSpPr>
        <xdr:cNvPr id="652" name="フローチャート: 判断 651">
          <a:extLst>
            <a:ext uri="{FF2B5EF4-FFF2-40B4-BE49-F238E27FC236}">
              <a16:creationId xmlns:a16="http://schemas.microsoft.com/office/drawing/2014/main" id="{6C798479-D39E-4DF5-B00B-BC4AE4C5AFB9}"/>
            </a:ext>
          </a:extLst>
        </xdr:cNvPr>
        <xdr:cNvSpPr/>
      </xdr:nvSpPr>
      <xdr:spPr>
        <a:xfrm>
          <a:off x="12763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33BECB28-B847-4AD1-932E-56BDEB189B1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B1F07B4B-BABB-49D9-8CBE-E409E01031C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23ABBF3A-3052-447A-B5A5-4F76BED7AE8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6A109F88-3F5B-42BC-8C07-D4F93164F165}"/>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635F3B70-8960-4B50-9DC6-D5C5B031886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158750</xdr:rowOff>
    </xdr:from>
    <xdr:to>
      <xdr:col>85</xdr:col>
      <xdr:colOff>177800</xdr:colOff>
      <xdr:row>85</xdr:row>
      <xdr:rowOff>88900</xdr:rowOff>
    </xdr:to>
    <xdr:sp macro="" textlink="">
      <xdr:nvSpPr>
        <xdr:cNvPr id="658" name="楕円 657">
          <a:extLst>
            <a:ext uri="{FF2B5EF4-FFF2-40B4-BE49-F238E27FC236}">
              <a16:creationId xmlns:a16="http://schemas.microsoft.com/office/drawing/2014/main" id="{45AE5A9D-7B3C-4354-95F5-E7DFAF091FC5}"/>
            </a:ext>
          </a:extLst>
        </xdr:cNvPr>
        <xdr:cNvSpPr/>
      </xdr:nvSpPr>
      <xdr:spPr>
        <a:xfrm>
          <a:off x="16268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137177</xdr:rowOff>
    </xdr:from>
    <xdr:ext cx="405111" cy="259045"/>
    <xdr:sp macro="" textlink="">
      <xdr:nvSpPr>
        <xdr:cNvPr id="659" name="【児童館】&#10;有形固定資産減価償却率該当値テキスト">
          <a:extLst>
            <a:ext uri="{FF2B5EF4-FFF2-40B4-BE49-F238E27FC236}">
              <a16:creationId xmlns:a16="http://schemas.microsoft.com/office/drawing/2014/main" id="{5266FB03-E4DC-4310-B271-D6E4FA3C5CDB}"/>
            </a:ext>
          </a:extLst>
        </xdr:cNvPr>
        <xdr:cNvSpPr txBox="1"/>
      </xdr:nvSpPr>
      <xdr:spPr>
        <a:xfrm>
          <a:off x="16357600"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101600</xdr:rowOff>
    </xdr:from>
    <xdr:to>
      <xdr:col>81</xdr:col>
      <xdr:colOff>101600</xdr:colOff>
      <xdr:row>85</xdr:row>
      <xdr:rowOff>31750</xdr:rowOff>
    </xdr:to>
    <xdr:sp macro="" textlink="">
      <xdr:nvSpPr>
        <xdr:cNvPr id="660" name="楕円 659">
          <a:extLst>
            <a:ext uri="{FF2B5EF4-FFF2-40B4-BE49-F238E27FC236}">
              <a16:creationId xmlns:a16="http://schemas.microsoft.com/office/drawing/2014/main" id="{9922D7AD-DE31-4A5A-982E-7D88FEDA7601}"/>
            </a:ext>
          </a:extLst>
        </xdr:cNvPr>
        <xdr:cNvSpPr/>
      </xdr:nvSpPr>
      <xdr:spPr>
        <a:xfrm>
          <a:off x="15430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152400</xdr:rowOff>
    </xdr:from>
    <xdr:to>
      <xdr:col>85</xdr:col>
      <xdr:colOff>127000</xdr:colOff>
      <xdr:row>85</xdr:row>
      <xdr:rowOff>38100</xdr:rowOff>
    </xdr:to>
    <xdr:cxnSp macro="">
      <xdr:nvCxnSpPr>
        <xdr:cNvPr id="661" name="直線コネクタ 660">
          <a:extLst>
            <a:ext uri="{FF2B5EF4-FFF2-40B4-BE49-F238E27FC236}">
              <a16:creationId xmlns:a16="http://schemas.microsoft.com/office/drawing/2014/main" id="{EAA14BA9-58E2-4187-9D59-58021C36CAE8}"/>
            </a:ext>
          </a:extLst>
        </xdr:cNvPr>
        <xdr:cNvCxnSpPr/>
      </xdr:nvCxnSpPr>
      <xdr:spPr>
        <a:xfrm>
          <a:off x="15481300" y="145542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44450</xdr:rowOff>
    </xdr:from>
    <xdr:to>
      <xdr:col>76</xdr:col>
      <xdr:colOff>165100</xdr:colOff>
      <xdr:row>84</xdr:row>
      <xdr:rowOff>146050</xdr:rowOff>
    </xdr:to>
    <xdr:sp macro="" textlink="">
      <xdr:nvSpPr>
        <xdr:cNvPr id="662" name="楕円 661">
          <a:extLst>
            <a:ext uri="{FF2B5EF4-FFF2-40B4-BE49-F238E27FC236}">
              <a16:creationId xmlns:a16="http://schemas.microsoft.com/office/drawing/2014/main" id="{A7EF77BA-4CE7-47C7-882F-F500FF81DE9B}"/>
            </a:ext>
          </a:extLst>
        </xdr:cNvPr>
        <xdr:cNvSpPr/>
      </xdr:nvSpPr>
      <xdr:spPr>
        <a:xfrm>
          <a:off x="14541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95250</xdr:rowOff>
    </xdr:from>
    <xdr:to>
      <xdr:col>81</xdr:col>
      <xdr:colOff>50800</xdr:colOff>
      <xdr:row>84</xdr:row>
      <xdr:rowOff>152400</xdr:rowOff>
    </xdr:to>
    <xdr:cxnSp macro="">
      <xdr:nvCxnSpPr>
        <xdr:cNvPr id="663" name="直線コネクタ 662">
          <a:extLst>
            <a:ext uri="{FF2B5EF4-FFF2-40B4-BE49-F238E27FC236}">
              <a16:creationId xmlns:a16="http://schemas.microsoft.com/office/drawing/2014/main" id="{B6FFDFA8-A38F-4B4F-A31B-3CC088CCC31F}"/>
            </a:ext>
          </a:extLst>
        </xdr:cNvPr>
        <xdr:cNvCxnSpPr/>
      </xdr:nvCxnSpPr>
      <xdr:spPr>
        <a:xfrm>
          <a:off x="14592300" y="14497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158750</xdr:rowOff>
    </xdr:from>
    <xdr:to>
      <xdr:col>72</xdr:col>
      <xdr:colOff>38100</xdr:colOff>
      <xdr:row>84</xdr:row>
      <xdr:rowOff>88900</xdr:rowOff>
    </xdr:to>
    <xdr:sp macro="" textlink="">
      <xdr:nvSpPr>
        <xdr:cNvPr id="664" name="楕円 663">
          <a:extLst>
            <a:ext uri="{FF2B5EF4-FFF2-40B4-BE49-F238E27FC236}">
              <a16:creationId xmlns:a16="http://schemas.microsoft.com/office/drawing/2014/main" id="{C79CD3A2-0046-4F18-8D00-69D41366CA72}"/>
            </a:ext>
          </a:extLst>
        </xdr:cNvPr>
        <xdr:cNvSpPr/>
      </xdr:nvSpPr>
      <xdr:spPr>
        <a:xfrm>
          <a:off x="1365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38100</xdr:rowOff>
    </xdr:from>
    <xdr:to>
      <xdr:col>76</xdr:col>
      <xdr:colOff>114300</xdr:colOff>
      <xdr:row>84</xdr:row>
      <xdr:rowOff>95250</xdr:rowOff>
    </xdr:to>
    <xdr:cxnSp macro="">
      <xdr:nvCxnSpPr>
        <xdr:cNvPr id="665" name="直線コネクタ 664">
          <a:extLst>
            <a:ext uri="{FF2B5EF4-FFF2-40B4-BE49-F238E27FC236}">
              <a16:creationId xmlns:a16="http://schemas.microsoft.com/office/drawing/2014/main" id="{C13C2CFA-FE53-4DC2-959E-F4CE223B94D2}"/>
            </a:ext>
          </a:extLst>
        </xdr:cNvPr>
        <xdr:cNvCxnSpPr/>
      </xdr:nvCxnSpPr>
      <xdr:spPr>
        <a:xfrm>
          <a:off x="13703300" y="14439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101600</xdr:rowOff>
    </xdr:from>
    <xdr:to>
      <xdr:col>67</xdr:col>
      <xdr:colOff>101600</xdr:colOff>
      <xdr:row>84</xdr:row>
      <xdr:rowOff>31750</xdr:rowOff>
    </xdr:to>
    <xdr:sp macro="" textlink="">
      <xdr:nvSpPr>
        <xdr:cNvPr id="666" name="楕円 665">
          <a:extLst>
            <a:ext uri="{FF2B5EF4-FFF2-40B4-BE49-F238E27FC236}">
              <a16:creationId xmlns:a16="http://schemas.microsoft.com/office/drawing/2014/main" id="{BC33AF9C-5959-4610-9005-13405A24C961}"/>
            </a:ext>
          </a:extLst>
        </xdr:cNvPr>
        <xdr:cNvSpPr/>
      </xdr:nvSpPr>
      <xdr:spPr>
        <a:xfrm>
          <a:off x="1276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152400</xdr:rowOff>
    </xdr:from>
    <xdr:to>
      <xdr:col>71</xdr:col>
      <xdr:colOff>177800</xdr:colOff>
      <xdr:row>84</xdr:row>
      <xdr:rowOff>38100</xdr:rowOff>
    </xdr:to>
    <xdr:cxnSp macro="">
      <xdr:nvCxnSpPr>
        <xdr:cNvPr id="667" name="直線コネクタ 666">
          <a:extLst>
            <a:ext uri="{FF2B5EF4-FFF2-40B4-BE49-F238E27FC236}">
              <a16:creationId xmlns:a16="http://schemas.microsoft.com/office/drawing/2014/main" id="{F5DFFB44-8D0D-42EC-B89B-1A4281CD1792}"/>
            </a:ext>
          </a:extLst>
        </xdr:cNvPr>
        <xdr:cNvCxnSpPr/>
      </xdr:nvCxnSpPr>
      <xdr:spPr>
        <a:xfrm>
          <a:off x="12814300" y="14382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135907</xdr:rowOff>
    </xdr:from>
    <xdr:ext cx="405111" cy="259045"/>
    <xdr:sp macro="" textlink="">
      <xdr:nvSpPr>
        <xdr:cNvPr id="668" name="n_1aveValue【児童館】&#10;有形固定資産減価償却率">
          <a:extLst>
            <a:ext uri="{FF2B5EF4-FFF2-40B4-BE49-F238E27FC236}">
              <a16:creationId xmlns:a16="http://schemas.microsoft.com/office/drawing/2014/main" id="{55C1ACEC-6726-463B-AEF0-76EF85167619}"/>
            </a:ext>
          </a:extLst>
        </xdr:cNvPr>
        <xdr:cNvSpPr txBox="1"/>
      </xdr:nvSpPr>
      <xdr:spPr>
        <a:xfrm>
          <a:off x="152660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120666</xdr:rowOff>
    </xdr:from>
    <xdr:ext cx="405111" cy="259045"/>
    <xdr:sp macro="" textlink="">
      <xdr:nvSpPr>
        <xdr:cNvPr id="669" name="n_2aveValue【児童館】&#10;有形固定資産減価償却率">
          <a:extLst>
            <a:ext uri="{FF2B5EF4-FFF2-40B4-BE49-F238E27FC236}">
              <a16:creationId xmlns:a16="http://schemas.microsoft.com/office/drawing/2014/main" id="{7141E23B-A69D-4169-B8CA-BFB8579522C7}"/>
            </a:ext>
          </a:extLst>
        </xdr:cNvPr>
        <xdr:cNvSpPr txBox="1"/>
      </xdr:nvSpPr>
      <xdr:spPr>
        <a:xfrm>
          <a:off x="143897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61613</xdr:rowOff>
    </xdr:from>
    <xdr:ext cx="405111" cy="259045"/>
    <xdr:sp macro="" textlink="">
      <xdr:nvSpPr>
        <xdr:cNvPr id="670" name="n_3aveValue【児童館】&#10;有形固定資産減価償却率">
          <a:extLst>
            <a:ext uri="{FF2B5EF4-FFF2-40B4-BE49-F238E27FC236}">
              <a16:creationId xmlns:a16="http://schemas.microsoft.com/office/drawing/2014/main" id="{8F6EC994-CE5F-42C6-96F4-121D16FFAB19}"/>
            </a:ext>
          </a:extLst>
        </xdr:cNvPr>
        <xdr:cNvSpPr txBox="1"/>
      </xdr:nvSpPr>
      <xdr:spPr>
        <a:xfrm>
          <a:off x="13500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12082</xdr:rowOff>
    </xdr:from>
    <xdr:ext cx="405111" cy="259045"/>
    <xdr:sp macro="" textlink="">
      <xdr:nvSpPr>
        <xdr:cNvPr id="671" name="n_4aveValue【児童館】&#10;有形固定資産減価償却率">
          <a:extLst>
            <a:ext uri="{FF2B5EF4-FFF2-40B4-BE49-F238E27FC236}">
              <a16:creationId xmlns:a16="http://schemas.microsoft.com/office/drawing/2014/main" id="{640A5F5B-30CB-4F00-A71A-5F07B8EB7428}"/>
            </a:ext>
          </a:extLst>
        </xdr:cNvPr>
        <xdr:cNvSpPr txBox="1"/>
      </xdr:nvSpPr>
      <xdr:spPr>
        <a:xfrm>
          <a:off x="12611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22877</xdr:rowOff>
    </xdr:from>
    <xdr:ext cx="405111" cy="259045"/>
    <xdr:sp macro="" textlink="">
      <xdr:nvSpPr>
        <xdr:cNvPr id="672" name="n_1mainValue【児童館】&#10;有形固定資産減価償却率">
          <a:extLst>
            <a:ext uri="{FF2B5EF4-FFF2-40B4-BE49-F238E27FC236}">
              <a16:creationId xmlns:a16="http://schemas.microsoft.com/office/drawing/2014/main" id="{1EED40A7-C042-4308-91A5-6174B431CE10}"/>
            </a:ext>
          </a:extLst>
        </xdr:cNvPr>
        <xdr:cNvSpPr txBox="1"/>
      </xdr:nvSpPr>
      <xdr:spPr>
        <a:xfrm>
          <a:off x="15266044" y="1459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137177</xdr:rowOff>
    </xdr:from>
    <xdr:ext cx="405111" cy="259045"/>
    <xdr:sp macro="" textlink="">
      <xdr:nvSpPr>
        <xdr:cNvPr id="673" name="n_2mainValue【児童館】&#10;有形固定資産減価償却率">
          <a:extLst>
            <a:ext uri="{FF2B5EF4-FFF2-40B4-BE49-F238E27FC236}">
              <a16:creationId xmlns:a16="http://schemas.microsoft.com/office/drawing/2014/main" id="{6B9B1A0D-EAB5-4A51-ADE0-F2CE3FC9A4BC}"/>
            </a:ext>
          </a:extLst>
        </xdr:cNvPr>
        <xdr:cNvSpPr txBox="1"/>
      </xdr:nvSpPr>
      <xdr:spPr>
        <a:xfrm>
          <a:off x="14389744"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80027</xdr:rowOff>
    </xdr:from>
    <xdr:ext cx="405111" cy="259045"/>
    <xdr:sp macro="" textlink="">
      <xdr:nvSpPr>
        <xdr:cNvPr id="674" name="n_3mainValue【児童館】&#10;有形固定資産減価償却率">
          <a:extLst>
            <a:ext uri="{FF2B5EF4-FFF2-40B4-BE49-F238E27FC236}">
              <a16:creationId xmlns:a16="http://schemas.microsoft.com/office/drawing/2014/main" id="{C15D49C7-F7D6-4D80-B33A-E1EBFBE111EF}"/>
            </a:ext>
          </a:extLst>
        </xdr:cNvPr>
        <xdr:cNvSpPr txBox="1"/>
      </xdr:nvSpPr>
      <xdr:spPr>
        <a:xfrm>
          <a:off x="13500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22877</xdr:rowOff>
    </xdr:from>
    <xdr:ext cx="405111" cy="259045"/>
    <xdr:sp macro="" textlink="">
      <xdr:nvSpPr>
        <xdr:cNvPr id="675" name="n_4mainValue【児童館】&#10;有形固定資産減価償却率">
          <a:extLst>
            <a:ext uri="{FF2B5EF4-FFF2-40B4-BE49-F238E27FC236}">
              <a16:creationId xmlns:a16="http://schemas.microsoft.com/office/drawing/2014/main" id="{00D7944E-6F35-48ED-983A-FB9BC8A1B380}"/>
            </a:ext>
          </a:extLst>
        </xdr:cNvPr>
        <xdr:cNvSpPr txBox="1"/>
      </xdr:nvSpPr>
      <xdr:spPr>
        <a:xfrm>
          <a:off x="12611744" y="1442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6" name="正方形/長方形 675">
          <a:extLst>
            <a:ext uri="{FF2B5EF4-FFF2-40B4-BE49-F238E27FC236}">
              <a16:creationId xmlns:a16="http://schemas.microsoft.com/office/drawing/2014/main" id="{71D5FA3F-9751-44FC-AD5A-EFBFF5AB827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7" name="正方形/長方形 676">
          <a:extLst>
            <a:ext uri="{FF2B5EF4-FFF2-40B4-BE49-F238E27FC236}">
              <a16:creationId xmlns:a16="http://schemas.microsoft.com/office/drawing/2014/main" id="{797E49A2-5C1B-4D75-AF3B-4070354F868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8" name="正方形/長方形 677">
          <a:extLst>
            <a:ext uri="{FF2B5EF4-FFF2-40B4-BE49-F238E27FC236}">
              <a16:creationId xmlns:a16="http://schemas.microsoft.com/office/drawing/2014/main" id="{74DEBA47-3AD8-4E77-AC05-7514CBD2265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9" name="正方形/長方形 678">
          <a:extLst>
            <a:ext uri="{FF2B5EF4-FFF2-40B4-BE49-F238E27FC236}">
              <a16:creationId xmlns:a16="http://schemas.microsoft.com/office/drawing/2014/main" id="{602C6E94-31D6-4888-A2E5-D501F67C127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0" name="正方形/長方形 679">
          <a:extLst>
            <a:ext uri="{FF2B5EF4-FFF2-40B4-BE49-F238E27FC236}">
              <a16:creationId xmlns:a16="http://schemas.microsoft.com/office/drawing/2014/main" id="{E08024AC-219E-46D6-B912-D670086178B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1" name="正方形/長方形 680">
          <a:extLst>
            <a:ext uri="{FF2B5EF4-FFF2-40B4-BE49-F238E27FC236}">
              <a16:creationId xmlns:a16="http://schemas.microsoft.com/office/drawing/2014/main" id="{F389D968-76FE-4A75-B1F9-3DD1F0A392F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2" name="正方形/長方形 681">
          <a:extLst>
            <a:ext uri="{FF2B5EF4-FFF2-40B4-BE49-F238E27FC236}">
              <a16:creationId xmlns:a16="http://schemas.microsoft.com/office/drawing/2014/main" id="{517C57E3-C232-4330-A551-E7961236870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3" name="正方形/長方形 682">
          <a:extLst>
            <a:ext uri="{FF2B5EF4-FFF2-40B4-BE49-F238E27FC236}">
              <a16:creationId xmlns:a16="http://schemas.microsoft.com/office/drawing/2014/main" id="{457ACD71-6ABD-42A7-B702-D45B32750AD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4" name="テキスト ボックス 683">
          <a:extLst>
            <a:ext uri="{FF2B5EF4-FFF2-40B4-BE49-F238E27FC236}">
              <a16:creationId xmlns:a16="http://schemas.microsoft.com/office/drawing/2014/main" id="{C8F82192-3FBA-4A39-AF53-525C38F3E49A}"/>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5" name="直線コネクタ 684">
          <a:extLst>
            <a:ext uri="{FF2B5EF4-FFF2-40B4-BE49-F238E27FC236}">
              <a16:creationId xmlns:a16="http://schemas.microsoft.com/office/drawing/2014/main" id="{465607B1-D7BB-4218-9AF8-511A2EBA600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6" name="直線コネクタ 685">
          <a:extLst>
            <a:ext uri="{FF2B5EF4-FFF2-40B4-BE49-F238E27FC236}">
              <a16:creationId xmlns:a16="http://schemas.microsoft.com/office/drawing/2014/main" id="{469FE080-E830-4C1B-872A-86F0CA1FB392}"/>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7" name="テキスト ボックス 686">
          <a:extLst>
            <a:ext uri="{FF2B5EF4-FFF2-40B4-BE49-F238E27FC236}">
              <a16:creationId xmlns:a16="http://schemas.microsoft.com/office/drawing/2014/main" id="{1E24810F-58F7-4E15-8151-3CFFB87353A2}"/>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8" name="直線コネクタ 687">
          <a:extLst>
            <a:ext uri="{FF2B5EF4-FFF2-40B4-BE49-F238E27FC236}">
              <a16:creationId xmlns:a16="http://schemas.microsoft.com/office/drawing/2014/main" id="{057DDB29-5EFD-4E6D-A579-35B5716BA7EE}"/>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89" name="テキスト ボックス 688">
          <a:extLst>
            <a:ext uri="{FF2B5EF4-FFF2-40B4-BE49-F238E27FC236}">
              <a16:creationId xmlns:a16="http://schemas.microsoft.com/office/drawing/2014/main" id="{A9ECA7AD-37D5-4226-8103-84C30556556A}"/>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0" name="直線コネクタ 689">
          <a:extLst>
            <a:ext uri="{FF2B5EF4-FFF2-40B4-BE49-F238E27FC236}">
              <a16:creationId xmlns:a16="http://schemas.microsoft.com/office/drawing/2014/main" id="{C3433965-02B1-465D-AC6C-66D6D92D5686}"/>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1" name="テキスト ボックス 690">
          <a:extLst>
            <a:ext uri="{FF2B5EF4-FFF2-40B4-BE49-F238E27FC236}">
              <a16:creationId xmlns:a16="http://schemas.microsoft.com/office/drawing/2014/main" id="{D3627FE7-7EA6-469C-BD9C-1E77EF129028}"/>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2" name="直線コネクタ 691">
          <a:extLst>
            <a:ext uri="{FF2B5EF4-FFF2-40B4-BE49-F238E27FC236}">
              <a16:creationId xmlns:a16="http://schemas.microsoft.com/office/drawing/2014/main" id="{6DB65A66-3242-47AE-BB03-36E55F760C63}"/>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3" name="テキスト ボックス 692">
          <a:extLst>
            <a:ext uri="{FF2B5EF4-FFF2-40B4-BE49-F238E27FC236}">
              <a16:creationId xmlns:a16="http://schemas.microsoft.com/office/drawing/2014/main" id="{0FDB4AA0-67BC-4802-A5DE-DE2B2E7DECAB}"/>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4" name="直線コネクタ 693">
          <a:extLst>
            <a:ext uri="{FF2B5EF4-FFF2-40B4-BE49-F238E27FC236}">
              <a16:creationId xmlns:a16="http://schemas.microsoft.com/office/drawing/2014/main" id="{C0DDBE01-F800-4454-A033-A0DDE8DC9131}"/>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5" name="テキスト ボックス 694">
          <a:extLst>
            <a:ext uri="{FF2B5EF4-FFF2-40B4-BE49-F238E27FC236}">
              <a16:creationId xmlns:a16="http://schemas.microsoft.com/office/drawing/2014/main" id="{986428F2-BC59-448B-9356-773F15F5F0C2}"/>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6" name="直線コネクタ 695">
          <a:extLst>
            <a:ext uri="{FF2B5EF4-FFF2-40B4-BE49-F238E27FC236}">
              <a16:creationId xmlns:a16="http://schemas.microsoft.com/office/drawing/2014/main" id="{1AA035E3-EFEE-44A0-8B4D-60A0125F5EB4}"/>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7" name="テキスト ボックス 696">
          <a:extLst>
            <a:ext uri="{FF2B5EF4-FFF2-40B4-BE49-F238E27FC236}">
              <a16:creationId xmlns:a16="http://schemas.microsoft.com/office/drawing/2014/main" id="{99BEFEC4-E23E-43B6-A736-1B7BC5EC4E5D}"/>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5E39C581-4452-42C8-826E-A0FCC683982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a:extLst>
            <a:ext uri="{FF2B5EF4-FFF2-40B4-BE49-F238E27FC236}">
              <a16:creationId xmlns:a16="http://schemas.microsoft.com/office/drawing/2014/main" id="{665C470E-8856-4681-A94B-9F615839670F}"/>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a:extLst>
            <a:ext uri="{FF2B5EF4-FFF2-40B4-BE49-F238E27FC236}">
              <a16:creationId xmlns:a16="http://schemas.microsoft.com/office/drawing/2014/main" id="{9C0A27A6-7449-406F-ABEC-163137F287C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152400</xdr:rowOff>
    </xdr:to>
    <xdr:cxnSp macro="">
      <xdr:nvCxnSpPr>
        <xdr:cNvPr id="701" name="直線コネクタ 700">
          <a:extLst>
            <a:ext uri="{FF2B5EF4-FFF2-40B4-BE49-F238E27FC236}">
              <a16:creationId xmlns:a16="http://schemas.microsoft.com/office/drawing/2014/main" id="{4F9F69C6-BF1F-4B8B-880E-998044D98C35}"/>
            </a:ext>
          </a:extLst>
        </xdr:cNvPr>
        <xdr:cNvCxnSpPr/>
      </xdr:nvCxnSpPr>
      <xdr:spPr>
        <a:xfrm flipV="1">
          <a:off x="22160864" y="1341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156227</xdr:rowOff>
    </xdr:from>
    <xdr:ext cx="469744" cy="259045"/>
    <xdr:sp macro="" textlink="">
      <xdr:nvSpPr>
        <xdr:cNvPr id="702" name="【児童館】&#10;一人当たり面積最小値テキスト">
          <a:extLst>
            <a:ext uri="{FF2B5EF4-FFF2-40B4-BE49-F238E27FC236}">
              <a16:creationId xmlns:a16="http://schemas.microsoft.com/office/drawing/2014/main" id="{E690B889-E1A7-456C-8D73-1B25DA511AA4}"/>
            </a:ext>
          </a:extLst>
        </xdr:cNvPr>
        <xdr:cNvSpPr txBox="1"/>
      </xdr:nvSpPr>
      <xdr:spPr>
        <a:xfrm>
          <a:off x="22199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152400</xdr:rowOff>
    </xdr:from>
    <xdr:to>
      <xdr:col>116</xdr:col>
      <xdr:colOff>152400</xdr:colOff>
      <xdr:row>86</xdr:row>
      <xdr:rowOff>152400</xdr:rowOff>
    </xdr:to>
    <xdr:cxnSp macro="">
      <xdr:nvCxnSpPr>
        <xdr:cNvPr id="703" name="直線コネクタ 702">
          <a:extLst>
            <a:ext uri="{FF2B5EF4-FFF2-40B4-BE49-F238E27FC236}">
              <a16:creationId xmlns:a16="http://schemas.microsoft.com/office/drawing/2014/main" id="{9EA92080-A409-4326-8731-0F7BE104E1BB}"/>
            </a:ext>
          </a:extLst>
        </xdr:cNvPr>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4" name="【児童館】&#10;一人当たり面積最大値テキスト">
          <a:extLst>
            <a:ext uri="{FF2B5EF4-FFF2-40B4-BE49-F238E27FC236}">
              <a16:creationId xmlns:a16="http://schemas.microsoft.com/office/drawing/2014/main" id="{D95D454F-3909-4154-B2C7-0F6C4673AACD}"/>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05" name="直線コネクタ 704">
          <a:extLst>
            <a:ext uri="{FF2B5EF4-FFF2-40B4-BE49-F238E27FC236}">
              <a16:creationId xmlns:a16="http://schemas.microsoft.com/office/drawing/2014/main" id="{93577B21-476E-402E-A894-9B6FCD26CED4}"/>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59163</xdr:rowOff>
    </xdr:from>
    <xdr:ext cx="469744" cy="259045"/>
    <xdr:sp macro="" textlink="">
      <xdr:nvSpPr>
        <xdr:cNvPr id="706" name="【児童館】&#10;一人当たり面積平均値テキスト">
          <a:extLst>
            <a:ext uri="{FF2B5EF4-FFF2-40B4-BE49-F238E27FC236}">
              <a16:creationId xmlns:a16="http://schemas.microsoft.com/office/drawing/2014/main" id="{036EE863-FA90-430F-9924-F19C3A205DA3}"/>
            </a:ext>
          </a:extLst>
        </xdr:cNvPr>
        <xdr:cNvSpPr txBox="1"/>
      </xdr:nvSpPr>
      <xdr:spPr>
        <a:xfrm>
          <a:off x="22199600" y="14289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707" name="フローチャート: 判断 706">
          <a:extLst>
            <a:ext uri="{FF2B5EF4-FFF2-40B4-BE49-F238E27FC236}">
              <a16:creationId xmlns:a16="http://schemas.microsoft.com/office/drawing/2014/main" id="{38C728EE-B756-4786-BA4A-FE55704D5FC2}"/>
            </a:ext>
          </a:extLst>
        </xdr:cNvPr>
        <xdr:cNvSpPr/>
      </xdr:nvSpPr>
      <xdr:spPr>
        <a:xfrm>
          <a:off x="221107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36286</xdr:rowOff>
    </xdr:from>
    <xdr:to>
      <xdr:col>112</xdr:col>
      <xdr:colOff>38100</xdr:colOff>
      <xdr:row>84</xdr:row>
      <xdr:rowOff>137886</xdr:rowOff>
    </xdr:to>
    <xdr:sp macro="" textlink="">
      <xdr:nvSpPr>
        <xdr:cNvPr id="708" name="フローチャート: 判断 707">
          <a:extLst>
            <a:ext uri="{FF2B5EF4-FFF2-40B4-BE49-F238E27FC236}">
              <a16:creationId xmlns:a16="http://schemas.microsoft.com/office/drawing/2014/main" id="{284CC3E4-A105-45D3-BCDD-4EBAD279969A}"/>
            </a:ext>
          </a:extLst>
        </xdr:cNvPr>
        <xdr:cNvSpPr/>
      </xdr:nvSpPr>
      <xdr:spPr>
        <a:xfrm>
          <a:off x="21272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52614</xdr:rowOff>
    </xdr:from>
    <xdr:to>
      <xdr:col>107</xdr:col>
      <xdr:colOff>101600</xdr:colOff>
      <xdr:row>84</xdr:row>
      <xdr:rowOff>154214</xdr:rowOff>
    </xdr:to>
    <xdr:sp macro="" textlink="">
      <xdr:nvSpPr>
        <xdr:cNvPr id="709" name="フローチャート: 判断 708">
          <a:extLst>
            <a:ext uri="{FF2B5EF4-FFF2-40B4-BE49-F238E27FC236}">
              <a16:creationId xmlns:a16="http://schemas.microsoft.com/office/drawing/2014/main" id="{CA61EE08-7BA8-4D31-A40C-AFBC839675B6}"/>
            </a:ext>
          </a:extLst>
        </xdr:cNvPr>
        <xdr:cNvSpPr/>
      </xdr:nvSpPr>
      <xdr:spPr>
        <a:xfrm>
          <a:off x="20383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710" name="フローチャート: 判断 709">
          <a:extLst>
            <a:ext uri="{FF2B5EF4-FFF2-40B4-BE49-F238E27FC236}">
              <a16:creationId xmlns:a16="http://schemas.microsoft.com/office/drawing/2014/main" id="{ECCEB915-8804-4FD3-B023-AEA9BA5E380B}"/>
            </a:ext>
          </a:extLst>
        </xdr:cNvPr>
        <xdr:cNvSpPr/>
      </xdr:nvSpPr>
      <xdr:spPr>
        <a:xfrm>
          <a:off x="19494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68943</xdr:rowOff>
    </xdr:from>
    <xdr:to>
      <xdr:col>98</xdr:col>
      <xdr:colOff>38100</xdr:colOff>
      <xdr:row>84</xdr:row>
      <xdr:rowOff>170543</xdr:rowOff>
    </xdr:to>
    <xdr:sp macro="" textlink="">
      <xdr:nvSpPr>
        <xdr:cNvPr id="711" name="フローチャート: 判断 710">
          <a:extLst>
            <a:ext uri="{FF2B5EF4-FFF2-40B4-BE49-F238E27FC236}">
              <a16:creationId xmlns:a16="http://schemas.microsoft.com/office/drawing/2014/main" id="{FB1D2B74-6A2C-4C56-8610-22FBE637567C}"/>
            </a:ext>
          </a:extLst>
        </xdr:cNvPr>
        <xdr:cNvSpPr/>
      </xdr:nvSpPr>
      <xdr:spPr>
        <a:xfrm>
          <a:off x="18605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D1AF6EB0-366D-4B33-9F4A-074DF4D7AB2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C735570E-F378-4B5A-83A6-7C666810E90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7660D4D7-1A9C-4441-8D4C-2C14226C937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D2A876FF-9033-42DC-BE1F-2271C5FC1F9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33C60242-E9CA-435F-B890-0AFA2BA091C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142421</xdr:rowOff>
    </xdr:from>
    <xdr:to>
      <xdr:col>116</xdr:col>
      <xdr:colOff>114300</xdr:colOff>
      <xdr:row>86</xdr:row>
      <xdr:rowOff>72571</xdr:rowOff>
    </xdr:to>
    <xdr:sp macro="" textlink="">
      <xdr:nvSpPr>
        <xdr:cNvPr id="717" name="楕円 716">
          <a:extLst>
            <a:ext uri="{FF2B5EF4-FFF2-40B4-BE49-F238E27FC236}">
              <a16:creationId xmlns:a16="http://schemas.microsoft.com/office/drawing/2014/main" id="{69FBD166-28CF-4447-9C63-86D2E183907D}"/>
            </a:ext>
          </a:extLst>
        </xdr:cNvPr>
        <xdr:cNvSpPr/>
      </xdr:nvSpPr>
      <xdr:spPr>
        <a:xfrm>
          <a:off x="221107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120848</xdr:rowOff>
    </xdr:from>
    <xdr:ext cx="469744" cy="259045"/>
    <xdr:sp macro="" textlink="">
      <xdr:nvSpPr>
        <xdr:cNvPr id="718" name="【児童館】&#10;一人当たり面積該当値テキスト">
          <a:extLst>
            <a:ext uri="{FF2B5EF4-FFF2-40B4-BE49-F238E27FC236}">
              <a16:creationId xmlns:a16="http://schemas.microsoft.com/office/drawing/2014/main" id="{759409B6-39A5-4B8D-B5A4-53E1BEC1C89E}"/>
            </a:ext>
          </a:extLst>
        </xdr:cNvPr>
        <xdr:cNvSpPr txBox="1"/>
      </xdr:nvSpPr>
      <xdr:spPr>
        <a:xfrm>
          <a:off x="22199600"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142421</xdr:rowOff>
    </xdr:from>
    <xdr:to>
      <xdr:col>112</xdr:col>
      <xdr:colOff>38100</xdr:colOff>
      <xdr:row>86</xdr:row>
      <xdr:rowOff>72571</xdr:rowOff>
    </xdr:to>
    <xdr:sp macro="" textlink="">
      <xdr:nvSpPr>
        <xdr:cNvPr id="719" name="楕円 718">
          <a:extLst>
            <a:ext uri="{FF2B5EF4-FFF2-40B4-BE49-F238E27FC236}">
              <a16:creationId xmlns:a16="http://schemas.microsoft.com/office/drawing/2014/main" id="{4AAB82C8-D896-4151-984D-BC8D6FB36379}"/>
            </a:ext>
          </a:extLst>
        </xdr:cNvPr>
        <xdr:cNvSpPr/>
      </xdr:nvSpPr>
      <xdr:spPr>
        <a:xfrm>
          <a:off x="21272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21771</xdr:rowOff>
    </xdr:from>
    <xdr:to>
      <xdr:col>116</xdr:col>
      <xdr:colOff>63500</xdr:colOff>
      <xdr:row>86</xdr:row>
      <xdr:rowOff>21771</xdr:rowOff>
    </xdr:to>
    <xdr:cxnSp macro="">
      <xdr:nvCxnSpPr>
        <xdr:cNvPr id="720" name="直線コネクタ 719">
          <a:extLst>
            <a:ext uri="{FF2B5EF4-FFF2-40B4-BE49-F238E27FC236}">
              <a16:creationId xmlns:a16="http://schemas.microsoft.com/office/drawing/2014/main" id="{C4406623-3E40-49F4-85A7-EEFABED7B6CF}"/>
            </a:ext>
          </a:extLst>
        </xdr:cNvPr>
        <xdr:cNvCxnSpPr/>
      </xdr:nvCxnSpPr>
      <xdr:spPr>
        <a:xfrm>
          <a:off x="21323300" y="147664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142421</xdr:rowOff>
    </xdr:from>
    <xdr:to>
      <xdr:col>107</xdr:col>
      <xdr:colOff>101600</xdr:colOff>
      <xdr:row>86</xdr:row>
      <xdr:rowOff>72571</xdr:rowOff>
    </xdr:to>
    <xdr:sp macro="" textlink="">
      <xdr:nvSpPr>
        <xdr:cNvPr id="721" name="楕円 720">
          <a:extLst>
            <a:ext uri="{FF2B5EF4-FFF2-40B4-BE49-F238E27FC236}">
              <a16:creationId xmlns:a16="http://schemas.microsoft.com/office/drawing/2014/main" id="{CFC905D4-621D-41B5-ACC5-6512A0FDEA9E}"/>
            </a:ext>
          </a:extLst>
        </xdr:cNvPr>
        <xdr:cNvSpPr/>
      </xdr:nvSpPr>
      <xdr:spPr>
        <a:xfrm>
          <a:off x="20383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21771</xdr:rowOff>
    </xdr:from>
    <xdr:to>
      <xdr:col>111</xdr:col>
      <xdr:colOff>177800</xdr:colOff>
      <xdr:row>86</xdr:row>
      <xdr:rowOff>21771</xdr:rowOff>
    </xdr:to>
    <xdr:cxnSp macro="">
      <xdr:nvCxnSpPr>
        <xdr:cNvPr id="722" name="直線コネクタ 721">
          <a:extLst>
            <a:ext uri="{FF2B5EF4-FFF2-40B4-BE49-F238E27FC236}">
              <a16:creationId xmlns:a16="http://schemas.microsoft.com/office/drawing/2014/main" id="{40D418B5-26A1-4ECF-BD10-86DE3FEA474E}"/>
            </a:ext>
          </a:extLst>
        </xdr:cNvPr>
        <xdr:cNvCxnSpPr/>
      </xdr:nvCxnSpPr>
      <xdr:spPr>
        <a:xfrm>
          <a:off x="20434300" y="14766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142421</xdr:rowOff>
    </xdr:from>
    <xdr:to>
      <xdr:col>102</xdr:col>
      <xdr:colOff>165100</xdr:colOff>
      <xdr:row>86</xdr:row>
      <xdr:rowOff>72571</xdr:rowOff>
    </xdr:to>
    <xdr:sp macro="" textlink="">
      <xdr:nvSpPr>
        <xdr:cNvPr id="723" name="楕円 722">
          <a:extLst>
            <a:ext uri="{FF2B5EF4-FFF2-40B4-BE49-F238E27FC236}">
              <a16:creationId xmlns:a16="http://schemas.microsoft.com/office/drawing/2014/main" id="{E185F288-0339-4873-855F-E677753154D3}"/>
            </a:ext>
          </a:extLst>
        </xdr:cNvPr>
        <xdr:cNvSpPr/>
      </xdr:nvSpPr>
      <xdr:spPr>
        <a:xfrm>
          <a:off x="19494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21771</xdr:rowOff>
    </xdr:from>
    <xdr:to>
      <xdr:col>107</xdr:col>
      <xdr:colOff>50800</xdr:colOff>
      <xdr:row>86</xdr:row>
      <xdr:rowOff>21771</xdr:rowOff>
    </xdr:to>
    <xdr:cxnSp macro="">
      <xdr:nvCxnSpPr>
        <xdr:cNvPr id="724" name="直線コネクタ 723">
          <a:extLst>
            <a:ext uri="{FF2B5EF4-FFF2-40B4-BE49-F238E27FC236}">
              <a16:creationId xmlns:a16="http://schemas.microsoft.com/office/drawing/2014/main" id="{6395FDB2-F3F0-4EBB-9FFA-8CEB15A0D475}"/>
            </a:ext>
          </a:extLst>
        </xdr:cNvPr>
        <xdr:cNvCxnSpPr/>
      </xdr:nvCxnSpPr>
      <xdr:spPr>
        <a:xfrm>
          <a:off x="19545300" y="14766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142421</xdr:rowOff>
    </xdr:from>
    <xdr:to>
      <xdr:col>98</xdr:col>
      <xdr:colOff>38100</xdr:colOff>
      <xdr:row>86</xdr:row>
      <xdr:rowOff>72571</xdr:rowOff>
    </xdr:to>
    <xdr:sp macro="" textlink="">
      <xdr:nvSpPr>
        <xdr:cNvPr id="725" name="楕円 724">
          <a:extLst>
            <a:ext uri="{FF2B5EF4-FFF2-40B4-BE49-F238E27FC236}">
              <a16:creationId xmlns:a16="http://schemas.microsoft.com/office/drawing/2014/main" id="{97DB237F-EDB7-4828-A4AA-1F131D526C8E}"/>
            </a:ext>
          </a:extLst>
        </xdr:cNvPr>
        <xdr:cNvSpPr/>
      </xdr:nvSpPr>
      <xdr:spPr>
        <a:xfrm>
          <a:off x="18605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21771</xdr:rowOff>
    </xdr:from>
    <xdr:to>
      <xdr:col>102</xdr:col>
      <xdr:colOff>114300</xdr:colOff>
      <xdr:row>86</xdr:row>
      <xdr:rowOff>21771</xdr:rowOff>
    </xdr:to>
    <xdr:cxnSp macro="">
      <xdr:nvCxnSpPr>
        <xdr:cNvPr id="726" name="直線コネクタ 725">
          <a:extLst>
            <a:ext uri="{FF2B5EF4-FFF2-40B4-BE49-F238E27FC236}">
              <a16:creationId xmlns:a16="http://schemas.microsoft.com/office/drawing/2014/main" id="{9B0DB1FC-1F13-4FDD-945F-F6AC55D9687D}"/>
            </a:ext>
          </a:extLst>
        </xdr:cNvPr>
        <xdr:cNvCxnSpPr/>
      </xdr:nvCxnSpPr>
      <xdr:spPr>
        <a:xfrm>
          <a:off x="18656300" y="14766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154413</xdr:rowOff>
    </xdr:from>
    <xdr:ext cx="469744" cy="259045"/>
    <xdr:sp macro="" textlink="">
      <xdr:nvSpPr>
        <xdr:cNvPr id="727" name="n_1aveValue【児童館】&#10;一人当たり面積">
          <a:extLst>
            <a:ext uri="{FF2B5EF4-FFF2-40B4-BE49-F238E27FC236}">
              <a16:creationId xmlns:a16="http://schemas.microsoft.com/office/drawing/2014/main" id="{067F2912-3696-4DBC-8276-3A8019C7C53E}"/>
            </a:ext>
          </a:extLst>
        </xdr:cNvPr>
        <xdr:cNvSpPr txBox="1"/>
      </xdr:nvSpPr>
      <xdr:spPr>
        <a:xfrm>
          <a:off x="210757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170741</xdr:rowOff>
    </xdr:from>
    <xdr:ext cx="469744" cy="259045"/>
    <xdr:sp macro="" textlink="">
      <xdr:nvSpPr>
        <xdr:cNvPr id="728" name="n_2aveValue【児童館】&#10;一人当たり面積">
          <a:extLst>
            <a:ext uri="{FF2B5EF4-FFF2-40B4-BE49-F238E27FC236}">
              <a16:creationId xmlns:a16="http://schemas.microsoft.com/office/drawing/2014/main" id="{269432A2-6024-4991-B0F1-67C8C57F8100}"/>
            </a:ext>
          </a:extLst>
        </xdr:cNvPr>
        <xdr:cNvSpPr txBox="1"/>
      </xdr:nvSpPr>
      <xdr:spPr>
        <a:xfrm>
          <a:off x="20199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15620</xdr:rowOff>
    </xdr:from>
    <xdr:ext cx="469744" cy="259045"/>
    <xdr:sp macro="" textlink="">
      <xdr:nvSpPr>
        <xdr:cNvPr id="729" name="n_3aveValue【児童館】&#10;一人当たり面積">
          <a:extLst>
            <a:ext uri="{FF2B5EF4-FFF2-40B4-BE49-F238E27FC236}">
              <a16:creationId xmlns:a16="http://schemas.microsoft.com/office/drawing/2014/main" id="{86B61669-14D2-4906-933D-BBCDBAFF4775}"/>
            </a:ext>
          </a:extLst>
        </xdr:cNvPr>
        <xdr:cNvSpPr txBox="1"/>
      </xdr:nvSpPr>
      <xdr:spPr>
        <a:xfrm>
          <a:off x="193104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15620</xdr:rowOff>
    </xdr:from>
    <xdr:ext cx="469744" cy="259045"/>
    <xdr:sp macro="" textlink="">
      <xdr:nvSpPr>
        <xdr:cNvPr id="730" name="n_4aveValue【児童館】&#10;一人当たり面積">
          <a:extLst>
            <a:ext uri="{FF2B5EF4-FFF2-40B4-BE49-F238E27FC236}">
              <a16:creationId xmlns:a16="http://schemas.microsoft.com/office/drawing/2014/main" id="{7EB28067-A41B-45F3-8D4C-3F592DD34F02}"/>
            </a:ext>
          </a:extLst>
        </xdr:cNvPr>
        <xdr:cNvSpPr txBox="1"/>
      </xdr:nvSpPr>
      <xdr:spPr>
        <a:xfrm>
          <a:off x="184214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63698</xdr:rowOff>
    </xdr:from>
    <xdr:ext cx="469744" cy="259045"/>
    <xdr:sp macro="" textlink="">
      <xdr:nvSpPr>
        <xdr:cNvPr id="731" name="n_1mainValue【児童館】&#10;一人当たり面積">
          <a:extLst>
            <a:ext uri="{FF2B5EF4-FFF2-40B4-BE49-F238E27FC236}">
              <a16:creationId xmlns:a16="http://schemas.microsoft.com/office/drawing/2014/main" id="{F8EB27E7-A7B7-4E6F-AE59-4615D8A11662}"/>
            </a:ext>
          </a:extLst>
        </xdr:cNvPr>
        <xdr:cNvSpPr txBox="1"/>
      </xdr:nvSpPr>
      <xdr:spPr>
        <a:xfrm>
          <a:off x="210757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63698</xdr:rowOff>
    </xdr:from>
    <xdr:ext cx="469744" cy="259045"/>
    <xdr:sp macro="" textlink="">
      <xdr:nvSpPr>
        <xdr:cNvPr id="732" name="n_2mainValue【児童館】&#10;一人当たり面積">
          <a:extLst>
            <a:ext uri="{FF2B5EF4-FFF2-40B4-BE49-F238E27FC236}">
              <a16:creationId xmlns:a16="http://schemas.microsoft.com/office/drawing/2014/main" id="{E789533B-E8DD-4C34-A3A8-B3D55DB8198F}"/>
            </a:ext>
          </a:extLst>
        </xdr:cNvPr>
        <xdr:cNvSpPr txBox="1"/>
      </xdr:nvSpPr>
      <xdr:spPr>
        <a:xfrm>
          <a:off x="201994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63698</xdr:rowOff>
    </xdr:from>
    <xdr:ext cx="469744" cy="259045"/>
    <xdr:sp macro="" textlink="">
      <xdr:nvSpPr>
        <xdr:cNvPr id="733" name="n_3mainValue【児童館】&#10;一人当たり面積">
          <a:extLst>
            <a:ext uri="{FF2B5EF4-FFF2-40B4-BE49-F238E27FC236}">
              <a16:creationId xmlns:a16="http://schemas.microsoft.com/office/drawing/2014/main" id="{C49C2C01-BA61-476C-940E-02520B6ED1B6}"/>
            </a:ext>
          </a:extLst>
        </xdr:cNvPr>
        <xdr:cNvSpPr txBox="1"/>
      </xdr:nvSpPr>
      <xdr:spPr>
        <a:xfrm>
          <a:off x="193104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63698</xdr:rowOff>
    </xdr:from>
    <xdr:ext cx="469744" cy="259045"/>
    <xdr:sp macro="" textlink="">
      <xdr:nvSpPr>
        <xdr:cNvPr id="734" name="n_4mainValue【児童館】&#10;一人当たり面積">
          <a:extLst>
            <a:ext uri="{FF2B5EF4-FFF2-40B4-BE49-F238E27FC236}">
              <a16:creationId xmlns:a16="http://schemas.microsoft.com/office/drawing/2014/main" id="{D59C1882-7D9E-49C8-B795-26CBAB42E2F7}"/>
            </a:ext>
          </a:extLst>
        </xdr:cNvPr>
        <xdr:cNvSpPr txBox="1"/>
      </xdr:nvSpPr>
      <xdr:spPr>
        <a:xfrm>
          <a:off x="184214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37058A39-DF6D-4711-9FC5-47FE260D78E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D8AA0E76-494D-45F0-BFB4-27E28C3F9E3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B6B7A8DA-73DE-475F-8380-0EF1E264B23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7C8A3F65-F904-4F48-9A93-6BA3E7B95AB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642017C2-9005-45D5-979F-41EE48CAF01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D9350618-385B-4C95-9919-5645F7D5551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BC951F89-5699-4622-A39E-805FA27BF2B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E46CB0D5-EDF1-49A2-82B9-9A8D506266D9}"/>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3" name="正方形/長方形 742">
          <a:extLst>
            <a:ext uri="{FF2B5EF4-FFF2-40B4-BE49-F238E27FC236}">
              <a16:creationId xmlns:a16="http://schemas.microsoft.com/office/drawing/2014/main" id="{B5D01BEF-4680-4675-9993-B2EA3FCC6BB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4" name="正方形/長方形 743">
          <a:extLst>
            <a:ext uri="{FF2B5EF4-FFF2-40B4-BE49-F238E27FC236}">
              <a16:creationId xmlns:a16="http://schemas.microsoft.com/office/drawing/2014/main" id="{14177D08-6227-4DC2-AE06-3F5A3F97CD4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5" name="正方形/長方形 744">
          <a:extLst>
            <a:ext uri="{FF2B5EF4-FFF2-40B4-BE49-F238E27FC236}">
              <a16:creationId xmlns:a16="http://schemas.microsoft.com/office/drawing/2014/main" id="{0B75852E-CA86-4350-AB87-17071AC22A1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6" name="正方形/長方形 745">
          <a:extLst>
            <a:ext uri="{FF2B5EF4-FFF2-40B4-BE49-F238E27FC236}">
              <a16:creationId xmlns:a16="http://schemas.microsoft.com/office/drawing/2014/main" id="{B3238ED6-BCF4-4FB0-A1B6-D120AB923A2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7" name="正方形/長方形 746">
          <a:extLst>
            <a:ext uri="{FF2B5EF4-FFF2-40B4-BE49-F238E27FC236}">
              <a16:creationId xmlns:a16="http://schemas.microsoft.com/office/drawing/2014/main" id="{04AD62F7-EB2C-4B0D-B846-57608457A8C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8" name="正方形/長方形 747">
          <a:extLst>
            <a:ext uri="{FF2B5EF4-FFF2-40B4-BE49-F238E27FC236}">
              <a16:creationId xmlns:a16="http://schemas.microsoft.com/office/drawing/2014/main" id="{B0A30C96-C144-4238-8044-570C8ADBFC5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9" name="正方形/長方形 748">
          <a:extLst>
            <a:ext uri="{FF2B5EF4-FFF2-40B4-BE49-F238E27FC236}">
              <a16:creationId xmlns:a16="http://schemas.microsoft.com/office/drawing/2014/main" id="{5033D816-84AF-4268-A282-0E1768B0C2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0" name="正方形/長方形 749">
          <a:extLst>
            <a:ext uri="{FF2B5EF4-FFF2-40B4-BE49-F238E27FC236}">
              <a16:creationId xmlns:a16="http://schemas.microsoft.com/office/drawing/2014/main" id="{A4C3695B-FDA4-4BEE-B3F0-CE0DB5F7FD7B}"/>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ECE0C404-E433-4F56-AE24-D3B29BFFD96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1580FAE7-E15C-44D6-BCCB-480E2520BA8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E4A9D8E3-4C26-4F7B-93E9-6604B932F92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道路、認定こども園・幼稚園・保育所、公営住宅、児童館、学校施設であり、低くなっている施設は、橋りょう・トンネルである。道路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個別施設計画を策定済みであり、本計画を基に適正な維持補修に努める。学校施設の減価償却率については令和２年度までは類似団体より低くなっていたが、施設の老朽化が進んでおり、特に中学校の減価償却率が高く、令和３年度以降は類似団体を上回ることとなった。学校施設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学校施設の管理計画を策定したため、今後は本計画を基に適正な管理に努める。公営住宅については、個別施設計画を策定済みであり、本計画を基に施設の集約化に努める。その他の施設においても、各施設ごとの現状の課題や取り組みの方向性を定めて、本市の身の丈に応じた施設保有量の実現のために、将来ニーズに対応した施設の統廃合や長寿命化を努める。一人当たりの面積については、認定こども園・幼稚園・保育所、学校施設が類似団体と比較した際に平均水準を上回っている。引き続き維持管理にかかる経費の増加に留意しつつ、認定こども園・幼稚園・保育所を民営化したことによる柔軟な子育て環境の整備に取り組むよう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A120D0D-3266-42FA-8F38-742A87CA0A6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75C95AD-69C7-420B-AD27-EB6BB66E9B6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8AB56D1-3BE4-4739-A474-1B40A1357C2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147A153-3612-4903-B84B-F74AEAEF64B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087D06A-A2C0-4929-B4AB-8016E137EF7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6AE4A47-B297-4868-B76F-E0EF02AF85E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AD92A2A-0955-45DC-B7CF-F7C9E58D09E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70B6340-C568-4DB0-8855-94B8DF8B860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BAE5E6D-3AC0-4ED0-B747-AAFF3504E29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305773A-E360-465C-BACD-CD09A90E57B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54,382
50,572
70.40
23,459,809
22,597,961
746,597
13,871,177
22,375,712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122594F-B2E6-4278-8BA0-99E182A250C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38D72F7-B31A-4DD5-AF09-1870CED55B4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9A25DA3-4A87-449E-B7F5-411D1AA9C8A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3023557-01DB-4419-A78A-A87DD6676D7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84FEB5C-9C9D-4D48-97BC-20F3597E889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5B21362-95DA-4059-91A0-93A7DF19509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8C4376E-9632-4B75-87C3-9639DC71DB6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D5F47FA-CADA-4486-891C-E2ADA58580A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143A165-06AA-481B-BFFE-147BB33E4E4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30E0EFC-1249-434B-9838-E431593811B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40590C8-C6E0-4F6A-9870-B943AB72CC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DBED50A-D838-4845-AD07-1C97C631D71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9409C5F-BAC7-40F5-82B2-2E75B0D25A2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0DC5975-44D0-4058-832D-AA036274A44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4902A79-6F03-4FB9-89F7-69959130A47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3061EB0-DAAB-4504-9A42-E43FF76C77E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85BFE3F-8384-44CE-BA82-6DE2CBD40FC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7498FB8-D4BF-43B2-9BAA-860B6582D48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3994784-7E58-48E4-A51A-6A5786C1033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9F528BF-9741-480B-86EC-46836585E0E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C1EE17F-4E3B-44FA-A1FB-FC315D717DD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B18A88C-90A8-44C0-BF99-792CBC9E93F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E621936-AFDC-4F95-A77B-EBA21C12878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A8BA853-A69D-48EA-86BB-527F82B1877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24E24EC-E28B-4B17-B2DD-6AA050EB8CC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F206311-8982-460A-9F97-7DB5A85B389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A8F19C5-3CED-4770-AED4-4E1750C5CB4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8C9A023-D788-4E36-83AA-00447718B4A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FA65F4B-69D2-46CC-A985-3CE8F420B40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3F5ABC5-A6EA-44B2-BD08-9BFC1A7B9BED}"/>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6E82236-619B-437C-8808-F134B595436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15D8376-8C59-4741-9208-B79A8FDA89C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4491B82-2CC0-4C5B-BFE7-4F26E9AC9454}"/>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9CFF632-A5BD-44F3-99FC-FF0DFFB6084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3554FE4-06EA-4C00-BAD6-459EDB3A0429}"/>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5723217-2CA0-42AF-8D96-7C587D00631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E1239D4-FBF5-4515-80E8-EE7DD79B59B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A02DAD1-55BC-425C-BC95-F16BCB518BD3}"/>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FA376EC-ABD3-40AD-AC2A-E30DE74FB1F4}"/>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F655FEE-90C5-48E8-9792-B8CFF669323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E380A17-10A4-414A-95FE-447255FC0D19}"/>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C165217-F11D-42F0-9B0A-7EBB9736196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37CA0CD-E602-4B1A-9709-2214C3DADE61}"/>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FDEA8CB-E485-44AC-860B-78F612E896BE}"/>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7C36EE9E-3832-4DF6-B2B7-6A2E5333DE8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94E7F236-F99C-491E-9D4C-CA09F97FF6F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42</xdr:row>
      <xdr:rowOff>27215</xdr:rowOff>
    </xdr:to>
    <xdr:cxnSp macro="">
      <xdr:nvCxnSpPr>
        <xdr:cNvPr id="58" name="直線コネクタ 57">
          <a:extLst>
            <a:ext uri="{FF2B5EF4-FFF2-40B4-BE49-F238E27FC236}">
              <a16:creationId xmlns:a16="http://schemas.microsoft.com/office/drawing/2014/main" id="{12DECECD-3A00-4E18-AF29-72655427A867}"/>
            </a:ext>
          </a:extLst>
        </xdr:cNvPr>
        <xdr:cNvCxnSpPr/>
      </xdr:nvCxnSpPr>
      <xdr:spPr>
        <a:xfrm flipV="1">
          <a:off x="4634865" y="5714456"/>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図書館】&#10;有形固定資産減価償却率最小値テキスト">
          <a:extLst>
            <a:ext uri="{FF2B5EF4-FFF2-40B4-BE49-F238E27FC236}">
              <a16:creationId xmlns:a16="http://schemas.microsoft.com/office/drawing/2014/main" id="{DDBA5399-767D-48DE-8D7A-0C92BE898860}"/>
            </a:ext>
          </a:extLst>
        </xdr:cNvPr>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a:extLst>
            <a:ext uri="{FF2B5EF4-FFF2-40B4-BE49-F238E27FC236}">
              <a16:creationId xmlns:a16="http://schemas.microsoft.com/office/drawing/2014/main" id="{03A54D85-E20B-4D41-9CD5-24CFE7DF0CF6}"/>
            </a:ext>
          </a:extLst>
        </xdr:cNvPr>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a:extLst>
            <a:ext uri="{FF2B5EF4-FFF2-40B4-BE49-F238E27FC236}">
              <a16:creationId xmlns:a16="http://schemas.microsoft.com/office/drawing/2014/main" id="{FAB1F917-9922-46C5-8E92-5E782671C5D1}"/>
            </a:ext>
          </a:extLst>
        </xdr:cNvPr>
        <xdr:cNvSpPr txBox="1"/>
      </xdr:nvSpPr>
      <xdr:spPr>
        <a:xfrm>
          <a:off x="4673600" y="548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a:extLst>
            <a:ext uri="{FF2B5EF4-FFF2-40B4-BE49-F238E27FC236}">
              <a16:creationId xmlns:a16="http://schemas.microsoft.com/office/drawing/2014/main" id="{B3C2C9D5-E9B6-4A40-AE96-323F7CB86991}"/>
            </a:ext>
          </a:extLst>
        </xdr:cNvPr>
        <xdr:cNvCxnSpPr/>
      </xdr:nvCxnSpPr>
      <xdr:spPr>
        <a:xfrm>
          <a:off x="4546600" y="571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84200</xdr:rowOff>
    </xdr:from>
    <xdr:ext cx="405111" cy="259045"/>
    <xdr:sp macro="" textlink="">
      <xdr:nvSpPr>
        <xdr:cNvPr id="63" name="【図書館】&#10;有形固定資産減価償却率平均値テキスト">
          <a:extLst>
            <a:ext uri="{FF2B5EF4-FFF2-40B4-BE49-F238E27FC236}">
              <a16:creationId xmlns:a16="http://schemas.microsoft.com/office/drawing/2014/main" id="{3323719A-F6EF-4362-8952-44FFBF20CF8D}"/>
            </a:ext>
          </a:extLst>
        </xdr:cNvPr>
        <xdr:cNvSpPr txBox="1"/>
      </xdr:nvSpPr>
      <xdr:spPr>
        <a:xfrm>
          <a:off x="4673600" y="6256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a:extLst>
            <a:ext uri="{FF2B5EF4-FFF2-40B4-BE49-F238E27FC236}">
              <a16:creationId xmlns:a16="http://schemas.microsoft.com/office/drawing/2014/main" id="{AF8F4BDF-D993-4303-8F38-A94A72D58166}"/>
            </a:ext>
          </a:extLst>
        </xdr:cNvPr>
        <xdr:cNvSpPr/>
      </xdr:nvSpPr>
      <xdr:spPr>
        <a:xfrm>
          <a:off x="45847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a:extLst>
            <a:ext uri="{FF2B5EF4-FFF2-40B4-BE49-F238E27FC236}">
              <a16:creationId xmlns:a16="http://schemas.microsoft.com/office/drawing/2014/main" id="{6937E1A2-2511-465B-8E14-5C7D5176CE06}"/>
            </a:ext>
          </a:extLst>
        </xdr:cNvPr>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38463</xdr:rowOff>
    </xdr:from>
    <xdr:to>
      <xdr:col>15</xdr:col>
      <xdr:colOff>101600</xdr:colOff>
      <xdr:row>37</xdr:row>
      <xdr:rowOff>140063</xdr:rowOff>
    </xdr:to>
    <xdr:sp macro="" textlink="">
      <xdr:nvSpPr>
        <xdr:cNvPr id="66" name="フローチャート: 判断 65">
          <a:extLst>
            <a:ext uri="{FF2B5EF4-FFF2-40B4-BE49-F238E27FC236}">
              <a16:creationId xmlns:a16="http://schemas.microsoft.com/office/drawing/2014/main" id="{5D71878D-DFF3-461E-9112-A6BC0E8C7075}"/>
            </a:ext>
          </a:extLst>
        </xdr:cNvPr>
        <xdr:cNvSpPr/>
      </xdr:nvSpPr>
      <xdr:spPr>
        <a:xfrm>
          <a:off x="2857500" y="638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23767</xdr:rowOff>
    </xdr:from>
    <xdr:to>
      <xdr:col>10</xdr:col>
      <xdr:colOff>165100</xdr:colOff>
      <xdr:row>37</xdr:row>
      <xdr:rowOff>125367</xdr:rowOff>
    </xdr:to>
    <xdr:sp macro="" textlink="">
      <xdr:nvSpPr>
        <xdr:cNvPr id="67" name="フローチャート: 判断 66">
          <a:extLst>
            <a:ext uri="{FF2B5EF4-FFF2-40B4-BE49-F238E27FC236}">
              <a16:creationId xmlns:a16="http://schemas.microsoft.com/office/drawing/2014/main" id="{78A2CE2A-AB6F-4920-9475-684EE5D6680C}"/>
            </a:ext>
          </a:extLst>
        </xdr:cNvPr>
        <xdr:cNvSpPr/>
      </xdr:nvSpPr>
      <xdr:spPr>
        <a:xfrm>
          <a:off x="1968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15603</xdr:rowOff>
    </xdr:from>
    <xdr:to>
      <xdr:col>6</xdr:col>
      <xdr:colOff>38100</xdr:colOff>
      <xdr:row>37</xdr:row>
      <xdr:rowOff>117203</xdr:rowOff>
    </xdr:to>
    <xdr:sp macro="" textlink="">
      <xdr:nvSpPr>
        <xdr:cNvPr id="68" name="フローチャート: 判断 67">
          <a:extLst>
            <a:ext uri="{FF2B5EF4-FFF2-40B4-BE49-F238E27FC236}">
              <a16:creationId xmlns:a16="http://schemas.microsoft.com/office/drawing/2014/main" id="{03422B56-0B81-4018-91BD-B8304B780383}"/>
            </a:ext>
          </a:extLst>
        </xdr:cNvPr>
        <xdr:cNvSpPr/>
      </xdr:nvSpPr>
      <xdr:spPr>
        <a:xfrm>
          <a:off x="1079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D3B5C82-CBAF-4DBB-A2DA-4E1035B4F12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0485571-184B-4917-B76A-79E90447E7B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0AC5D33-1194-4765-97AD-B4A04BEB7CE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F5C31F6-CEEE-4DAB-8C69-EB456471DB3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B4EB61F-56C2-4FA0-91D2-960C84B8D59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12337</xdr:rowOff>
    </xdr:from>
    <xdr:to>
      <xdr:col>24</xdr:col>
      <xdr:colOff>114300</xdr:colOff>
      <xdr:row>39</xdr:row>
      <xdr:rowOff>113937</xdr:rowOff>
    </xdr:to>
    <xdr:sp macro="" textlink="">
      <xdr:nvSpPr>
        <xdr:cNvPr id="74" name="楕円 73">
          <a:extLst>
            <a:ext uri="{FF2B5EF4-FFF2-40B4-BE49-F238E27FC236}">
              <a16:creationId xmlns:a16="http://schemas.microsoft.com/office/drawing/2014/main" id="{F95E6731-C122-4C82-9E31-F3DF51D42378}"/>
            </a:ext>
          </a:extLst>
        </xdr:cNvPr>
        <xdr:cNvSpPr/>
      </xdr:nvSpPr>
      <xdr:spPr>
        <a:xfrm>
          <a:off x="4584700" y="669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162214</xdr:rowOff>
    </xdr:from>
    <xdr:ext cx="405111" cy="259045"/>
    <xdr:sp macro="" textlink="">
      <xdr:nvSpPr>
        <xdr:cNvPr id="75" name="【図書館】&#10;有形固定資産減価償却率該当値テキスト">
          <a:extLst>
            <a:ext uri="{FF2B5EF4-FFF2-40B4-BE49-F238E27FC236}">
              <a16:creationId xmlns:a16="http://schemas.microsoft.com/office/drawing/2014/main" id="{0EB41929-7F23-431E-ADB5-D571C7B6595C}"/>
            </a:ext>
          </a:extLst>
        </xdr:cNvPr>
        <xdr:cNvSpPr txBox="1"/>
      </xdr:nvSpPr>
      <xdr:spPr>
        <a:xfrm>
          <a:off x="4673600"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151130</xdr:rowOff>
    </xdr:from>
    <xdr:to>
      <xdr:col>20</xdr:col>
      <xdr:colOff>38100</xdr:colOff>
      <xdr:row>39</xdr:row>
      <xdr:rowOff>81280</xdr:rowOff>
    </xdr:to>
    <xdr:sp macro="" textlink="">
      <xdr:nvSpPr>
        <xdr:cNvPr id="76" name="楕円 75">
          <a:extLst>
            <a:ext uri="{FF2B5EF4-FFF2-40B4-BE49-F238E27FC236}">
              <a16:creationId xmlns:a16="http://schemas.microsoft.com/office/drawing/2014/main" id="{D25243A4-5B03-4B3E-B8C9-2ED2428BA45F}"/>
            </a:ext>
          </a:extLst>
        </xdr:cNvPr>
        <xdr:cNvSpPr/>
      </xdr:nvSpPr>
      <xdr:spPr>
        <a:xfrm>
          <a:off x="3746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30480</xdr:rowOff>
    </xdr:from>
    <xdr:to>
      <xdr:col>24</xdr:col>
      <xdr:colOff>63500</xdr:colOff>
      <xdr:row>39</xdr:row>
      <xdr:rowOff>63137</xdr:rowOff>
    </xdr:to>
    <xdr:cxnSp macro="">
      <xdr:nvCxnSpPr>
        <xdr:cNvPr id="77" name="直線コネクタ 76">
          <a:extLst>
            <a:ext uri="{FF2B5EF4-FFF2-40B4-BE49-F238E27FC236}">
              <a16:creationId xmlns:a16="http://schemas.microsoft.com/office/drawing/2014/main" id="{5D614EC5-1D0E-4307-A5F8-5C68C885EDD8}"/>
            </a:ext>
          </a:extLst>
        </xdr:cNvPr>
        <xdr:cNvCxnSpPr/>
      </xdr:nvCxnSpPr>
      <xdr:spPr>
        <a:xfrm>
          <a:off x="3797300" y="671703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118473</xdr:rowOff>
    </xdr:from>
    <xdr:to>
      <xdr:col>15</xdr:col>
      <xdr:colOff>101600</xdr:colOff>
      <xdr:row>39</xdr:row>
      <xdr:rowOff>48623</xdr:rowOff>
    </xdr:to>
    <xdr:sp macro="" textlink="">
      <xdr:nvSpPr>
        <xdr:cNvPr id="78" name="楕円 77">
          <a:extLst>
            <a:ext uri="{FF2B5EF4-FFF2-40B4-BE49-F238E27FC236}">
              <a16:creationId xmlns:a16="http://schemas.microsoft.com/office/drawing/2014/main" id="{7483C352-8140-48C2-B39F-EE8F6DC79485}"/>
            </a:ext>
          </a:extLst>
        </xdr:cNvPr>
        <xdr:cNvSpPr/>
      </xdr:nvSpPr>
      <xdr:spPr>
        <a:xfrm>
          <a:off x="2857500" y="663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169273</xdr:rowOff>
    </xdr:from>
    <xdr:to>
      <xdr:col>19</xdr:col>
      <xdr:colOff>177800</xdr:colOff>
      <xdr:row>39</xdr:row>
      <xdr:rowOff>30480</xdr:rowOff>
    </xdr:to>
    <xdr:cxnSp macro="">
      <xdr:nvCxnSpPr>
        <xdr:cNvPr id="79" name="直線コネクタ 78">
          <a:extLst>
            <a:ext uri="{FF2B5EF4-FFF2-40B4-BE49-F238E27FC236}">
              <a16:creationId xmlns:a16="http://schemas.microsoft.com/office/drawing/2014/main" id="{0DFA7990-E008-4F46-B7E0-7594722D7252}"/>
            </a:ext>
          </a:extLst>
        </xdr:cNvPr>
        <xdr:cNvCxnSpPr/>
      </xdr:nvCxnSpPr>
      <xdr:spPr>
        <a:xfrm>
          <a:off x="2908300" y="668437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85816</xdr:rowOff>
    </xdr:from>
    <xdr:to>
      <xdr:col>10</xdr:col>
      <xdr:colOff>165100</xdr:colOff>
      <xdr:row>39</xdr:row>
      <xdr:rowOff>15966</xdr:rowOff>
    </xdr:to>
    <xdr:sp macro="" textlink="">
      <xdr:nvSpPr>
        <xdr:cNvPr id="80" name="楕円 79">
          <a:extLst>
            <a:ext uri="{FF2B5EF4-FFF2-40B4-BE49-F238E27FC236}">
              <a16:creationId xmlns:a16="http://schemas.microsoft.com/office/drawing/2014/main" id="{0F1B9349-E6FE-4C2F-918E-AAEDBD7F9E30}"/>
            </a:ext>
          </a:extLst>
        </xdr:cNvPr>
        <xdr:cNvSpPr/>
      </xdr:nvSpPr>
      <xdr:spPr>
        <a:xfrm>
          <a:off x="1968500" y="660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136616</xdr:rowOff>
    </xdr:from>
    <xdr:to>
      <xdr:col>15</xdr:col>
      <xdr:colOff>50800</xdr:colOff>
      <xdr:row>38</xdr:row>
      <xdr:rowOff>169273</xdr:rowOff>
    </xdr:to>
    <xdr:cxnSp macro="">
      <xdr:nvCxnSpPr>
        <xdr:cNvPr id="81" name="直線コネクタ 80">
          <a:extLst>
            <a:ext uri="{FF2B5EF4-FFF2-40B4-BE49-F238E27FC236}">
              <a16:creationId xmlns:a16="http://schemas.microsoft.com/office/drawing/2014/main" id="{B5B149CF-85B3-4FB1-A48B-0D9764EA407A}"/>
            </a:ext>
          </a:extLst>
        </xdr:cNvPr>
        <xdr:cNvCxnSpPr/>
      </xdr:nvCxnSpPr>
      <xdr:spPr>
        <a:xfrm>
          <a:off x="2019300" y="665171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84183</xdr:rowOff>
    </xdr:from>
    <xdr:to>
      <xdr:col>6</xdr:col>
      <xdr:colOff>38100</xdr:colOff>
      <xdr:row>39</xdr:row>
      <xdr:rowOff>14333</xdr:rowOff>
    </xdr:to>
    <xdr:sp macro="" textlink="">
      <xdr:nvSpPr>
        <xdr:cNvPr id="82" name="楕円 81">
          <a:extLst>
            <a:ext uri="{FF2B5EF4-FFF2-40B4-BE49-F238E27FC236}">
              <a16:creationId xmlns:a16="http://schemas.microsoft.com/office/drawing/2014/main" id="{EB5421D0-80C9-4159-88D0-A8357E94DAD8}"/>
            </a:ext>
          </a:extLst>
        </xdr:cNvPr>
        <xdr:cNvSpPr/>
      </xdr:nvSpPr>
      <xdr:spPr>
        <a:xfrm>
          <a:off x="1079500" y="659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134983</xdr:rowOff>
    </xdr:from>
    <xdr:to>
      <xdr:col>10</xdr:col>
      <xdr:colOff>114300</xdr:colOff>
      <xdr:row>38</xdr:row>
      <xdr:rowOff>136616</xdr:rowOff>
    </xdr:to>
    <xdr:cxnSp macro="">
      <xdr:nvCxnSpPr>
        <xdr:cNvPr id="83" name="直線コネクタ 82">
          <a:extLst>
            <a:ext uri="{FF2B5EF4-FFF2-40B4-BE49-F238E27FC236}">
              <a16:creationId xmlns:a16="http://schemas.microsoft.com/office/drawing/2014/main" id="{F7F9A53F-64DE-4D48-8D58-639F95BD899B}"/>
            </a:ext>
          </a:extLst>
        </xdr:cNvPr>
        <xdr:cNvCxnSpPr/>
      </xdr:nvCxnSpPr>
      <xdr:spPr>
        <a:xfrm>
          <a:off x="1130300" y="665008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macro="" textlink="">
      <xdr:nvSpPr>
        <xdr:cNvPr id="84" name="n_1aveValue【図書館】&#10;有形固定資産減価償却率">
          <a:extLst>
            <a:ext uri="{FF2B5EF4-FFF2-40B4-BE49-F238E27FC236}">
              <a16:creationId xmlns:a16="http://schemas.microsoft.com/office/drawing/2014/main" id="{02738CEC-D266-49D9-9452-6081FE83C973}"/>
            </a:ext>
          </a:extLst>
        </xdr:cNvPr>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156590</xdr:rowOff>
    </xdr:from>
    <xdr:ext cx="405111" cy="259045"/>
    <xdr:sp macro="" textlink="">
      <xdr:nvSpPr>
        <xdr:cNvPr id="85" name="n_2aveValue【図書館】&#10;有形固定資産減価償却率">
          <a:extLst>
            <a:ext uri="{FF2B5EF4-FFF2-40B4-BE49-F238E27FC236}">
              <a16:creationId xmlns:a16="http://schemas.microsoft.com/office/drawing/2014/main" id="{1A0628F4-7238-433D-A7A9-F6953F96B83C}"/>
            </a:ext>
          </a:extLst>
        </xdr:cNvPr>
        <xdr:cNvSpPr txBox="1"/>
      </xdr:nvSpPr>
      <xdr:spPr>
        <a:xfrm>
          <a:off x="2705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141894</xdr:rowOff>
    </xdr:from>
    <xdr:ext cx="405111" cy="259045"/>
    <xdr:sp macro="" textlink="">
      <xdr:nvSpPr>
        <xdr:cNvPr id="86" name="n_3aveValue【図書館】&#10;有形固定資産減価償却率">
          <a:extLst>
            <a:ext uri="{FF2B5EF4-FFF2-40B4-BE49-F238E27FC236}">
              <a16:creationId xmlns:a16="http://schemas.microsoft.com/office/drawing/2014/main" id="{78C7FE2D-8B22-44F8-887D-3DB924D96039}"/>
            </a:ext>
          </a:extLst>
        </xdr:cNvPr>
        <xdr:cNvSpPr txBox="1"/>
      </xdr:nvSpPr>
      <xdr:spPr>
        <a:xfrm>
          <a:off x="1816744" y="614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133730</xdr:rowOff>
    </xdr:from>
    <xdr:ext cx="405111" cy="259045"/>
    <xdr:sp macro="" textlink="">
      <xdr:nvSpPr>
        <xdr:cNvPr id="87" name="n_4aveValue【図書館】&#10;有形固定資産減価償却率">
          <a:extLst>
            <a:ext uri="{FF2B5EF4-FFF2-40B4-BE49-F238E27FC236}">
              <a16:creationId xmlns:a16="http://schemas.microsoft.com/office/drawing/2014/main" id="{D7EB91B5-9626-404C-BC89-CDBBBCE14EF5}"/>
            </a:ext>
          </a:extLst>
        </xdr:cNvPr>
        <xdr:cNvSpPr txBox="1"/>
      </xdr:nvSpPr>
      <xdr:spPr>
        <a:xfrm>
          <a:off x="927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72407</xdr:rowOff>
    </xdr:from>
    <xdr:ext cx="405111" cy="259045"/>
    <xdr:sp macro="" textlink="">
      <xdr:nvSpPr>
        <xdr:cNvPr id="88" name="n_1mainValue【図書館】&#10;有形固定資産減価償却率">
          <a:extLst>
            <a:ext uri="{FF2B5EF4-FFF2-40B4-BE49-F238E27FC236}">
              <a16:creationId xmlns:a16="http://schemas.microsoft.com/office/drawing/2014/main" id="{8FA98547-FA0C-4AFB-93EF-4C56F193F8E6}"/>
            </a:ext>
          </a:extLst>
        </xdr:cNvPr>
        <xdr:cNvSpPr txBox="1"/>
      </xdr:nvSpPr>
      <xdr:spPr>
        <a:xfrm>
          <a:off x="35820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9" name="n_2mainValue【図書館】&#10;有形固定資産減価償却率">
          <a:extLst>
            <a:ext uri="{FF2B5EF4-FFF2-40B4-BE49-F238E27FC236}">
              <a16:creationId xmlns:a16="http://schemas.microsoft.com/office/drawing/2014/main" id="{90BFD4E5-A0E1-41FC-B460-97E4B405FCDE}"/>
            </a:ext>
          </a:extLst>
        </xdr:cNvPr>
        <xdr:cNvSpPr txBox="1"/>
      </xdr:nvSpPr>
      <xdr:spPr>
        <a:xfrm>
          <a:off x="2705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7093</xdr:rowOff>
    </xdr:from>
    <xdr:ext cx="405111" cy="259045"/>
    <xdr:sp macro="" textlink="">
      <xdr:nvSpPr>
        <xdr:cNvPr id="90" name="n_3mainValue【図書館】&#10;有形固定資産減価償却率">
          <a:extLst>
            <a:ext uri="{FF2B5EF4-FFF2-40B4-BE49-F238E27FC236}">
              <a16:creationId xmlns:a16="http://schemas.microsoft.com/office/drawing/2014/main" id="{ABE81EC2-1FB7-4876-8B66-0DE269FC19A3}"/>
            </a:ext>
          </a:extLst>
        </xdr:cNvPr>
        <xdr:cNvSpPr txBox="1"/>
      </xdr:nvSpPr>
      <xdr:spPr>
        <a:xfrm>
          <a:off x="1816744" y="669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5460</xdr:rowOff>
    </xdr:from>
    <xdr:ext cx="405111" cy="259045"/>
    <xdr:sp macro="" textlink="">
      <xdr:nvSpPr>
        <xdr:cNvPr id="91" name="n_4mainValue【図書館】&#10;有形固定資産減価償却率">
          <a:extLst>
            <a:ext uri="{FF2B5EF4-FFF2-40B4-BE49-F238E27FC236}">
              <a16:creationId xmlns:a16="http://schemas.microsoft.com/office/drawing/2014/main" id="{A6EFDB5E-8F3F-4198-99EB-39CC5D79E969}"/>
            </a:ext>
          </a:extLst>
        </xdr:cNvPr>
        <xdr:cNvSpPr txBox="1"/>
      </xdr:nvSpPr>
      <xdr:spPr>
        <a:xfrm>
          <a:off x="927744" y="669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D6D51DB5-E235-44A7-B0F9-5D8BCCC02DD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5462E0F-472F-4857-BEEE-55A2869CC0D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D6E0A1B1-1509-481C-99A1-B42F0F6DE0B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D2FD6F7-5125-426E-9C4B-5ECF98B0D40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B5A32396-5868-40F9-82AF-39B71970B43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044BB5C-CB49-43F1-B2DC-2C8BE556E98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16837F2-1009-4C24-80A7-4A47A98272D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EA057A8-A7EA-4DD6-B7FD-36E4E1348ED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848DF6BD-61BC-4198-83C3-7AA12212881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40C893D7-6753-4592-B3F9-0E070963C00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40864C6A-2982-416B-87E7-663E7498A9D4}"/>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53210353-91D9-4DEE-ACE9-5381699D25A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39780872-518A-428C-BC49-633AD5AC1E69}"/>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66C2F480-0BA9-4F83-818B-0D6B37A2F143}"/>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6047C4A3-07E2-483C-81E4-D5AC6AAF856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DCEEEE7B-6467-4178-A127-C6D5FBDB03D5}"/>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6082D828-E981-47D9-8758-D89EDD7D1973}"/>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53CF82CF-59B4-4ED2-95FB-BBCE7E6290C2}"/>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CC17577D-4056-424A-B22A-D7D304CC4DF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308C7489-BB49-48BB-B8C4-273D6330237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E7976093-CA47-4116-96B9-B070978CAE4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5334</xdr:rowOff>
    </xdr:from>
    <xdr:to>
      <xdr:col>54</xdr:col>
      <xdr:colOff>189865</xdr:colOff>
      <xdr:row>41</xdr:row>
      <xdr:rowOff>60198</xdr:rowOff>
    </xdr:to>
    <xdr:cxnSp macro="">
      <xdr:nvCxnSpPr>
        <xdr:cNvPr id="113" name="直線コネクタ 112">
          <a:extLst>
            <a:ext uri="{FF2B5EF4-FFF2-40B4-BE49-F238E27FC236}">
              <a16:creationId xmlns:a16="http://schemas.microsoft.com/office/drawing/2014/main" id="{04D7179D-8ED9-4ADB-B587-9173952232CA}"/>
            </a:ext>
          </a:extLst>
        </xdr:cNvPr>
        <xdr:cNvCxnSpPr/>
      </xdr:nvCxnSpPr>
      <xdr:spPr>
        <a:xfrm flipV="1">
          <a:off x="10476865" y="566318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64025</xdr:rowOff>
    </xdr:from>
    <xdr:ext cx="469744" cy="259045"/>
    <xdr:sp macro="" textlink="">
      <xdr:nvSpPr>
        <xdr:cNvPr id="114" name="【図書館】&#10;一人当たり面積最小値テキスト">
          <a:extLst>
            <a:ext uri="{FF2B5EF4-FFF2-40B4-BE49-F238E27FC236}">
              <a16:creationId xmlns:a16="http://schemas.microsoft.com/office/drawing/2014/main" id="{B9DD6B2D-B73D-4203-9EAB-7D666AF304F8}"/>
            </a:ext>
          </a:extLst>
        </xdr:cNvPr>
        <xdr:cNvSpPr txBox="1"/>
      </xdr:nvSpPr>
      <xdr:spPr>
        <a:xfrm>
          <a:off x="10515600" y="709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60198</xdr:rowOff>
    </xdr:from>
    <xdr:to>
      <xdr:col>55</xdr:col>
      <xdr:colOff>88900</xdr:colOff>
      <xdr:row>41</xdr:row>
      <xdr:rowOff>60198</xdr:rowOff>
    </xdr:to>
    <xdr:cxnSp macro="">
      <xdr:nvCxnSpPr>
        <xdr:cNvPr id="115" name="直線コネクタ 114">
          <a:extLst>
            <a:ext uri="{FF2B5EF4-FFF2-40B4-BE49-F238E27FC236}">
              <a16:creationId xmlns:a16="http://schemas.microsoft.com/office/drawing/2014/main" id="{647023A3-E7B2-4118-91D6-DB4A2C2ACADC}"/>
            </a:ext>
          </a:extLst>
        </xdr:cNvPr>
        <xdr:cNvCxnSpPr/>
      </xdr:nvCxnSpPr>
      <xdr:spPr>
        <a:xfrm>
          <a:off x="10388600" y="708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123461</xdr:rowOff>
    </xdr:from>
    <xdr:ext cx="469744" cy="259045"/>
    <xdr:sp macro="" textlink="">
      <xdr:nvSpPr>
        <xdr:cNvPr id="116" name="【図書館】&#10;一人当たり面積最大値テキスト">
          <a:extLst>
            <a:ext uri="{FF2B5EF4-FFF2-40B4-BE49-F238E27FC236}">
              <a16:creationId xmlns:a16="http://schemas.microsoft.com/office/drawing/2014/main" id="{C2150E64-FA30-4CAD-8EFC-AA3CA8AC5D6B}"/>
            </a:ext>
          </a:extLst>
        </xdr:cNvPr>
        <xdr:cNvSpPr txBox="1"/>
      </xdr:nvSpPr>
      <xdr:spPr>
        <a:xfrm>
          <a:off x="10515600" y="543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5334</xdr:rowOff>
    </xdr:from>
    <xdr:to>
      <xdr:col>55</xdr:col>
      <xdr:colOff>88900</xdr:colOff>
      <xdr:row>33</xdr:row>
      <xdr:rowOff>5334</xdr:rowOff>
    </xdr:to>
    <xdr:cxnSp macro="">
      <xdr:nvCxnSpPr>
        <xdr:cNvPr id="117" name="直線コネクタ 116">
          <a:extLst>
            <a:ext uri="{FF2B5EF4-FFF2-40B4-BE49-F238E27FC236}">
              <a16:creationId xmlns:a16="http://schemas.microsoft.com/office/drawing/2014/main" id="{07DD78E2-E001-41FD-A56C-8C91D5EF3ED7}"/>
            </a:ext>
          </a:extLst>
        </xdr:cNvPr>
        <xdr:cNvCxnSpPr/>
      </xdr:nvCxnSpPr>
      <xdr:spPr>
        <a:xfrm>
          <a:off x="10388600" y="5663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108983</xdr:rowOff>
    </xdr:from>
    <xdr:ext cx="469744" cy="259045"/>
    <xdr:sp macro="" textlink="">
      <xdr:nvSpPr>
        <xdr:cNvPr id="118" name="【図書館】&#10;一人当たり面積平均値テキスト">
          <a:extLst>
            <a:ext uri="{FF2B5EF4-FFF2-40B4-BE49-F238E27FC236}">
              <a16:creationId xmlns:a16="http://schemas.microsoft.com/office/drawing/2014/main" id="{33549C3D-24D0-4099-AF8B-121521F8C262}"/>
            </a:ext>
          </a:extLst>
        </xdr:cNvPr>
        <xdr:cNvSpPr txBox="1"/>
      </xdr:nvSpPr>
      <xdr:spPr>
        <a:xfrm>
          <a:off x="10515600" y="6624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130556</xdr:rowOff>
    </xdr:from>
    <xdr:to>
      <xdr:col>55</xdr:col>
      <xdr:colOff>50800</xdr:colOff>
      <xdr:row>39</xdr:row>
      <xdr:rowOff>60706</xdr:rowOff>
    </xdr:to>
    <xdr:sp macro="" textlink="">
      <xdr:nvSpPr>
        <xdr:cNvPr id="119" name="フローチャート: 判断 118">
          <a:extLst>
            <a:ext uri="{FF2B5EF4-FFF2-40B4-BE49-F238E27FC236}">
              <a16:creationId xmlns:a16="http://schemas.microsoft.com/office/drawing/2014/main" id="{A499053D-C9F3-4C18-B285-10B2EE77FD40}"/>
            </a:ext>
          </a:extLst>
        </xdr:cNvPr>
        <xdr:cNvSpPr/>
      </xdr:nvSpPr>
      <xdr:spPr>
        <a:xfrm>
          <a:off x="10426700" y="664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20" name="フローチャート: 判断 119">
          <a:extLst>
            <a:ext uri="{FF2B5EF4-FFF2-40B4-BE49-F238E27FC236}">
              <a16:creationId xmlns:a16="http://schemas.microsoft.com/office/drawing/2014/main" id="{D471EE02-5AC7-4631-B530-FF96CF1DF062}"/>
            </a:ext>
          </a:extLst>
        </xdr:cNvPr>
        <xdr:cNvSpPr/>
      </xdr:nvSpPr>
      <xdr:spPr>
        <a:xfrm>
          <a:off x="9588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157988</xdr:rowOff>
    </xdr:from>
    <xdr:to>
      <xdr:col>46</xdr:col>
      <xdr:colOff>38100</xdr:colOff>
      <xdr:row>39</xdr:row>
      <xdr:rowOff>88138</xdr:rowOff>
    </xdr:to>
    <xdr:sp macro="" textlink="">
      <xdr:nvSpPr>
        <xdr:cNvPr id="121" name="フローチャート: 判断 120">
          <a:extLst>
            <a:ext uri="{FF2B5EF4-FFF2-40B4-BE49-F238E27FC236}">
              <a16:creationId xmlns:a16="http://schemas.microsoft.com/office/drawing/2014/main" id="{EAE1353A-6C29-4CF4-8433-8358CC0576CF}"/>
            </a:ext>
          </a:extLst>
        </xdr:cNvPr>
        <xdr:cNvSpPr/>
      </xdr:nvSpPr>
      <xdr:spPr>
        <a:xfrm>
          <a:off x="8699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157988</xdr:rowOff>
    </xdr:from>
    <xdr:to>
      <xdr:col>41</xdr:col>
      <xdr:colOff>101600</xdr:colOff>
      <xdr:row>39</xdr:row>
      <xdr:rowOff>88138</xdr:rowOff>
    </xdr:to>
    <xdr:sp macro="" textlink="">
      <xdr:nvSpPr>
        <xdr:cNvPr id="122" name="フローチャート: 判断 121">
          <a:extLst>
            <a:ext uri="{FF2B5EF4-FFF2-40B4-BE49-F238E27FC236}">
              <a16:creationId xmlns:a16="http://schemas.microsoft.com/office/drawing/2014/main" id="{B2702026-0A7F-4777-AB0F-8E8A99DF1EEA}"/>
            </a:ext>
          </a:extLst>
        </xdr:cNvPr>
        <xdr:cNvSpPr/>
      </xdr:nvSpPr>
      <xdr:spPr>
        <a:xfrm>
          <a:off x="7810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157988</xdr:rowOff>
    </xdr:from>
    <xdr:to>
      <xdr:col>36</xdr:col>
      <xdr:colOff>165100</xdr:colOff>
      <xdr:row>39</xdr:row>
      <xdr:rowOff>88138</xdr:rowOff>
    </xdr:to>
    <xdr:sp macro="" textlink="">
      <xdr:nvSpPr>
        <xdr:cNvPr id="123" name="フローチャート: 判断 122">
          <a:extLst>
            <a:ext uri="{FF2B5EF4-FFF2-40B4-BE49-F238E27FC236}">
              <a16:creationId xmlns:a16="http://schemas.microsoft.com/office/drawing/2014/main" id="{F45FC092-96C6-4E00-943B-FC53F308A27B}"/>
            </a:ext>
          </a:extLst>
        </xdr:cNvPr>
        <xdr:cNvSpPr/>
      </xdr:nvSpPr>
      <xdr:spPr>
        <a:xfrm>
          <a:off x="6921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500D930-126A-470D-B34F-AE909D716FD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1FB0F84-B0B6-425E-9CB4-2801B33B3C6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F431D73-D393-406B-8953-9A32CDE4A75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08C72EE-60BE-4958-9D9B-DBA0C413001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444E279-C50A-4F72-9012-CB7406158FA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125984</xdr:rowOff>
    </xdr:from>
    <xdr:to>
      <xdr:col>55</xdr:col>
      <xdr:colOff>50800</xdr:colOff>
      <xdr:row>33</xdr:row>
      <xdr:rowOff>56134</xdr:rowOff>
    </xdr:to>
    <xdr:sp macro="" textlink="">
      <xdr:nvSpPr>
        <xdr:cNvPr id="129" name="楕円 128">
          <a:extLst>
            <a:ext uri="{FF2B5EF4-FFF2-40B4-BE49-F238E27FC236}">
              <a16:creationId xmlns:a16="http://schemas.microsoft.com/office/drawing/2014/main" id="{FB864D0E-4F15-4E20-8FD6-38DA812DC29D}"/>
            </a:ext>
          </a:extLst>
        </xdr:cNvPr>
        <xdr:cNvSpPr/>
      </xdr:nvSpPr>
      <xdr:spPr>
        <a:xfrm>
          <a:off x="10426700" y="561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79011</xdr:rowOff>
    </xdr:from>
    <xdr:ext cx="469744" cy="259045"/>
    <xdr:sp macro="" textlink="">
      <xdr:nvSpPr>
        <xdr:cNvPr id="130" name="【図書館】&#10;一人当たり面積該当値テキスト">
          <a:extLst>
            <a:ext uri="{FF2B5EF4-FFF2-40B4-BE49-F238E27FC236}">
              <a16:creationId xmlns:a16="http://schemas.microsoft.com/office/drawing/2014/main" id="{3636D417-6F03-4E18-8D87-96F9D0AA58F9}"/>
            </a:ext>
          </a:extLst>
        </xdr:cNvPr>
        <xdr:cNvSpPr txBox="1"/>
      </xdr:nvSpPr>
      <xdr:spPr>
        <a:xfrm>
          <a:off x="10515600" y="556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96266</xdr:rowOff>
    </xdr:from>
    <xdr:to>
      <xdr:col>50</xdr:col>
      <xdr:colOff>165100</xdr:colOff>
      <xdr:row>36</xdr:row>
      <xdr:rowOff>26416</xdr:rowOff>
    </xdr:to>
    <xdr:sp macro="" textlink="">
      <xdr:nvSpPr>
        <xdr:cNvPr id="131" name="楕円 130">
          <a:extLst>
            <a:ext uri="{FF2B5EF4-FFF2-40B4-BE49-F238E27FC236}">
              <a16:creationId xmlns:a16="http://schemas.microsoft.com/office/drawing/2014/main" id="{16EA24D5-58B2-4403-A8CD-F6C57853A6BF}"/>
            </a:ext>
          </a:extLst>
        </xdr:cNvPr>
        <xdr:cNvSpPr/>
      </xdr:nvSpPr>
      <xdr:spPr>
        <a:xfrm>
          <a:off x="9588500" y="609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5334</xdr:rowOff>
    </xdr:from>
    <xdr:to>
      <xdr:col>55</xdr:col>
      <xdr:colOff>0</xdr:colOff>
      <xdr:row>35</xdr:row>
      <xdr:rowOff>147066</xdr:rowOff>
    </xdr:to>
    <xdr:cxnSp macro="">
      <xdr:nvCxnSpPr>
        <xdr:cNvPr id="132" name="直線コネクタ 131">
          <a:extLst>
            <a:ext uri="{FF2B5EF4-FFF2-40B4-BE49-F238E27FC236}">
              <a16:creationId xmlns:a16="http://schemas.microsoft.com/office/drawing/2014/main" id="{77F651B4-339B-4A2A-8F32-7F4AD4FB3581}"/>
            </a:ext>
          </a:extLst>
        </xdr:cNvPr>
        <xdr:cNvCxnSpPr/>
      </xdr:nvCxnSpPr>
      <xdr:spPr>
        <a:xfrm flipV="1">
          <a:off x="9639300" y="5663184"/>
          <a:ext cx="838200" cy="48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96266</xdr:rowOff>
    </xdr:from>
    <xdr:to>
      <xdr:col>46</xdr:col>
      <xdr:colOff>38100</xdr:colOff>
      <xdr:row>36</xdr:row>
      <xdr:rowOff>26416</xdr:rowOff>
    </xdr:to>
    <xdr:sp macro="" textlink="">
      <xdr:nvSpPr>
        <xdr:cNvPr id="133" name="楕円 132">
          <a:extLst>
            <a:ext uri="{FF2B5EF4-FFF2-40B4-BE49-F238E27FC236}">
              <a16:creationId xmlns:a16="http://schemas.microsoft.com/office/drawing/2014/main" id="{9AB10BC7-814B-456D-94B0-CFDC2CEB8AF3}"/>
            </a:ext>
          </a:extLst>
        </xdr:cNvPr>
        <xdr:cNvSpPr/>
      </xdr:nvSpPr>
      <xdr:spPr>
        <a:xfrm>
          <a:off x="8699500" y="609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147066</xdr:rowOff>
    </xdr:from>
    <xdr:to>
      <xdr:col>50</xdr:col>
      <xdr:colOff>114300</xdr:colOff>
      <xdr:row>35</xdr:row>
      <xdr:rowOff>147066</xdr:rowOff>
    </xdr:to>
    <xdr:cxnSp macro="">
      <xdr:nvCxnSpPr>
        <xdr:cNvPr id="134" name="直線コネクタ 133">
          <a:extLst>
            <a:ext uri="{FF2B5EF4-FFF2-40B4-BE49-F238E27FC236}">
              <a16:creationId xmlns:a16="http://schemas.microsoft.com/office/drawing/2014/main" id="{04F1E868-91B0-422A-8016-BADCCB64379B}"/>
            </a:ext>
          </a:extLst>
        </xdr:cNvPr>
        <xdr:cNvCxnSpPr/>
      </xdr:nvCxnSpPr>
      <xdr:spPr>
        <a:xfrm>
          <a:off x="8750300" y="6147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105410</xdr:rowOff>
    </xdr:from>
    <xdr:to>
      <xdr:col>41</xdr:col>
      <xdr:colOff>101600</xdr:colOff>
      <xdr:row>36</xdr:row>
      <xdr:rowOff>35560</xdr:rowOff>
    </xdr:to>
    <xdr:sp macro="" textlink="">
      <xdr:nvSpPr>
        <xdr:cNvPr id="135" name="楕円 134">
          <a:extLst>
            <a:ext uri="{FF2B5EF4-FFF2-40B4-BE49-F238E27FC236}">
              <a16:creationId xmlns:a16="http://schemas.microsoft.com/office/drawing/2014/main" id="{280D93CD-3848-4A70-A992-63E747972336}"/>
            </a:ext>
          </a:extLst>
        </xdr:cNvPr>
        <xdr:cNvSpPr/>
      </xdr:nvSpPr>
      <xdr:spPr>
        <a:xfrm>
          <a:off x="7810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147066</xdr:rowOff>
    </xdr:from>
    <xdr:to>
      <xdr:col>45</xdr:col>
      <xdr:colOff>177800</xdr:colOff>
      <xdr:row>35</xdr:row>
      <xdr:rowOff>156210</xdr:rowOff>
    </xdr:to>
    <xdr:cxnSp macro="">
      <xdr:nvCxnSpPr>
        <xdr:cNvPr id="136" name="直線コネクタ 135">
          <a:extLst>
            <a:ext uri="{FF2B5EF4-FFF2-40B4-BE49-F238E27FC236}">
              <a16:creationId xmlns:a16="http://schemas.microsoft.com/office/drawing/2014/main" id="{17F894CB-DE22-470E-92BE-19B1DA747FDB}"/>
            </a:ext>
          </a:extLst>
        </xdr:cNvPr>
        <xdr:cNvCxnSpPr/>
      </xdr:nvCxnSpPr>
      <xdr:spPr>
        <a:xfrm flipV="1">
          <a:off x="7861300" y="61478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35</xdr:row>
      <xdr:rowOff>105410</xdr:rowOff>
    </xdr:from>
    <xdr:to>
      <xdr:col>36</xdr:col>
      <xdr:colOff>165100</xdr:colOff>
      <xdr:row>36</xdr:row>
      <xdr:rowOff>35560</xdr:rowOff>
    </xdr:to>
    <xdr:sp macro="" textlink="">
      <xdr:nvSpPr>
        <xdr:cNvPr id="137" name="楕円 136">
          <a:extLst>
            <a:ext uri="{FF2B5EF4-FFF2-40B4-BE49-F238E27FC236}">
              <a16:creationId xmlns:a16="http://schemas.microsoft.com/office/drawing/2014/main" id="{F922D093-82A9-4DD8-ABF8-BE5872A9E20B}"/>
            </a:ext>
          </a:extLst>
        </xdr:cNvPr>
        <xdr:cNvSpPr/>
      </xdr:nvSpPr>
      <xdr:spPr>
        <a:xfrm>
          <a:off x="6921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156210</xdr:rowOff>
    </xdr:from>
    <xdr:to>
      <xdr:col>41</xdr:col>
      <xdr:colOff>50800</xdr:colOff>
      <xdr:row>35</xdr:row>
      <xdr:rowOff>156210</xdr:rowOff>
    </xdr:to>
    <xdr:cxnSp macro="">
      <xdr:nvCxnSpPr>
        <xdr:cNvPr id="138" name="直線コネクタ 137">
          <a:extLst>
            <a:ext uri="{FF2B5EF4-FFF2-40B4-BE49-F238E27FC236}">
              <a16:creationId xmlns:a16="http://schemas.microsoft.com/office/drawing/2014/main" id="{5C1C28A3-CAF8-4BA9-B2B8-8DF653213125}"/>
            </a:ext>
          </a:extLst>
        </xdr:cNvPr>
        <xdr:cNvCxnSpPr/>
      </xdr:nvCxnSpPr>
      <xdr:spPr>
        <a:xfrm>
          <a:off x="6972300" y="6156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70121</xdr:rowOff>
    </xdr:from>
    <xdr:ext cx="469744" cy="259045"/>
    <xdr:sp macro="" textlink="">
      <xdr:nvSpPr>
        <xdr:cNvPr id="139" name="n_1aveValue【図書館】&#10;一人当たり面積">
          <a:extLst>
            <a:ext uri="{FF2B5EF4-FFF2-40B4-BE49-F238E27FC236}">
              <a16:creationId xmlns:a16="http://schemas.microsoft.com/office/drawing/2014/main" id="{3F5AAE6C-5554-45F4-A7BC-F546C2117491}"/>
            </a:ext>
          </a:extLst>
        </xdr:cNvPr>
        <xdr:cNvSpPr txBox="1"/>
      </xdr:nvSpPr>
      <xdr:spPr>
        <a:xfrm>
          <a:off x="93917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79265</xdr:rowOff>
    </xdr:from>
    <xdr:ext cx="469744" cy="259045"/>
    <xdr:sp macro="" textlink="">
      <xdr:nvSpPr>
        <xdr:cNvPr id="140" name="n_2aveValue【図書館】&#10;一人当たり面積">
          <a:extLst>
            <a:ext uri="{FF2B5EF4-FFF2-40B4-BE49-F238E27FC236}">
              <a16:creationId xmlns:a16="http://schemas.microsoft.com/office/drawing/2014/main" id="{E5EDEDF5-79B3-439B-96D6-B8B07F60E7CC}"/>
            </a:ext>
          </a:extLst>
        </xdr:cNvPr>
        <xdr:cNvSpPr txBox="1"/>
      </xdr:nvSpPr>
      <xdr:spPr>
        <a:xfrm>
          <a:off x="8515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79265</xdr:rowOff>
    </xdr:from>
    <xdr:ext cx="469744" cy="259045"/>
    <xdr:sp macro="" textlink="">
      <xdr:nvSpPr>
        <xdr:cNvPr id="141" name="n_3aveValue【図書館】&#10;一人当たり面積">
          <a:extLst>
            <a:ext uri="{FF2B5EF4-FFF2-40B4-BE49-F238E27FC236}">
              <a16:creationId xmlns:a16="http://schemas.microsoft.com/office/drawing/2014/main" id="{7618297D-0DDF-4640-A1EA-8B3AA50A6F00}"/>
            </a:ext>
          </a:extLst>
        </xdr:cNvPr>
        <xdr:cNvSpPr txBox="1"/>
      </xdr:nvSpPr>
      <xdr:spPr>
        <a:xfrm>
          <a:off x="7626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79265</xdr:rowOff>
    </xdr:from>
    <xdr:ext cx="469744" cy="259045"/>
    <xdr:sp macro="" textlink="">
      <xdr:nvSpPr>
        <xdr:cNvPr id="142" name="n_4aveValue【図書館】&#10;一人当たり面積">
          <a:extLst>
            <a:ext uri="{FF2B5EF4-FFF2-40B4-BE49-F238E27FC236}">
              <a16:creationId xmlns:a16="http://schemas.microsoft.com/office/drawing/2014/main" id="{8DC8F9CF-501A-45C8-A911-6C412E28BC65}"/>
            </a:ext>
          </a:extLst>
        </xdr:cNvPr>
        <xdr:cNvSpPr txBox="1"/>
      </xdr:nvSpPr>
      <xdr:spPr>
        <a:xfrm>
          <a:off x="6737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42943</xdr:rowOff>
    </xdr:from>
    <xdr:ext cx="469744" cy="259045"/>
    <xdr:sp macro="" textlink="">
      <xdr:nvSpPr>
        <xdr:cNvPr id="143" name="n_1mainValue【図書館】&#10;一人当たり面積">
          <a:extLst>
            <a:ext uri="{FF2B5EF4-FFF2-40B4-BE49-F238E27FC236}">
              <a16:creationId xmlns:a16="http://schemas.microsoft.com/office/drawing/2014/main" id="{681AE50E-D039-46CE-8B57-FBD091575652}"/>
            </a:ext>
          </a:extLst>
        </xdr:cNvPr>
        <xdr:cNvSpPr txBox="1"/>
      </xdr:nvSpPr>
      <xdr:spPr>
        <a:xfrm>
          <a:off x="9391727" y="587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42943</xdr:rowOff>
    </xdr:from>
    <xdr:ext cx="469744" cy="259045"/>
    <xdr:sp macro="" textlink="">
      <xdr:nvSpPr>
        <xdr:cNvPr id="144" name="n_2mainValue【図書館】&#10;一人当たり面積">
          <a:extLst>
            <a:ext uri="{FF2B5EF4-FFF2-40B4-BE49-F238E27FC236}">
              <a16:creationId xmlns:a16="http://schemas.microsoft.com/office/drawing/2014/main" id="{BF132939-E179-448F-B0E1-9825FDD3A0DA}"/>
            </a:ext>
          </a:extLst>
        </xdr:cNvPr>
        <xdr:cNvSpPr txBox="1"/>
      </xdr:nvSpPr>
      <xdr:spPr>
        <a:xfrm>
          <a:off x="8515427" y="587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52087</xdr:rowOff>
    </xdr:from>
    <xdr:ext cx="469744" cy="259045"/>
    <xdr:sp macro="" textlink="">
      <xdr:nvSpPr>
        <xdr:cNvPr id="145" name="n_3mainValue【図書館】&#10;一人当たり面積">
          <a:extLst>
            <a:ext uri="{FF2B5EF4-FFF2-40B4-BE49-F238E27FC236}">
              <a16:creationId xmlns:a16="http://schemas.microsoft.com/office/drawing/2014/main" id="{DA1E5C6E-9F35-453E-A45C-FBEE223E571F}"/>
            </a:ext>
          </a:extLst>
        </xdr:cNvPr>
        <xdr:cNvSpPr txBox="1"/>
      </xdr:nvSpPr>
      <xdr:spPr>
        <a:xfrm>
          <a:off x="7626427" y="588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52087</xdr:rowOff>
    </xdr:from>
    <xdr:ext cx="469744" cy="259045"/>
    <xdr:sp macro="" textlink="">
      <xdr:nvSpPr>
        <xdr:cNvPr id="146" name="n_4mainValue【図書館】&#10;一人当たり面積">
          <a:extLst>
            <a:ext uri="{FF2B5EF4-FFF2-40B4-BE49-F238E27FC236}">
              <a16:creationId xmlns:a16="http://schemas.microsoft.com/office/drawing/2014/main" id="{DD1CCDB5-BC0D-477F-9AF4-453E4D37B41F}"/>
            </a:ext>
          </a:extLst>
        </xdr:cNvPr>
        <xdr:cNvSpPr txBox="1"/>
      </xdr:nvSpPr>
      <xdr:spPr>
        <a:xfrm>
          <a:off x="6737427" y="588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943F4E5A-0ED4-4182-9C8F-9D7B980F35E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E2EAF8CA-3F29-4B94-9D94-924E0FE2627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1CB92EE2-ADF5-44DC-92E0-B5E256D2DFB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63B00ECB-09C6-40EB-AC0B-85F0242B782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D0CAB5CD-FC8D-426F-ABE3-C5060BF3775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D17369B6-DCED-4869-9914-E4820F442B8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1AB0B731-251E-47E2-82BB-4BB91C4CDA7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4FE9D634-44ED-47C5-851B-5437959C105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18D24B4C-E378-440F-88AB-C852A1041A1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88FB8461-AD7C-47B1-8118-4067CEC5801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AFD96D11-7D94-4B96-BAD1-3968C2BEC5B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91B847FC-265D-482D-AD5A-875F056A798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1BEBAED7-FD30-448A-BCA4-FF597708C6CA}"/>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9AF8084F-8588-4BD7-8C43-BF038BC7DB16}"/>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F7ADDC8F-F681-48B8-94E8-63D8F5130F7D}"/>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4E5E6BDF-C0C6-4311-9BDF-05E5895D707F}"/>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42EE8888-A45B-4CD7-B6B8-FC0C2D0F788A}"/>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BE58F3BF-1C8F-4BBD-BADF-AD5B9F3CC29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E15BFCAE-F382-443D-A8AB-921DBA27C75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71C4EED9-10E2-4C2D-9441-ECA9F7271ED9}"/>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A9763072-6BB3-4E30-9DA8-4F6CF7942F77}"/>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7417E8F0-C29E-42F6-A93C-80E01933B68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A5172BD9-8AA4-4264-8FCA-BC6BB0810F3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962A7337-2B63-4A87-9322-A7B12F495B2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78105</xdr:rowOff>
    </xdr:from>
    <xdr:to>
      <xdr:col>24</xdr:col>
      <xdr:colOff>62865</xdr:colOff>
      <xdr:row>64</xdr:row>
      <xdr:rowOff>47625</xdr:rowOff>
    </xdr:to>
    <xdr:cxnSp macro="">
      <xdr:nvCxnSpPr>
        <xdr:cNvPr id="171" name="直線コネクタ 170">
          <a:extLst>
            <a:ext uri="{FF2B5EF4-FFF2-40B4-BE49-F238E27FC236}">
              <a16:creationId xmlns:a16="http://schemas.microsoft.com/office/drawing/2014/main" id="{E3926AF4-9999-48E7-8D3F-DD621F5CE6D5}"/>
            </a:ext>
          </a:extLst>
        </xdr:cNvPr>
        <xdr:cNvCxnSpPr/>
      </xdr:nvCxnSpPr>
      <xdr:spPr>
        <a:xfrm flipV="1">
          <a:off x="4634865" y="9507855"/>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51452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2A880503-7675-435B-A66E-8EC47F8C286D}"/>
            </a:ext>
          </a:extLst>
        </xdr:cNvPr>
        <xdr:cNvSpPr txBox="1"/>
      </xdr:nvSpPr>
      <xdr:spPr>
        <a:xfrm>
          <a:off x="4673600" y="1102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47625</xdr:rowOff>
    </xdr:from>
    <xdr:to>
      <xdr:col>24</xdr:col>
      <xdr:colOff>152400</xdr:colOff>
      <xdr:row>64</xdr:row>
      <xdr:rowOff>47625</xdr:rowOff>
    </xdr:to>
    <xdr:cxnSp macro="">
      <xdr:nvCxnSpPr>
        <xdr:cNvPr id="173" name="直線コネクタ 172">
          <a:extLst>
            <a:ext uri="{FF2B5EF4-FFF2-40B4-BE49-F238E27FC236}">
              <a16:creationId xmlns:a16="http://schemas.microsoft.com/office/drawing/2014/main" id="{85330DD7-E68A-49DC-AB17-24A9EAFE39C5}"/>
            </a:ext>
          </a:extLst>
        </xdr:cNvPr>
        <xdr:cNvCxnSpPr/>
      </xdr:nvCxnSpPr>
      <xdr:spPr>
        <a:xfrm>
          <a:off x="4546600" y="1102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24782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CF94D492-01C7-4C0E-95E2-57F28DC727D7}"/>
            </a:ext>
          </a:extLst>
        </xdr:cNvPr>
        <xdr:cNvSpPr txBox="1"/>
      </xdr:nvSpPr>
      <xdr:spPr>
        <a:xfrm>
          <a:off x="4673600" y="928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78105</xdr:rowOff>
    </xdr:from>
    <xdr:to>
      <xdr:col>24</xdr:col>
      <xdr:colOff>152400</xdr:colOff>
      <xdr:row>55</xdr:row>
      <xdr:rowOff>78105</xdr:rowOff>
    </xdr:to>
    <xdr:cxnSp macro="">
      <xdr:nvCxnSpPr>
        <xdr:cNvPr id="175" name="直線コネクタ 174">
          <a:extLst>
            <a:ext uri="{FF2B5EF4-FFF2-40B4-BE49-F238E27FC236}">
              <a16:creationId xmlns:a16="http://schemas.microsoft.com/office/drawing/2014/main" id="{E5951FB0-8F34-4281-840F-3DA4A62203B7}"/>
            </a:ext>
          </a:extLst>
        </xdr:cNvPr>
        <xdr:cNvCxnSpPr/>
      </xdr:nvCxnSpPr>
      <xdr:spPr>
        <a:xfrm>
          <a:off x="4546600" y="950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92092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6326BF55-57EB-42A7-AA16-5F8FD614A1A5}"/>
            </a:ext>
          </a:extLst>
        </xdr:cNvPr>
        <xdr:cNvSpPr txBox="1"/>
      </xdr:nvSpPr>
      <xdr:spPr>
        <a:xfrm>
          <a:off x="4673600" y="10207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77" name="フローチャート: 判断 176">
          <a:extLst>
            <a:ext uri="{FF2B5EF4-FFF2-40B4-BE49-F238E27FC236}">
              <a16:creationId xmlns:a16="http://schemas.microsoft.com/office/drawing/2014/main" id="{1976ED92-A132-4AB0-B985-AA4475FD050A}"/>
            </a:ext>
          </a:extLst>
        </xdr:cNvPr>
        <xdr:cNvSpPr/>
      </xdr:nvSpPr>
      <xdr:spPr>
        <a:xfrm>
          <a:off x="45847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a:extLst>
            <a:ext uri="{FF2B5EF4-FFF2-40B4-BE49-F238E27FC236}">
              <a16:creationId xmlns:a16="http://schemas.microsoft.com/office/drawing/2014/main" id="{FD9F6317-6F21-4412-8853-C86F62B7E009}"/>
            </a:ext>
          </a:extLst>
        </xdr:cNvPr>
        <xdr:cNvSpPr/>
      </xdr:nvSpPr>
      <xdr:spPr>
        <a:xfrm>
          <a:off x="3746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79" name="フローチャート: 判断 178">
          <a:extLst>
            <a:ext uri="{FF2B5EF4-FFF2-40B4-BE49-F238E27FC236}">
              <a16:creationId xmlns:a16="http://schemas.microsoft.com/office/drawing/2014/main" id="{29731CE2-1DCC-4C45-9EB4-F67BB235386F}"/>
            </a:ext>
          </a:extLst>
        </xdr:cNvPr>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0" name="フローチャート: 判断 179">
          <a:extLst>
            <a:ext uri="{FF2B5EF4-FFF2-40B4-BE49-F238E27FC236}">
              <a16:creationId xmlns:a16="http://schemas.microsoft.com/office/drawing/2014/main" id="{6327AF9B-8792-4FB3-B70B-987A6A82649D}"/>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1" name="フローチャート: 判断 180">
          <a:extLst>
            <a:ext uri="{FF2B5EF4-FFF2-40B4-BE49-F238E27FC236}">
              <a16:creationId xmlns:a16="http://schemas.microsoft.com/office/drawing/2014/main" id="{D6124DF8-4433-463F-A19A-F9F66276AF71}"/>
            </a:ext>
          </a:extLst>
        </xdr:cNvPr>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B98B53A-CA9E-4C46-89F5-4AEEF583FA3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93E2F7E-B469-41D0-BB6E-BC928447CB7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414D1E5-EBA9-4974-AE93-D04771F1FAA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B50FE9B-65B2-4588-9F6E-1DAADEE004C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63A10BC-69A4-444C-919D-B5028B3B0F2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133985</xdr:rowOff>
    </xdr:from>
    <xdr:to>
      <xdr:col>24</xdr:col>
      <xdr:colOff>114300</xdr:colOff>
      <xdr:row>62</xdr:row>
      <xdr:rowOff>64135</xdr:rowOff>
    </xdr:to>
    <xdr:sp macro="" textlink="">
      <xdr:nvSpPr>
        <xdr:cNvPr id="187" name="楕円 186">
          <a:extLst>
            <a:ext uri="{FF2B5EF4-FFF2-40B4-BE49-F238E27FC236}">
              <a16:creationId xmlns:a16="http://schemas.microsoft.com/office/drawing/2014/main" id="{61B3BD13-E58E-48C3-9426-17BE9073C949}"/>
            </a:ext>
          </a:extLst>
        </xdr:cNvPr>
        <xdr:cNvSpPr/>
      </xdr:nvSpPr>
      <xdr:spPr>
        <a:xfrm>
          <a:off x="4584700" y="1059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112412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4FF70820-75B4-41D9-86A5-989558489446}"/>
            </a:ext>
          </a:extLst>
        </xdr:cNvPr>
        <xdr:cNvSpPr txBox="1"/>
      </xdr:nvSpPr>
      <xdr:spPr>
        <a:xfrm>
          <a:off x="4673600"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116840</xdr:rowOff>
    </xdr:from>
    <xdr:to>
      <xdr:col>20</xdr:col>
      <xdr:colOff>38100</xdr:colOff>
      <xdr:row>62</xdr:row>
      <xdr:rowOff>46990</xdr:rowOff>
    </xdr:to>
    <xdr:sp macro="" textlink="">
      <xdr:nvSpPr>
        <xdr:cNvPr id="189" name="楕円 188">
          <a:extLst>
            <a:ext uri="{FF2B5EF4-FFF2-40B4-BE49-F238E27FC236}">
              <a16:creationId xmlns:a16="http://schemas.microsoft.com/office/drawing/2014/main" id="{DDDC14DF-4578-4F06-9B9D-D019FA6D73EF}"/>
            </a:ext>
          </a:extLst>
        </xdr:cNvPr>
        <xdr:cNvSpPr/>
      </xdr:nvSpPr>
      <xdr:spPr>
        <a:xfrm>
          <a:off x="37465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167640</xdr:rowOff>
    </xdr:from>
    <xdr:to>
      <xdr:col>24</xdr:col>
      <xdr:colOff>63500</xdr:colOff>
      <xdr:row>62</xdr:row>
      <xdr:rowOff>13335</xdr:rowOff>
    </xdr:to>
    <xdr:cxnSp macro="">
      <xdr:nvCxnSpPr>
        <xdr:cNvPr id="190" name="直線コネクタ 189">
          <a:extLst>
            <a:ext uri="{FF2B5EF4-FFF2-40B4-BE49-F238E27FC236}">
              <a16:creationId xmlns:a16="http://schemas.microsoft.com/office/drawing/2014/main" id="{91C416EE-40B0-4BBD-9E2F-02D778D517F2}"/>
            </a:ext>
          </a:extLst>
        </xdr:cNvPr>
        <xdr:cNvCxnSpPr/>
      </xdr:nvCxnSpPr>
      <xdr:spPr>
        <a:xfrm>
          <a:off x="3797300" y="1062609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114935</xdr:rowOff>
    </xdr:from>
    <xdr:to>
      <xdr:col>15</xdr:col>
      <xdr:colOff>101600</xdr:colOff>
      <xdr:row>62</xdr:row>
      <xdr:rowOff>45085</xdr:rowOff>
    </xdr:to>
    <xdr:sp macro="" textlink="">
      <xdr:nvSpPr>
        <xdr:cNvPr id="191" name="楕円 190">
          <a:extLst>
            <a:ext uri="{FF2B5EF4-FFF2-40B4-BE49-F238E27FC236}">
              <a16:creationId xmlns:a16="http://schemas.microsoft.com/office/drawing/2014/main" id="{93FB50C1-28E1-47BE-9A97-57B836A9CA62}"/>
            </a:ext>
          </a:extLst>
        </xdr:cNvPr>
        <xdr:cNvSpPr/>
      </xdr:nvSpPr>
      <xdr:spPr>
        <a:xfrm>
          <a:off x="2857500" y="105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165735</xdr:rowOff>
    </xdr:from>
    <xdr:to>
      <xdr:col>19</xdr:col>
      <xdr:colOff>177800</xdr:colOff>
      <xdr:row>61</xdr:row>
      <xdr:rowOff>167640</xdr:rowOff>
    </xdr:to>
    <xdr:cxnSp macro="">
      <xdr:nvCxnSpPr>
        <xdr:cNvPr id="192" name="直線コネクタ 191">
          <a:extLst>
            <a:ext uri="{FF2B5EF4-FFF2-40B4-BE49-F238E27FC236}">
              <a16:creationId xmlns:a16="http://schemas.microsoft.com/office/drawing/2014/main" id="{9EF94AE2-EE4B-4DA3-8856-9E1AEB12EEFB}"/>
            </a:ext>
          </a:extLst>
        </xdr:cNvPr>
        <xdr:cNvCxnSpPr/>
      </xdr:nvCxnSpPr>
      <xdr:spPr>
        <a:xfrm>
          <a:off x="2908300" y="1062418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156845</xdr:rowOff>
    </xdr:from>
    <xdr:to>
      <xdr:col>10</xdr:col>
      <xdr:colOff>165100</xdr:colOff>
      <xdr:row>62</xdr:row>
      <xdr:rowOff>86995</xdr:rowOff>
    </xdr:to>
    <xdr:sp macro="" textlink="">
      <xdr:nvSpPr>
        <xdr:cNvPr id="193" name="楕円 192">
          <a:extLst>
            <a:ext uri="{FF2B5EF4-FFF2-40B4-BE49-F238E27FC236}">
              <a16:creationId xmlns:a16="http://schemas.microsoft.com/office/drawing/2014/main" id="{2A65423C-B79D-4E26-9135-A0EFD1B4838A}"/>
            </a:ext>
          </a:extLst>
        </xdr:cNvPr>
        <xdr:cNvSpPr/>
      </xdr:nvSpPr>
      <xdr:spPr>
        <a:xfrm>
          <a:off x="1968500" y="106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165735</xdr:rowOff>
    </xdr:from>
    <xdr:to>
      <xdr:col>15</xdr:col>
      <xdr:colOff>50800</xdr:colOff>
      <xdr:row>62</xdr:row>
      <xdr:rowOff>36195</xdr:rowOff>
    </xdr:to>
    <xdr:cxnSp macro="">
      <xdr:nvCxnSpPr>
        <xdr:cNvPr id="194" name="直線コネクタ 193">
          <a:extLst>
            <a:ext uri="{FF2B5EF4-FFF2-40B4-BE49-F238E27FC236}">
              <a16:creationId xmlns:a16="http://schemas.microsoft.com/office/drawing/2014/main" id="{C90D9C8C-E31E-4E65-8CA1-DD640F4B272A}"/>
            </a:ext>
          </a:extLst>
        </xdr:cNvPr>
        <xdr:cNvCxnSpPr/>
      </xdr:nvCxnSpPr>
      <xdr:spPr>
        <a:xfrm flipV="1">
          <a:off x="2019300" y="106241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126365</xdr:rowOff>
    </xdr:from>
    <xdr:to>
      <xdr:col>6</xdr:col>
      <xdr:colOff>38100</xdr:colOff>
      <xdr:row>62</xdr:row>
      <xdr:rowOff>56515</xdr:rowOff>
    </xdr:to>
    <xdr:sp macro="" textlink="">
      <xdr:nvSpPr>
        <xdr:cNvPr id="195" name="楕円 194">
          <a:extLst>
            <a:ext uri="{FF2B5EF4-FFF2-40B4-BE49-F238E27FC236}">
              <a16:creationId xmlns:a16="http://schemas.microsoft.com/office/drawing/2014/main" id="{8DCE165C-4949-4338-9872-D730D48D8D68}"/>
            </a:ext>
          </a:extLst>
        </xdr:cNvPr>
        <xdr:cNvSpPr/>
      </xdr:nvSpPr>
      <xdr:spPr>
        <a:xfrm>
          <a:off x="10795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5715</xdr:rowOff>
    </xdr:from>
    <xdr:to>
      <xdr:col>10</xdr:col>
      <xdr:colOff>114300</xdr:colOff>
      <xdr:row>62</xdr:row>
      <xdr:rowOff>36195</xdr:rowOff>
    </xdr:to>
    <xdr:cxnSp macro="">
      <xdr:nvCxnSpPr>
        <xdr:cNvPr id="196" name="直線コネクタ 195">
          <a:extLst>
            <a:ext uri="{FF2B5EF4-FFF2-40B4-BE49-F238E27FC236}">
              <a16:creationId xmlns:a16="http://schemas.microsoft.com/office/drawing/2014/main" id="{092DD158-ED21-4E72-BF40-D3E802AA8EA1}"/>
            </a:ext>
          </a:extLst>
        </xdr:cNvPr>
        <xdr:cNvCxnSpPr/>
      </xdr:nvCxnSpPr>
      <xdr:spPr>
        <a:xfrm>
          <a:off x="1130300" y="1063561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145432</xdr:rowOff>
    </xdr:from>
    <xdr:ext cx="405111" cy="259045"/>
    <xdr:sp macro="" textlink="">
      <xdr:nvSpPr>
        <xdr:cNvPr id="197" name="n_1aveValue【体育館・プール】&#10;有形固定資産減価償却率">
          <a:extLst>
            <a:ext uri="{FF2B5EF4-FFF2-40B4-BE49-F238E27FC236}">
              <a16:creationId xmlns:a16="http://schemas.microsoft.com/office/drawing/2014/main" id="{BEC0E1E8-764A-44DE-AFA9-B19BC4622D41}"/>
            </a:ext>
          </a:extLst>
        </xdr:cNvPr>
        <xdr:cNvSpPr txBox="1"/>
      </xdr:nvSpPr>
      <xdr:spPr>
        <a:xfrm>
          <a:off x="35820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128287</xdr:rowOff>
    </xdr:from>
    <xdr:ext cx="405111" cy="259045"/>
    <xdr:sp macro="" textlink="">
      <xdr:nvSpPr>
        <xdr:cNvPr id="198" name="n_2aveValue【体育館・プール】&#10;有形固定資産減価償却率">
          <a:extLst>
            <a:ext uri="{FF2B5EF4-FFF2-40B4-BE49-F238E27FC236}">
              <a16:creationId xmlns:a16="http://schemas.microsoft.com/office/drawing/2014/main" id="{90CD4B62-524A-4087-9CEC-258BE3B6CD46}"/>
            </a:ext>
          </a:extLst>
        </xdr:cNvPr>
        <xdr:cNvSpPr txBox="1"/>
      </xdr:nvSpPr>
      <xdr:spPr>
        <a:xfrm>
          <a:off x="2705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199" name="n_3aveValue【体育館・プール】&#10;有形固定資産減価償却率">
          <a:extLst>
            <a:ext uri="{FF2B5EF4-FFF2-40B4-BE49-F238E27FC236}">
              <a16:creationId xmlns:a16="http://schemas.microsoft.com/office/drawing/2014/main" id="{BED29027-F543-42B9-B880-7ED5E923D865}"/>
            </a:ext>
          </a:extLst>
        </xdr:cNvPr>
        <xdr:cNvSpPr txBox="1"/>
      </xdr:nvSpPr>
      <xdr:spPr>
        <a:xfrm>
          <a:off x="1816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101617</xdr:rowOff>
    </xdr:from>
    <xdr:ext cx="405111" cy="259045"/>
    <xdr:sp macro="" textlink="">
      <xdr:nvSpPr>
        <xdr:cNvPr id="200" name="n_4aveValue【体育館・プール】&#10;有形固定資産減価償却率">
          <a:extLst>
            <a:ext uri="{FF2B5EF4-FFF2-40B4-BE49-F238E27FC236}">
              <a16:creationId xmlns:a16="http://schemas.microsoft.com/office/drawing/2014/main" id="{2E16D67D-9EF1-4FE3-9672-56C603D61F73}"/>
            </a:ext>
          </a:extLst>
        </xdr:cNvPr>
        <xdr:cNvSpPr txBox="1"/>
      </xdr:nvSpPr>
      <xdr:spPr>
        <a:xfrm>
          <a:off x="927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38117</xdr:rowOff>
    </xdr:from>
    <xdr:ext cx="405111" cy="259045"/>
    <xdr:sp macro="" textlink="">
      <xdr:nvSpPr>
        <xdr:cNvPr id="201" name="n_1mainValue【体育館・プール】&#10;有形固定資産減価償却率">
          <a:extLst>
            <a:ext uri="{FF2B5EF4-FFF2-40B4-BE49-F238E27FC236}">
              <a16:creationId xmlns:a16="http://schemas.microsoft.com/office/drawing/2014/main" id="{48EE843E-8459-4693-BF07-C0765B3DE194}"/>
            </a:ext>
          </a:extLst>
        </xdr:cNvPr>
        <xdr:cNvSpPr txBox="1"/>
      </xdr:nvSpPr>
      <xdr:spPr>
        <a:xfrm>
          <a:off x="3582044"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36212</xdr:rowOff>
    </xdr:from>
    <xdr:ext cx="405111" cy="259045"/>
    <xdr:sp macro="" textlink="">
      <xdr:nvSpPr>
        <xdr:cNvPr id="202" name="n_2mainValue【体育館・プール】&#10;有形固定資産減価償却率">
          <a:extLst>
            <a:ext uri="{FF2B5EF4-FFF2-40B4-BE49-F238E27FC236}">
              <a16:creationId xmlns:a16="http://schemas.microsoft.com/office/drawing/2014/main" id="{2228BFE2-375E-4DF1-9D4A-6C04F510E13B}"/>
            </a:ext>
          </a:extLst>
        </xdr:cNvPr>
        <xdr:cNvSpPr txBox="1"/>
      </xdr:nvSpPr>
      <xdr:spPr>
        <a:xfrm>
          <a:off x="2705744" y="1066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78122</xdr:rowOff>
    </xdr:from>
    <xdr:ext cx="405111" cy="259045"/>
    <xdr:sp macro="" textlink="">
      <xdr:nvSpPr>
        <xdr:cNvPr id="203" name="n_3mainValue【体育館・プール】&#10;有形固定資産減価償却率">
          <a:extLst>
            <a:ext uri="{FF2B5EF4-FFF2-40B4-BE49-F238E27FC236}">
              <a16:creationId xmlns:a16="http://schemas.microsoft.com/office/drawing/2014/main" id="{9F7A2F22-EE0C-4AE5-B4B8-74AE522C8FFD}"/>
            </a:ext>
          </a:extLst>
        </xdr:cNvPr>
        <xdr:cNvSpPr txBox="1"/>
      </xdr:nvSpPr>
      <xdr:spPr>
        <a:xfrm>
          <a:off x="18167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47642</xdr:rowOff>
    </xdr:from>
    <xdr:ext cx="405111" cy="259045"/>
    <xdr:sp macro="" textlink="">
      <xdr:nvSpPr>
        <xdr:cNvPr id="204" name="n_4mainValue【体育館・プール】&#10;有形固定資産減価償却率">
          <a:extLst>
            <a:ext uri="{FF2B5EF4-FFF2-40B4-BE49-F238E27FC236}">
              <a16:creationId xmlns:a16="http://schemas.microsoft.com/office/drawing/2014/main" id="{1EB172FD-E175-4BAD-B980-472965B9CAE4}"/>
            </a:ext>
          </a:extLst>
        </xdr:cNvPr>
        <xdr:cNvSpPr txBox="1"/>
      </xdr:nvSpPr>
      <xdr:spPr>
        <a:xfrm>
          <a:off x="92774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D96AB45B-8A48-4360-8F59-F1A25C21311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F8B72A-EEAA-4D31-889B-C59690B8E0D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D3E5BFDD-9ED7-4A7E-AC27-DA715EBB838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D69E7383-EECF-4528-95A4-863283FFD23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41DD037A-D8CF-4A48-BA88-18B7616324A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4D4FD23-3E52-4DAB-B8F6-B810E378E66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A5269C5B-2669-4A55-9131-85A469FD0BB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C166A638-1BF5-431C-986E-4A7A6848A67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885420F-022D-4D38-ABFE-73D6F042834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B62CDC37-A7EF-4A4C-B575-5FDE6A776AA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A2565E42-F696-4A50-80BF-6D16DF96DBB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CE360756-1620-4982-B5A9-35FD3FD9ADE6}"/>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DD0721E2-D0C7-46BC-A46F-2F255EA92BA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7B48AF38-466A-4742-8505-FAE80237D6BF}"/>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D092AE49-1D5F-4291-A478-138DDCCE326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1EA850C2-276C-4BCC-8B66-4F9C450C18D4}"/>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406BADA4-ECA8-4EB9-8526-DEC22632980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7CAC49C0-4DAB-42F3-B3C9-67F754AD4D65}"/>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D56F95C6-CBA6-47F4-876C-4556615D8D0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FE50957A-BD67-43AC-AE0E-1DBF8C94D51A}"/>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66AA4049-9033-4E44-A90D-AA6F5870A02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3FED1119-A30D-4983-914B-35A82A3EBF46}"/>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6A15C21A-1915-45BB-B0B2-25BD7C1DED0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60960</xdr:rowOff>
    </xdr:to>
    <xdr:cxnSp macro="">
      <xdr:nvCxnSpPr>
        <xdr:cNvPr id="228" name="直線コネクタ 227">
          <a:extLst>
            <a:ext uri="{FF2B5EF4-FFF2-40B4-BE49-F238E27FC236}">
              <a16:creationId xmlns:a16="http://schemas.microsoft.com/office/drawing/2014/main" id="{4AC1CB22-C671-4C2D-936D-E161375A6DB3}"/>
            </a:ext>
          </a:extLst>
        </xdr:cNvPr>
        <xdr:cNvCxnSpPr/>
      </xdr:nvCxnSpPr>
      <xdr:spPr>
        <a:xfrm flipV="1">
          <a:off x="10476865" y="962596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29" name="【体育館・プール】&#10;一人当たり面積最小値テキスト">
          <a:extLst>
            <a:ext uri="{FF2B5EF4-FFF2-40B4-BE49-F238E27FC236}">
              <a16:creationId xmlns:a16="http://schemas.microsoft.com/office/drawing/2014/main" id="{9D0EDA62-9031-45C6-932F-E9E4D95F1993}"/>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0" name="直線コネクタ 229">
          <a:extLst>
            <a:ext uri="{FF2B5EF4-FFF2-40B4-BE49-F238E27FC236}">
              <a16:creationId xmlns:a16="http://schemas.microsoft.com/office/drawing/2014/main" id="{427AC091-EA47-4C11-9606-3B5BB406ADA5}"/>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1" name="【体育館・プール】&#10;一人当たり面積最大値テキスト">
          <a:extLst>
            <a:ext uri="{FF2B5EF4-FFF2-40B4-BE49-F238E27FC236}">
              <a16:creationId xmlns:a16="http://schemas.microsoft.com/office/drawing/2014/main" id="{3DF92E40-F6CC-4AFE-9CA7-9E0D9AAA81F0}"/>
            </a:ext>
          </a:extLst>
        </xdr:cNvPr>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2" name="直線コネクタ 231">
          <a:extLst>
            <a:ext uri="{FF2B5EF4-FFF2-40B4-BE49-F238E27FC236}">
              <a16:creationId xmlns:a16="http://schemas.microsoft.com/office/drawing/2014/main" id="{DAD5794A-3B08-44E9-AB4B-BB8ADFD9BA65}"/>
            </a:ext>
          </a:extLst>
        </xdr:cNvPr>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6367</xdr:rowOff>
    </xdr:from>
    <xdr:ext cx="469744" cy="259045"/>
    <xdr:sp macro="" textlink="">
      <xdr:nvSpPr>
        <xdr:cNvPr id="233" name="【体育館・プール】&#10;一人当たり面積平均値テキスト">
          <a:extLst>
            <a:ext uri="{FF2B5EF4-FFF2-40B4-BE49-F238E27FC236}">
              <a16:creationId xmlns:a16="http://schemas.microsoft.com/office/drawing/2014/main" id="{E1BD439F-D9C0-4A78-A482-11AF1DF2B804}"/>
            </a:ext>
          </a:extLst>
        </xdr:cNvPr>
        <xdr:cNvSpPr txBox="1"/>
      </xdr:nvSpPr>
      <xdr:spPr>
        <a:xfrm>
          <a:off x="10515600" y="1046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4" name="フローチャート: 判断 233">
          <a:extLst>
            <a:ext uri="{FF2B5EF4-FFF2-40B4-BE49-F238E27FC236}">
              <a16:creationId xmlns:a16="http://schemas.microsoft.com/office/drawing/2014/main" id="{C450853D-65CA-45B0-9EA1-AC4DADF4DD26}"/>
            </a:ext>
          </a:extLst>
        </xdr:cNvPr>
        <xdr:cNvSpPr/>
      </xdr:nvSpPr>
      <xdr:spPr>
        <a:xfrm>
          <a:off x="10426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154940</xdr:rowOff>
    </xdr:from>
    <xdr:to>
      <xdr:col>50</xdr:col>
      <xdr:colOff>165100</xdr:colOff>
      <xdr:row>62</xdr:row>
      <xdr:rowOff>85090</xdr:rowOff>
    </xdr:to>
    <xdr:sp macro="" textlink="">
      <xdr:nvSpPr>
        <xdr:cNvPr id="235" name="フローチャート: 判断 234">
          <a:extLst>
            <a:ext uri="{FF2B5EF4-FFF2-40B4-BE49-F238E27FC236}">
              <a16:creationId xmlns:a16="http://schemas.microsoft.com/office/drawing/2014/main" id="{B24E6E5E-B05D-43B8-BA25-FCB879EF8377}"/>
            </a:ext>
          </a:extLst>
        </xdr:cNvPr>
        <xdr:cNvSpPr/>
      </xdr:nvSpPr>
      <xdr:spPr>
        <a:xfrm>
          <a:off x="9588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151130</xdr:rowOff>
    </xdr:from>
    <xdr:to>
      <xdr:col>46</xdr:col>
      <xdr:colOff>38100</xdr:colOff>
      <xdr:row>62</xdr:row>
      <xdr:rowOff>81280</xdr:rowOff>
    </xdr:to>
    <xdr:sp macro="" textlink="">
      <xdr:nvSpPr>
        <xdr:cNvPr id="236" name="フローチャート: 判断 235">
          <a:extLst>
            <a:ext uri="{FF2B5EF4-FFF2-40B4-BE49-F238E27FC236}">
              <a16:creationId xmlns:a16="http://schemas.microsoft.com/office/drawing/2014/main" id="{D4D0DC63-8452-4CD7-9E9E-854711CBA2D1}"/>
            </a:ext>
          </a:extLst>
        </xdr:cNvPr>
        <xdr:cNvSpPr/>
      </xdr:nvSpPr>
      <xdr:spPr>
        <a:xfrm>
          <a:off x="8699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23495</xdr:rowOff>
    </xdr:from>
    <xdr:to>
      <xdr:col>41</xdr:col>
      <xdr:colOff>101600</xdr:colOff>
      <xdr:row>62</xdr:row>
      <xdr:rowOff>125095</xdr:rowOff>
    </xdr:to>
    <xdr:sp macro="" textlink="">
      <xdr:nvSpPr>
        <xdr:cNvPr id="237" name="フローチャート: 判断 236">
          <a:extLst>
            <a:ext uri="{FF2B5EF4-FFF2-40B4-BE49-F238E27FC236}">
              <a16:creationId xmlns:a16="http://schemas.microsoft.com/office/drawing/2014/main" id="{6D8DC27E-A125-4596-A67E-22E06E068CD9}"/>
            </a:ext>
          </a:extLst>
        </xdr:cNvPr>
        <xdr:cNvSpPr/>
      </xdr:nvSpPr>
      <xdr:spPr>
        <a:xfrm>
          <a:off x="7810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12065</xdr:rowOff>
    </xdr:from>
    <xdr:to>
      <xdr:col>36</xdr:col>
      <xdr:colOff>165100</xdr:colOff>
      <xdr:row>62</xdr:row>
      <xdr:rowOff>113665</xdr:rowOff>
    </xdr:to>
    <xdr:sp macro="" textlink="">
      <xdr:nvSpPr>
        <xdr:cNvPr id="238" name="フローチャート: 判断 237">
          <a:extLst>
            <a:ext uri="{FF2B5EF4-FFF2-40B4-BE49-F238E27FC236}">
              <a16:creationId xmlns:a16="http://schemas.microsoft.com/office/drawing/2014/main" id="{AE7593EE-DF5D-4D71-B507-249DAED559BE}"/>
            </a:ext>
          </a:extLst>
        </xdr:cNvPr>
        <xdr:cNvSpPr/>
      </xdr:nvSpPr>
      <xdr:spPr>
        <a:xfrm>
          <a:off x="6921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1E64F4F-3AA6-484D-AADA-C2AC23F334C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8E089AA-570B-4410-A36B-374EE8C352B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23709A5-006C-4F7F-856B-44853A9A936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00023D8-4FB3-492D-B484-604A99F8F1F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20C620F-7446-4FBA-B2F1-44218865198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166370</xdr:rowOff>
    </xdr:from>
    <xdr:to>
      <xdr:col>55</xdr:col>
      <xdr:colOff>50800</xdr:colOff>
      <xdr:row>63</xdr:row>
      <xdr:rowOff>96520</xdr:rowOff>
    </xdr:to>
    <xdr:sp macro="" textlink="">
      <xdr:nvSpPr>
        <xdr:cNvPr id="244" name="楕円 243">
          <a:extLst>
            <a:ext uri="{FF2B5EF4-FFF2-40B4-BE49-F238E27FC236}">
              <a16:creationId xmlns:a16="http://schemas.microsoft.com/office/drawing/2014/main" id="{46B3EC86-1042-4462-B26B-AAFB079350C7}"/>
            </a:ext>
          </a:extLst>
        </xdr:cNvPr>
        <xdr:cNvSpPr/>
      </xdr:nvSpPr>
      <xdr:spPr>
        <a:xfrm>
          <a:off x="104267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144797</xdr:rowOff>
    </xdr:from>
    <xdr:ext cx="469744" cy="259045"/>
    <xdr:sp macro="" textlink="">
      <xdr:nvSpPr>
        <xdr:cNvPr id="245" name="【体育館・プール】&#10;一人当たり面積該当値テキスト">
          <a:extLst>
            <a:ext uri="{FF2B5EF4-FFF2-40B4-BE49-F238E27FC236}">
              <a16:creationId xmlns:a16="http://schemas.microsoft.com/office/drawing/2014/main" id="{CDD633FB-7E03-4AD7-BFD2-1975DD5E5FF0}"/>
            </a:ext>
          </a:extLst>
        </xdr:cNvPr>
        <xdr:cNvSpPr txBox="1"/>
      </xdr:nvSpPr>
      <xdr:spPr>
        <a:xfrm>
          <a:off x="10515600"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168275</xdr:rowOff>
    </xdr:from>
    <xdr:to>
      <xdr:col>50</xdr:col>
      <xdr:colOff>165100</xdr:colOff>
      <xdr:row>63</xdr:row>
      <xdr:rowOff>98425</xdr:rowOff>
    </xdr:to>
    <xdr:sp macro="" textlink="">
      <xdr:nvSpPr>
        <xdr:cNvPr id="246" name="楕円 245">
          <a:extLst>
            <a:ext uri="{FF2B5EF4-FFF2-40B4-BE49-F238E27FC236}">
              <a16:creationId xmlns:a16="http://schemas.microsoft.com/office/drawing/2014/main" id="{9E6CDE9C-5E35-467B-8CEF-537EDEC1D0F9}"/>
            </a:ext>
          </a:extLst>
        </xdr:cNvPr>
        <xdr:cNvSpPr/>
      </xdr:nvSpPr>
      <xdr:spPr>
        <a:xfrm>
          <a:off x="9588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45720</xdr:rowOff>
    </xdr:from>
    <xdr:to>
      <xdr:col>55</xdr:col>
      <xdr:colOff>0</xdr:colOff>
      <xdr:row>63</xdr:row>
      <xdr:rowOff>47625</xdr:rowOff>
    </xdr:to>
    <xdr:cxnSp macro="">
      <xdr:nvCxnSpPr>
        <xdr:cNvPr id="247" name="直線コネクタ 246">
          <a:extLst>
            <a:ext uri="{FF2B5EF4-FFF2-40B4-BE49-F238E27FC236}">
              <a16:creationId xmlns:a16="http://schemas.microsoft.com/office/drawing/2014/main" id="{760B82B1-E421-4F8F-96D8-E06086B1FF80}"/>
            </a:ext>
          </a:extLst>
        </xdr:cNvPr>
        <xdr:cNvCxnSpPr/>
      </xdr:nvCxnSpPr>
      <xdr:spPr>
        <a:xfrm flipV="1">
          <a:off x="9639300" y="1084707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168275</xdr:rowOff>
    </xdr:from>
    <xdr:to>
      <xdr:col>46</xdr:col>
      <xdr:colOff>38100</xdr:colOff>
      <xdr:row>63</xdr:row>
      <xdr:rowOff>98425</xdr:rowOff>
    </xdr:to>
    <xdr:sp macro="" textlink="">
      <xdr:nvSpPr>
        <xdr:cNvPr id="248" name="楕円 247">
          <a:extLst>
            <a:ext uri="{FF2B5EF4-FFF2-40B4-BE49-F238E27FC236}">
              <a16:creationId xmlns:a16="http://schemas.microsoft.com/office/drawing/2014/main" id="{C500081C-96C4-4D48-9C59-C5DC3E1E8E5C}"/>
            </a:ext>
          </a:extLst>
        </xdr:cNvPr>
        <xdr:cNvSpPr/>
      </xdr:nvSpPr>
      <xdr:spPr>
        <a:xfrm>
          <a:off x="8699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47625</xdr:rowOff>
    </xdr:from>
    <xdr:to>
      <xdr:col>50</xdr:col>
      <xdr:colOff>114300</xdr:colOff>
      <xdr:row>63</xdr:row>
      <xdr:rowOff>47625</xdr:rowOff>
    </xdr:to>
    <xdr:cxnSp macro="">
      <xdr:nvCxnSpPr>
        <xdr:cNvPr id="249" name="直線コネクタ 248">
          <a:extLst>
            <a:ext uri="{FF2B5EF4-FFF2-40B4-BE49-F238E27FC236}">
              <a16:creationId xmlns:a16="http://schemas.microsoft.com/office/drawing/2014/main" id="{35882AED-A33B-4775-81DD-878748578896}"/>
            </a:ext>
          </a:extLst>
        </xdr:cNvPr>
        <xdr:cNvCxnSpPr/>
      </xdr:nvCxnSpPr>
      <xdr:spPr>
        <a:xfrm>
          <a:off x="8750300" y="10848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168275</xdr:rowOff>
    </xdr:from>
    <xdr:to>
      <xdr:col>41</xdr:col>
      <xdr:colOff>101600</xdr:colOff>
      <xdr:row>63</xdr:row>
      <xdr:rowOff>98425</xdr:rowOff>
    </xdr:to>
    <xdr:sp macro="" textlink="">
      <xdr:nvSpPr>
        <xdr:cNvPr id="250" name="楕円 249">
          <a:extLst>
            <a:ext uri="{FF2B5EF4-FFF2-40B4-BE49-F238E27FC236}">
              <a16:creationId xmlns:a16="http://schemas.microsoft.com/office/drawing/2014/main" id="{46B9632E-A018-4CBD-A284-0155D37A11B8}"/>
            </a:ext>
          </a:extLst>
        </xdr:cNvPr>
        <xdr:cNvSpPr/>
      </xdr:nvSpPr>
      <xdr:spPr>
        <a:xfrm>
          <a:off x="7810500" y="1079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47625</xdr:rowOff>
    </xdr:from>
    <xdr:to>
      <xdr:col>45</xdr:col>
      <xdr:colOff>177800</xdr:colOff>
      <xdr:row>63</xdr:row>
      <xdr:rowOff>47625</xdr:rowOff>
    </xdr:to>
    <xdr:cxnSp macro="">
      <xdr:nvCxnSpPr>
        <xdr:cNvPr id="251" name="直線コネクタ 250">
          <a:extLst>
            <a:ext uri="{FF2B5EF4-FFF2-40B4-BE49-F238E27FC236}">
              <a16:creationId xmlns:a16="http://schemas.microsoft.com/office/drawing/2014/main" id="{16C05030-DA5E-42E2-AB50-CAF7D4C7C93E}"/>
            </a:ext>
          </a:extLst>
        </xdr:cNvPr>
        <xdr:cNvCxnSpPr/>
      </xdr:nvCxnSpPr>
      <xdr:spPr>
        <a:xfrm>
          <a:off x="7861300" y="108489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170180</xdr:rowOff>
    </xdr:from>
    <xdr:to>
      <xdr:col>36</xdr:col>
      <xdr:colOff>165100</xdr:colOff>
      <xdr:row>63</xdr:row>
      <xdr:rowOff>100330</xdr:rowOff>
    </xdr:to>
    <xdr:sp macro="" textlink="">
      <xdr:nvSpPr>
        <xdr:cNvPr id="252" name="楕円 251">
          <a:extLst>
            <a:ext uri="{FF2B5EF4-FFF2-40B4-BE49-F238E27FC236}">
              <a16:creationId xmlns:a16="http://schemas.microsoft.com/office/drawing/2014/main" id="{FEA4941C-67DB-49C5-BF0D-83F8C240873E}"/>
            </a:ext>
          </a:extLst>
        </xdr:cNvPr>
        <xdr:cNvSpPr/>
      </xdr:nvSpPr>
      <xdr:spPr>
        <a:xfrm>
          <a:off x="69215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47625</xdr:rowOff>
    </xdr:from>
    <xdr:to>
      <xdr:col>41</xdr:col>
      <xdr:colOff>50800</xdr:colOff>
      <xdr:row>63</xdr:row>
      <xdr:rowOff>49530</xdr:rowOff>
    </xdr:to>
    <xdr:cxnSp macro="">
      <xdr:nvCxnSpPr>
        <xdr:cNvPr id="253" name="直線コネクタ 252">
          <a:extLst>
            <a:ext uri="{FF2B5EF4-FFF2-40B4-BE49-F238E27FC236}">
              <a16:creationId xmlns:a16="http://schemas.microsoft.com/office/drawing/2014/main" id="{D26F73AD-CACA-4E95-A022-8F730784C143}"/>
            </a:ext>
          </a:extLst>
        </xdr:cNvPr>
        <xdr:cNvCxnSpPr/>
      </xdr:nvCxnSpPr>
      <xdr:spPr>
        <a:xfrm flipV="1">
          <a:off x="6972300" y="108489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101617</xdr:rowOff>
    </xdr:from>
    <xdr:ext cx="469744" cy="259045"/>
    <xdr:sp macro="" textlink="">
      <xdr:nvSpPr>
        <xdr:cNvPr id="254" name="n_1aveValue【体育館・プール】&#10;一人当たり面積">
          <a:extLst>
            <a:ext uri="{FF2B5EF4-FFF2-40B4-BE49-F238E27FC236}">
              <a16:creationId xmlns:a16="http://schemas.microsoft.com/office/drawing/2014/main" id="{73A671C0-BEAE-46A3-9ADD-CE42D9FE059D}"/>
            </a:ext>
          </a:extLst>
        </xdr:cNvPr>
        <xdr:cNvSpPr txBox="1"/>
      </xdr:nvSpPr>
      <xdr:spPr>
        <a:xfrm>
          <a:off x="93917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97807</xdr:rowOff>
    </xdr:from>
    <xdr:ext cx="469744" cy="259045"/>
    <xdr:sp macro="" textlink="">
      <xdr:nvSpPr>
        <xdr:cNvPr id="255" name="n_2aveValue【体育館・プール】&#10;一人当たり面積">
          <a:extLst>
            <a:ext uri="{FF2B5EF4-FFF2-40B4-BE49-F238E27FC236}">
              <a16:creationId xmlns:a16="http://schemas.microsoft.com/office/drawing/2014/main" id="{582C8B2B-2093-4E8E-8807-F5E8F0309BF2}"/>
            </a:ext>
          </a:extLst>
        </xdr:cNvPr>
        <xdr:cNvSpPr txBox="1"/>
      </xdr:nvSpPr>
      <xdr:spPr>
        <a:xfrm>
          <a:off x="8515427"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141622</xdr:rowOff>
    </xdr:from>
    <xdr:ext cx="469744" cy="259045"/>
    <xdr:sp macro="" textlink="">
      <xdr:nvSpPr>
        <xdr:cNvPr id="256" name="n_3aveValue【体育館・プール】&#10;一人当たり面積">
          <a:extLst>
            <a:ext uri="{FF2B5EF4-FFF2-40B4-BE49-F238E27FC236}">
              <a16:creationId xmlns:a16="http://schemas.microsoft.com/office/drawing/2014/main" id="{07A91967-6CEC-4A4D-BF9F-D21E367FC4F8}"/>
            </a:ext>
          </a:extLst>
        </xdr:cNvPr>
        <xdr:cNvSpPr txBox="1"/>
      </xdr:nvSpPr>
      <xdr:spPr>
        <a:xfrm>
          <a:off x="7626427" y="1042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130192</xdr:rowOff>
    </xdr:from>
    <xdr:ext cx="469744" cy="259045"/>
    <xdr:sp macro="" textlink="">
      <xdr:nvSpPr>
        <xdr:cNvPr id="257" name="n_4aveValue【体育館・プール】&#10;一人当たり面積">
          <a:extLst>
            <a:ext uri="{FF2B5EF4-FFF2-40B4-BE49-F238E27FC236}">
              <a16:creationId xmlns:a16="http://schemas.microsoft.com/office/drawing/2014/main" id="{165EA6B6-FB6B-495B-ADEC-FD063E0A26F8}"/>
            </a:ext>
          </a:extLst>
        </xdr:cNvPr>
        <xdr:cNvSpPr txBox="1"/>
      </xdr:nvSpPr>
      <xdr:spPr>
        <a:xfrm>
          <a:off x="6737427" y="1041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89552</xdr:rowOff>
    </xdr:from>
    <xdr:ext cx="469744" cy="259045"/>
    <xdr:sp macro="" textlink="">
      <xdr:nvSpPr>
        <xdr:cNvPr id="258" name="n_1mainValue【体育館・プール】&#10;一人当たり面積">
          <a:extLst>
            <a:ext uri="{FF2B5EF4-FFF2-40B4-BE49-F238E27FC236}">
              <a16:creationId xmlns:a16="http://schemas.microsoft.com/office/drawing/2014/main" id="{9F1CE39F-3CD5-4BEE-BCA8-6A5E8A3792C1}"/>
            </a:ext>
          </a:extLst>
        </xdr:cNvPr>
        <xdr:cNvSpPr txBox="1"/>
      </xdr:nvSpPr>
      <xdr:spPr>
        <a:xfrm>
          <a:off x="9391727"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89552</xdr:rowOff>
    </xdr:from>
    <xdr:ext cx="469744" cy="259045"/>
    <xdr:sp macro="" textlink="">
      <xdr:nvSpPr>
        <xdr:cNvPr id="259" name="n_2mainValue【体育館・プール】&#10;一人当たり面積">
          <a:extLst>
            <a:ext uri="{FF2B5EF4-FFF2-40B4-BE49-F238E27FC236}">
              <a16:creationId xmlns:a16="http://schemas.microsoft.com/office/drawing/2014/main" id="{DE9976F0-9466-475E-8B13-0A5E6FFFD3C1}"/>
            </a:ext>
          </a:extLst>
        </xdr:cNvPr>
        <xdr:cNvSpPr txBox="1"/>
      </xdr:nvSpPr>
      <xdr:spPr>
        <a:xfrm>
          <a:off x="8515427"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89552</xdr:rowOff>
    </xdr:from>
    <xdr:ext cx="469744" cy="259045"/>
    <xdr:sp macro="" textlink="">
      <xdr:nvSpPr>
        <xdr:cNvPr id="260" name="n_3mainValue【体育館・プール】&#10;一人当たり面積">
          <a:extLst>
            <a:ext uri="{FF2B5EF4-FFF2-40B4-BE49-F238E27FC236}">
              <a16:creationId xmlns:a16="http://schemas.microsoft.com/office/drawing/2014/main" id="{8F536C4B-A875-4329-A9FC-41EBFEDDCAF4}"/>
            </a:ext>
          </a:extLst>
        </xdr:cNvPr>
        <xdr:cNvSpPr txBox="1"/>
      </xdr:nvSpPr>
      <xdr:spPr>
        <a:xfrm>
          <a:off x="7626427"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91457</xdr:rowOff>
    </xdr:from>
    <xdr:ext cx="469744" cy="259045"/>
    <xdr:sp macro="" textlink="">
      <xdr:nvSpPr>
        <xdr:cNvPr id="261" name="n_4mainValue【体育館・プール】&#10;一人当たり面積">
          <a:extLst>
            <a:ext uri="{FF2B5EF4-FFF2-40B4-BE49-F238E27FC236}">
              <a16:creationId xmlns:a16="http://schemas.microsoft.com/office/drawing/2014/main" id="{8C14C6F6-1174-425F-83CE-FC81BD5B1904}"/>
            </a:ext>
          </a:extLst>
        </xdr:cNvPr>
        <xdr:cNvSpPr txBox="1"/>
      </xdr:nvSpPr>
      <xdr:spPr>
        <a:xfrm>
          <a:off x="6737427" y="1089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C950E5E3-8F5C-4879-8FA8-04F97CA5D64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5B7F8705-2A3F-4654-BA6A-B078DEAD628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68A996B0-B64F-4D22-864E-731A64A58CB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42349198-EE28-46B6-A715-A5537AAF2E8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FE4CCB98-CDF6-497A-B4F7-8AF358704FC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6E9DAE64-FB43-4FA5-B8C5-C71EA18848C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4B7AB1C5-4C4D-4BDE-BCAB-0F2EE5F94BE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818C06B9-AEDA-4943-B5C3-82ED1FCD60A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8CE39677-81BB-4470-90EB-03CA9262548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BE21C04B-AE94-49A3-9BD7-5A824DAF43B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893AC31D-592F-4C70-AC17-F4E55A8C003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53ED14A3-3D74-4100-ABCF-4B2E0C4D3E8F}"/>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552D48A9-68A6-4C63-B001-C7F18CF3B0A8}"/>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A7DA14C2-CB6D-4605-832F-3FD273185669}"/>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A0B01149-514F-4BEE-8207-EAFC489CDC1A}"/>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492BDB5B-3D9A-4D6D-80A1-9FA5F7C3E76B}"/>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DA5F56D6-676A-461B-80F8-0D425BBEF63C}"/>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B706D2C7-72F2-46C0-86CF-410E5B14A0E6}"/>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5779452C-B13A-41F9-B746-455D8F3EF965}"/>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37F3AB63-9B9C-41D7-9821-DF0C9F63A18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D4C9E2F6-DC23-4BD8-AC8A-85A3A93D2429}"/>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63FC528F-5E54-4B56-8867-7A1F0BD09FD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108965</xdr:rowOff>
    </xdr:from>
    <xdr:to>
      <xdr:col>24</xdr:col>
      <xdr:colOff>62865</xdr:colOff>
      <xdr:row>86</xdr:row>
      <xdr:rowOff>33528</xdr:rowOff>
    </xdr:to>
    <xdr:cxnSp macro="">
      <xdr:nvCxnSpPr>
        <xdr:cNvPr id="284" name="直線コネクタ 283">
          <a:extLst>
            <a:ext uri="{FF2B5EF4-FFF2-40B4-BE49-F238E27FC236}">
              <a16:creationId xmlns:a16="http://schemas.microsoft.com/office/drawing/2014/main" id="{6F6237D8-3EBB-4C3D-B6EA-1021E4AA1A65}"/>
            </a:ext>
          </a:extLst>
        </xdr:cNvPr>
        <xdr:cNvCxnSpPr/>
      </xdr:nvCxnSpPr>
      <xdr:spPr>
        <a:xfrm flipV="1">
          <a:off x="4634865" y="13310615"/>
          <a:ext cx="0" cy="146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37355</xdr:rowOff>
    </xdr:from>
    <xdr:ext cx="405111" cy="259045"/>
    <xdr:sp macro="" textlink="">
      <xdr:nvSpPr>
        <xdr:cNvPr id="285" name="【福祉施設】&#10;有形固定資産減価償却率最小値テキスト">
          <a:extLst>
            <a:ext uri="{FF2B5EF4-FFF2-40B4-BE49-F238E27FC236}">
              <a16:creationId xmlns:a16="http://schemas.microsoft.com/office/drawing/2014/main" id="{6E1A0ECD-8CBE-417B-8AD5-FF527BBCB14D}"/>
            </a:ext>
          </a:extLst>
        </xdr:cNvPr>
        <xdr:cNvSpPr txBox="1"/>
      </xdr:nvSpPr>
      <xdr:spPr>
        <a:xfrm>
          <a:off x="4673600" y="1478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33528</xdr:rowOff>
    </xdr:from>
    <xdr:to>
      <xdr:col>24</xdr:col>
      <xdr:colOff>152400</xdr:colOff>
      <xdr:row>86</xdr:row>
      <xdr:rowOff>33528</xdr:rowOff>
    </xdr:to>
    <xdr:cxnSp macro="">
      <xdr:nvCxnSpPr>
        <xdr:cNvPr id="286" name="直線コネクタ 285">
          <a:extLst>
            <a:ext uri="{FF2B5EF4-FFF2-40B4-BE49-F238E27FC236}">
              <a16:creationId xmlns:a16="http://schemas.microsoft.com/office/drawing/2014/main" id="{59A68E67-6799-404D-833B-904E4E83F7B8}"/>
            </a:ext>
          </a:extLst>
        </xdr:cNvPr>
        <xdr:cNvCxnSpPr/>
      </xdr:nvCxnSpPr>
      <xdr:spPr>
        <a:xfrm>
          <a:off x="4546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55642</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FEDD1A13-1235-4F4C-B31A-2190015EA597}"/>
            </a:ext>
          </a:extLst>
        </xdr:cNvPr>
        <xdr:cNvSpPr txBox="1"/>
      </xdr:nvSpPr>
      <xdr:spPr>
        <a:xfrm>
          <a:off x="4673600" y="13085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108965</xdr:rowOff>
    </xdr:from>
    <xdr:to>
      <xdr:col>24</xdr:col>
      <xdr:colOff>152400</xdr:colOff>
      <xdr:row>77</xdr:row>
      <xdr:rowOff>108965</xdr:rowOff>
    </xdr:to>
    <xdr:cxnSp macro="">
      <xdr:nvCxnSpPr>
        <xdr:cNvPr id="288" name="直線コネクタ 287">
          <a:extLst>
            <a:ext uri="{FF2B5EF4-FFF2-40B4-BE49-F238E27FC236}">
              <a16:creationId xmlns:a16="http://schemas.microsoft.com/office/drawing/2014/main" id="{CBBAA30D-EFCF-4566-B341-B602D5CDE468}"/>
            </a:ext>
          </a:extLst>
        </xdr:cNvPr>
        <xdr:cNvCxnSpPr/>
      </xdr:nvCxnSpPr>
      <xdr:spPr>
        <a:xfrm>
          <a:off x="4546600" y="1331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169181</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8DCE37A4-5BB6-4387-A47F-A595C8C5E7E1}"/>
            </a:ext>
          </a:extLst>
        </xdr:cNvPr>
        <xdr:cNvSpPr txBox="1"/>
      </xdr:nvSpPr>
      <xdr:spPr>
        <a:xfrm>
          <a:off x="4673600" y="138851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19304</xdr:rowOff>
    </xdr:from>
    <xdr:to>
      <xdr:col>24</xdr:col>
      <xdr:colOff>114300</xdr:colOff>
      <xdr:row>81</xdr:row>
      <xdr:rowOff>120904</xdr:rowOff>
    </xdr:to>
    <xdr:sp macro="" textlink="">
      <xdr:nvSpPr>
        <xdr:cNvPr id="290" name="フローチャート: 判断 289">
          <a:extLst>
            <a:ext uri="{FF2B5EF4-FFF2-40B4-BE49-F238E27FC236}">
              <a16:creationId xmlns:a16="http://schemas.microsoft.com/office/drawing/2014/main" id="{BC46DD5B-D007-4C5F-8A2D-6DBBA353BB19}"/>
            </a:ext>
          </a:extLst>
        </xdr:cNvPr>
        <xdr:cNvSpPr/>
      </xdr:nvSpPr>
      <xdr:spPr>
        <a:xfrm>
          <a:off x="4584700" y="13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10161</xdr:rowOff>
    </xdr:from>
    <xdr:to>
      <xdr:col>20</xdr:col>
      <xdr:colOff>38100</xdr:colOff>
      <xdr:row>81</xdr:row>
      <xdr:rowOff>111761</xdr:rowOff>
    </xdr:to>
    <xdr:sp macro="" textlink="">
      <xdr:nvSpPr>
        <xdr:cNvPr id="291" name="フローチャート: 判断 290">
          <a:extLst>
            <a:ext uri="{FF2B5EF4-FFF2-40B4-BE49-F238E27FC236}">
              <a16:creationId xmlns:a16="http://schemas.microsoft.com/office/drawing/2014/main" id="{5ED47216-6E9F-499F-A4DA-68FB5343A630}"/>
            </a:ext>
          </a:extLst>
        </xdr:cNvPr>
        <xdr:cNvSpPr/>
      </xdr:nvSpPr>
      <xdr:spPr>
        <a:xfrm>
          <a:off x="3746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161037</xdr:rowOff>
    </xdr:from>
    <xdr:to>
      <xdr:col>15</xdr:col>
      <xdr:colOff>101600</xdr:colOff>
      <xdr:row>81</xdr:row>
      <xdr:rowOff>91187</xdr:rowOff>
    </xdr:to>
    <xdr:sp macro="" textlink="">
      <xdr:nvSpPr>
        <xdr:cNvPr id="292" name="フローチャート: 判断 291">
          <a:extLst>
            <a:ext uri="{FF2B5EF4-FFF2-40B4-BE49-F238E27FC236}">
              <a16:creationId xmlns:a16="http://schemas.microsoft.com/office/drawing/2014/main" id="{A4FB708C-CC8C-4F04-8B42-C3DAFA738C17}"/>
            </a:ext>
          </a:extLst>
        </xdr:cNvPr>
        <xdr:cNvSpPr/>
      </xdr:nvSpPr>
      <xdr:spPr>
        <a:xfrm>
          <a:off x="2857500" y="1387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131318</xdr:rowOff>
    </xdr:from>
    <xdr:to>
      <xdr:col>10</xdr:col>
      <xdr:colOff>165100</xdr:colOff>
      <xdr:row>81</xdr:row>
      <xdr:rowOff>61468</xdr:rowOff>
    </xdr:to>
    <xdr:sp macro="" textlink="">
      <xdr:nvSpPr>
        <xdr:cNvPr id="293" name="フローチャート: 判断 292">
          <a:extLst>
            <a:ext uri="{FF2B5EF4-FFF2-40B4-BE49-F238E27FC236}">
              <a16:creationId xmlns:a16="http://schemas.microsoft.com/office/drawing/2014/main" id="{8EC61794-25E1-4A9F-A204-ED09D2D24829}"/>
            </a:ext>
          </a:extLst>
        </xdr:cNvPr>
        <xdr:cNvSpPr/>
      </xdr:nvSpPr>
      <xdr:spPr>
        <a:xfrm>
          <a:off x="1968500" y="1384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55880</xdr:rowOff>
    </xdr:from>
    <xdr:to>
      <xdr:col>6</xdr:col>
      <xdr:colOff>38100</xdr:colOff>
      <xdr:row>80</xdr:row>
      <xdr:rowOff>157480</xdr:rowOff>
    </xdr:to>
    <xdr:sp macro="" textlink="">
      <xdr:nvSpPr>
        <xdr:cNvPr id="294" name="フローチャート: 判断 293">
          <a:extLst>
            <a:ext uri="{FF2B5EF4-FFF2-40B4-BE49-F238E27FC236}">
              <a16:creationId xmlns:a16="http://schemas.microsoft.com/office/drawing/2014/main" id="{2D6375C7-37FA-4AEF-958B-8A92032BB725}"/>
            </a:ext>
          </a:extLst>
        </xdr:cNvPr>
        <xdr:cNvSpPr/>
      </xdr:nvSpPr>
      <xdr:spPr>
        <a:xfrm>
          <a:off x="107950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E48BB46D-16EF-49D9-B5AF-5F936C5BFFB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1721B70F-A1A7-4B86-8756-3593CA2626C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2A088F1-5241-47E4-A475-50B64C7FC10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0A6C9EB-C069-41C7-8567-35B60AF512D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5F96409-B8B2-4577-9B1A-0DECAE0016B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1015</xdr:rowOff>
    </xdr:from>
    <xdr:to>
      <xdr:col>24</xdr:col>
      <xdr:colOff>114300</xdr:colOff>
      <xdr:row>79</xdr:row>
      <xdr:rowOff>102615</xdr:rowOff>
    </xdr:to>
    <xdr:sp macro="" textlink="">
      <xdr:nvSpPr>
        <xdr:cNvPr id="300" name="楕円 299">
          <a:extLst>
            <a:ext uri="{FF2B5EF4-FFF2-40B4-BE49-F238E27FC236}">
              <a16:creationId xmlns:a16="http://schemas.microsoft.com/office/drawing/2014/main" id="{7AAE04CB-979B-4B02-8256-B4FD02ED1525}"/>
            </a:ext>
          </a:extLst>
        </xdr:cNvPr>
        <xdr:cNvSpPr/>
      </xdr:nvSpPr>
      <xdr:spPr>
        <a:xfrm>
          <a:off x="4584700" y="1354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23892</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A1BC0143-0EEC-4BBA-9B20-2AE5C8C39408}"/>
            </a:ext>
          </a:extLst>
        </xdr:cNvPr>
        <xdr:cNvSpPr txBox="1"/>
      </xdr:nvSpPr>
      <xdr:spPr>
        <a:xfrm>
          <a:off x="4673600" y="1339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103887</xdr:rowOff>
    </xdr:from>
    <xdr:to>
      <xdr:col>20</xdr:col>
      <xdr:colOff>38100</xdr:colOff>
      <xdr:row>79</xdr:row>
      <xdr:rowOff>34037</xdr:rowOff>
    </xdr:to>
    <xdr:sp macro="" textlink="">
      <xdr:nvSpPr>
        <xdr:cNvPr id="302" name="楕円 301">
          <a:extLst>
            <a:ext uri="{FF2B5EF4-FFF2-40B4-BE49-F238E27FC236}">
              <a16:creationId xmlns:a16="http://schemas.microsoft.com/office/drawing/2014/main" id="{77A2DBE0-E57B-4515-B80D-A5F488CF6631}"/>
            </a:ext>
          </a:extLst>
        </xdr:cNvPr>
        <xdr:cNvSpPr/>
      </xdr:nvSpPr>
      <xdr:spPr>
        <a:xfrm>
          <a:off x="3746500" y="13476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154687</xdr:rowOff>
    </xdr:from>
    <xdr:to>
      <xdr:col>24</xdr:col>
      <xdr:colOff>63500</xdr:colOff>
      <xdr:row>79</xdr:row>
      <xdr:rowOff>51815</xdr:rowOff>
    </xdr:to>
    <xdr:cxnSp macro="">
      <xdr:nvCxnSpPr>
        <xdr:cNvPr id="303" name="直線コネクタ 302">
          <a:extLst>
            <a:ext uri="{FF2B5EF4-FFF2-40B4-BE49-F238E27FC236}">
              <a16:creationId xmlns:a16="http://schemas.microsoft.com/office/drawing/2014/main" id="{3E25FE8F-0BD1-4E48-A0CE-49080CEC499D}"/>
            </a:ext>
          </a:extLst>
        </xdr:cNvPr>
        <xdr:cNvCxnSpPr/>
      </xdr:nvCxnSpPr>
      <xdr:spPr>
        <a:xfrm>
          <a:off x="3797300" y="13527787"/>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35306</xdr:rowOff>
    </xdr:from>
    <xdr:to>
      <xdr:col>15</xdr:col>
      <xdr:colOff>101600</xdr:colOff>
      <xdr:row>78</xdr:row>
      <xdr:rowOff>136906</xdr:rowOff>
    </xdr:to>
    <xdr:sp macro="" textlink="">
      <xdr:nvSpPr>
        <xdr:cNvPr id="304" name="楕円 303">
          <a:extLst>
            <a:ext uri="{FF2B5EF4-FFF2-40B4-BE49-F238E27FC236}">
              <a16:creationId xmlns:a16="http://schemas.microsoft.com/office/drawing/2014/main" id="{02CD0937-6C5D-44D1-8EF9-96CA4248FD03}"/>
            </a:ext>
          </a:extLst>
        </xdr:cNvPr>
        <xdr:cNvSpPr/>
      </xdr:nvSpPr>
      <xdr:spPr>
        <a:xfrm>
          <a:off x="2857500" y="1340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86106</xdr:rowOff>
    </xdr:from>
    <xdr:to>
      <xdr:col>19</xdr:col>
      <xdr:colOff>177800</xdr:colOff>
      <xdr:row>78</xdr:row>
      <xdr:rowOff>154687</xdr:rowOff>
    </xdr:to>
    <xdr:cxnSp macro="">
      <xdr:nvCxnSpPr>
        <xdr:cNvPr id="305" name="直線コネクタ 304">
          <a:extLst>
            <a:ext uri="{FF2B5EF4-FFF2-40B4-BE49-F238E27FC236}">
              <a16:creationId xmlns:a16="http://schemas.microsoft.com/office/drawing/2014/main" id="{5BFF63F7-8D67-47AE-9694-512E5AE18EAE}"/>
            </a:ext>
          </a:extLst>
        </xdr:cNvPr>
        <xdr:cNvCxnSpPr/>
      </xdr:nvCxnSpPr>
      <xdr:spPr>
        <a:xfrm>
          <a:off x="2908300" y="13459206"/>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133604</xdr:rowOff>
    </xdr:from>
    <xdr:to>
      <xdr:col>10</xdr:col>
      <xdr:colOff>165100</xdr:colOff>
      <xdr:row>78</xdr:row>
      <xdr:rowOff>63754</xdr:rowOff>
    </xdr:to>
    <xdr:sp macro="" textlink="">
      <xdr:nvSpPr>
        <xdr:cNvPr id="306" name="楕円 305">
          <a:extLst>
            <a:ext uri="{FF2B5EF4-FFF2-40B4-BE49-F238E27FC236}">
              <a16:creationId xmlns:a16="http://schemas.microsoft.com/office/drawing/2014/main" id="{C18D180D-B6BE-47D4-ACEE-488A31945D14}"/>
            </a:ext>
          </a:extLst>
        </xdr:cNvPr>
        <xdr:cNvSpPr/>
      </xdr:nvSpPr>
      <xdr:spPr>
        <a:xfrm>
          <a:off x="1968500" y="1333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12954</xdr:rowOff>
    </xdr:from>
    <xdr:to>
      <xdr:col>15</xdr:col>
      <xdr:colOff>50800</xdr:colOff>
      <xdr:row>78</xdr:row>
      <xdr:rowOff>86106</xdr:rowOff>
    </xdr:to>
    <xdr:cxnSp macro="">
      <xdr:nvCxnSpPr>
        <xdr:cNvPr id="307" name="直線コネクタ 306">
          <a:extLst>
            <a:ext uri="{FF2B5EF4-FFF2-40B4-BE49-F238E27FC236}">
              <a16:creationId xmlns:a16="http://schemas.microsoft.com/office/drawing/2014/main" id="{17678132-D5A8-458B-A5FC-6F93B4E721A0}"/>
            </a:ext>
          </a:extLst>
        </xdr:cNvPr>
        <xdr:cNvCxnSpPr/>
      </xdr:nvCxnSpPr>
      <xdr:spPr>
        <a:xfrm>
          <a:off x="2019300" y="1338605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28448</xdr:rowOff>
    </xdr:from>
    <xdr:to>
      <xdr:col>6</xdr:col>
      <xdr:colOff>38100</xdr:colOff>
      <xdr:row>79</xdr:row>
      <xdr:rowOff>130048</xdr:rowOff>
    </xdr:to>
    <xdr:sp macro="" textlink="">
      <xdr:nvSpPr>
        <xdr:cNvPr id="308" name="楕円 307">
          <a:extLst>
            <a:ext uri="{FF2B5EF4-FFF2-40B4-BE49-F238E27FC236}">
              <a16:creationId xmlns:a16="http://schemas.microsoft.com/office/drawing/2014/main" id="{4B04B136-9676-4593-9E01-3DDB8375EEC7}"/>
            </a:ext>
          </a:extLst>
        </xdr:cNvPr>
        <xdr:cNvSpPr/>
      </xdr:nvSpPr>
      <xdr:spPr>
        <a:xfrm>
          <a:off x="1079500" y="1357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12954</xdr:rowOff>
    </xdr:from>
    <xdr:to>
      <xdr:col>10</xdr:col>
      <xdr:colOff>114300</xdr:colOff>
      <xdr:row>79</xdr:row>
      <xdr:rowOff>79248</xdr:rowOff>
    </xdr:to>
    <xdr:cxnSp macro="">
      <xdr:nvCxnSpPr>
        <xdr:cNvPr id="309" name="直線コネクタ 308">
          <a:extLst>
            <a:ext uri="{FF2B5EF4-FFF2-40B4-BE49-F238E27FC236}">
              <a16:creationId xmlns:a16="http://schemas.microsoft.com/office/drawing/2014/main" id="{1119986D-AB53-4136-A565-799DCC570FBF}"/>
            </a:ext>
          </a:extLst>
        </xdr:cNvPr>
        <xdr:cNvCxnSpPr/>
      </xdr:nvCxnSpPr>
      <xdr:spPr>
        <a:xfrm flipV="1">
          <a:off x="1130300" y="13386054"/>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102888</xdr:rowOff>
    </xdr:from>
    <xdr:ext cx="405111" cy="259045"/>
    <xdr:sp macro="" textlink="">
      <xdr:nvSpPr>
        <xdr:cNvPr id="310" name="n_1aveValue【福祉施設】&#10;有形固定資産減価償却率">
          <a:extLst>
            <a:ext uri="{FF2B5EF4-FFF2-40B4-BE49-F238E27FC236}">
              <a16:creationId xmlns:a16="http://schemas.microsoft.com/office/drawing/2014/main" id="{DCA608D8-82D2-4E84-9EC3-D78D0A9A048B}"/>
            </a:ext>
          </a:extLst>
        </xdr:cNvPr>
        <xdr:cNvSpPr txBox="1"/>
      </xdr:nvSpPr>
      <xdr:spPr>
        <a:xfrm>
          <a:off x="35820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82314</xdr:rowOff>
    </xdr:from>
    <xdr:ext cx="405111" cy="259045"/>
    <xdr:sp macro="" textlink="">
      <xdr:nvSpPr>
        <xdr:cNvPr id="311" name="n_2aveValue【福祉施設】&#10;有形固定資産減価償却率">
          <a:extLst>
            <a:ext uri="{FF2B5EF4-FFF2-40B4-BE49-F238E27FC236}">
              <a16:creationId xmlns:a16="http://schemas.microsoft.com/office/drawing/2014/main" id="{14BBD3B9-A009-4160-B829-ACFB199A66D8}"/>
            </a:ext>
          </a:extLst>
        </xdr:cNvPr>
        <xdr:cNvSpPr txBox="1"/>
      </xdr:nvSpPr>
      <xdr:spPr>
        <a:xfrm>
          <a:off x="2705744" y="139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52595</xdr:rowOff>
    </xdr:from>
    <xdr:ext cx="405111" cy="259045"/>
    <xdr:sp macro="" textlink="">
      <xdr:nvSpPr>
        <xdr:cNvPr id="312" name="n_3aveValue【福祉施設】&#10;有形固定資産減価償却率">
          <a:extLst>
            <a:ext uri="{FF2B5EF4-FFF2-40B4-BE49-F238E27FC236}">
              <a16:creationId xmlns:a16="http://schemas.microsoft.com/office/drawing/2014/main" id="{955F711E-E86B-44D8-B545-F3ACA818D65B}"/>
            </a:ext>
          </a:extLst>
        </xdr:cNvPr>
        <xdr:cNvSpPr txBox="1"/>
      </xdr:nvSpPr>
      <xdr:spPr>
        <a:xfrm>
          <a:off x="1816744" y="13940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148607</xdr:rowOff>
    </xdr:from>
    <xdr:ext cx="405111" cy="259045"/>
    <xdr:sp macro="" textlink="">
      <xdr:nvSpPr>
        <xdr:cNvPr id="313" name="n_4aveValue【福祉施設】&#10;有形固定資産減価償却率">
          <a:extLst>
            <a:ext uri="{FF2B5EF4-FFF2-40B4-BE49-F238E27FC236}">
              <a16:creationId xmlns:a16="http://schemas.microsoft.com/office/drawing/2014/main" id="{C67A821C-CD02-42BD-AD53-1C248160F583}"/>
            </a:ext>
          </a:extLst>
        </xdr:cNvPr>
        <xdr:cNvSpPr txBox="1"/>
      </xdr:nvSpPr>
      <xdr:spPr>
        <a:xfrm>
          <a:off x="927744"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50564</xdr:rowOff>
    </xdr:from>
    <xdr:ext cx="405111" cy="259045"/>
    <xdr:sp macro="" textlink="">
      <xdr:nvSpPr>
        <xdr:cNvPr id="314" name="n_1mainValue【福祉施設】&#10;有形固定資産減価償却率">
          <a:extLst>
            <a:ext uri="{FF2B5EF4-FFF2-40B4-BE49-F238E27FC236}">
              <a16:creationId xmlns:a16="http://schemas.microsoft.com/office/drawing/2014/main" id="{BD655E5D-94B7-4792-A4BD-C79ACD18F5C2}"/>
            </a:ext>
          </a:extLst>
        </xdr:cNvPr>
        <xdr:cNvSpPr txBox="1"/>
      </xdr:nvSpPr>
      <xdr:spPr>
        <a:xfrm>
          <a:off x="3582044" y="13252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153433</xdr:rowOff>
    </xdr:from>
    <xdr:ext cx="405111" cy="259045"/>
    <xdr:sp macro="" textlink="">
      <xdr:nvSpPr>
        <xdr:cNvPr id="315" name="n_2mainValue【福祉施設】&#10;有形固定資産減価償却率">
          <a:extLst>
            <a:ext uri="{FF2B5EF4-FFF2-40B4-BE49-F238E27FC236}">
              <a16:creationId xmlns:a16="http://schemas.microsoft.com/office/drawing/2014/main" id="{9B4FCB63-2C4B-4688-B757-2FB2C1A1D4AE}"/>
            </a:ext>
          </a:extLst>
        </xdr:cNvPr>
        <xdr:cNvSpPr txBox="1"/>
      </xdr:nvSpPr>
      <xdr:spPr>
        <a:xfrm>
          <a:off x="2705744" y="1318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80281</xdr:rowOff>
    </xdr:from>
    <xdr:ext cx="405111" cy="259045"/>
    <xdr:sp macro="" textlink="">
      <xdr:nvSpPr>
        <xdr:cNvPr id="316" name="n_3mainValue【福祉施設】&#10;有形固定資産減価償却率">
          <a:extLst>
            <a:ext uri="{FF2B5EF4-FFF2-40B4-BE49-F238E27FC236}">
              <a16:creationId xmlns:a16="http://schemas.microsoft.com/office/drawing/2014/main" id="{0B23654A-EE33-4B34-96F5-80BB1546ED73}"/>
            </a:ext>
          </a:extLst>
        </xdr:cNvPr>
        <xdr:cNvSpPr txBox="1"/>
      </xdr:nvSpPr>
      <xdr:spPr>
        <a:xfrm>
          <a:off x="1816744" y="13110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146575</xdr:rowOff>
    </xdr:from>
    <xdr:ext cx="405111" cy="259045"/>
    <xdr:sp macro="" textlink="">
      <xdr:nvSpPr>
        <xdr:cNvPr id="317" name="n_4mainValue【福祉施設】&#10;有形固定資産減価償却率">
          <a:extLst>
            <a:ext uri="{FF2B5EF4-FFF2-40B4-BE49-F238E27FC236}">
              <a16:creationId xmlns:a16="http://schemas.microsoft.com/office/drawing/2014/main" id="{F9D7302A-7AC5-46C9-86A2-96A12FACC4A2}"/>
            </a:ext>
          </a:extLst>
        </xdr:cNvPr>
        <xdr:cNvSpPr txBox="1"/>
      </xdr:nvSpPr>
      <xdr:spPr>
        <a:xfrm>
          <a:off x="927744" y="13348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5BE541FF-C149-4076-820A-F33EF3EA83B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10309853-0E5F-44C6-A97C-857D1CAA872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C21DAD4A-97C8-41B9-86EE-723F29D75C2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65B562E4-1377-40B6-A067-392306F42CE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B334D11D-E5DC-46B2-8938-E65D6000F9B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241C8A75-74B8-4DD3-83F5-821A6822E4D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B7B33110-E101-4AEE-82A6-1815AA594D5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3710087C-0C6D-488D-8D7A-5B0563893A0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32F31A64-4405-4E51-A34E-4D48E88DFA1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A8923881-9A3F-4CB5-8588-0DF3D2C406C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BC5BB3B3-CDCC-444F-8A66-9E8B90EE0812}"/>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00FA52EC-D68C-4025-AC6C-0CCA1833152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1F890633-F9E5-44DD-8A59-727E79D05A6B}"/>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440B6560-E7FF-46DE-A13E-45C085BCEC59}"/>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A38CD48A-D6F2-42E9-B337-E93773EDC04E}"/>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349938EF-C927-4121-83F5-56A1BA427AF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5BE51486-BE60-4BFB-992C-BA70FF31130D}"/>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9079EB62-C09B-4AA4-9B3D-0B6C8C52DBB2}"/>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B12E966A-BDFB-4EE5-9D8C-34FB35C97BA8}"/>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F852E686-2E7F-4328-BD98-9CF1D76E6931}"/>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6E0F084D-376E-4AF6-ADDB-65B9376CACF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2D18CFFC-61BE-4168-A67D-F36254496D5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F2215534-7DA2-4E24-A152-97E942514FF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15239</xdr:rowOff>
    </xdr:from>
    <xdr:to>
      <xdr:col>54</xdr:col>
      <xdr:colOff>189865</xdr:colOff>
      <xdr:row>86</xdr:row>
      <xdr:rowOff>102870</xdr:rowOff>
    </xdr:to>
    <xdr:cxnSp macro="">
      <xdr:nvCxnSpPr>
        <xdr:cNvPr id="341" name="直線コネクタ 340">
          <a:extLst>
            <a:ext uri="{FF2B5EF4-FFF2-40B4-BE49-F238E27FC236}">
              <a16:creationId xmlns:a16="http://schemas.microsoft.com/office/drawing/2014/main" id="{6F01340A-E575-41D0-A874-6DFBBE26E658}"/>
            </a:ext>
          </a:extLst>
        </xdr:cNvPr>
        <xdr:cNvCxnSpPr/>
      </xdr:nvCxnSpPr>
      <xdr:spPr>
        <a:xfrm flipV="1">
          <a:off x="10476865" y="1355978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2" name="【福祉施設】&#10;一人当たり面積最小値テキスト">
          <a:extLst>
            <a:ext uri="{FF2B5EF4-FFF2-40B4-BE49-F238E27FC236}">
              <a16:creationId xmlns:a16="http://schemas.microsoft.com/office/drawing/2014/main" id="{120B2E69-668F-4BC5-8AD2-65BBE301A70B}"/>
            </a:ext>
          </a:extLst>
        </xdr:cNvPr>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3" name="直線コネクタ 342">
          <a:extLst>
            <a:ext uri="{FF2B5EF4-FFF2-40B4-BE49-F238E27FC236}">
              <a16:creationId xmlns:a16="http://schemas.microsoft.com/office/drawing/2014/main" id="{49F2BA5E-DE91-40D3-A622-18A02C607924}"/>
            </a:ext>
          </a:extLst>
        </xdr:cNvPr>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133366</xdr:rowOff>
    </xdr:from>
    <xdr:ext cx="469744" cy="259045"/>
    <xdr:sp macro="" textlink="">
      <xdr:nvSpPr>
        <xdr:cNvPr id="344" name="【福祉施設】&#10;一人当たり面積最大値テキスト">
          <a:extLst>
            <a:ext uri="{FF2B5EF4-FFF2-40B4-BE49-F238E27FC236}">
              <a16:creationId xmlns:a16="http://schemas.microsoft.com/office/drawing/2014/main" id="{11BADBF8-D0D6-4148-B2FB-8C0C2033E2A5}"/>
            </a:ext>
          </a:extLst>
        </xdr:cNvPr>
        <xdr:cNvSpPr txBox="1"/>
      </xdr:nvSpPr>
      <xdr:spPr>
        <a:xfrm>
          <a:off x="10515600" y="1333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15239</xdr:rowOff>
    </xdr:from>
    <xdr:to>
      <xdr:col>55</xdr:col>
      <xdr:colOff>88900</xdr:colOff>
      <xdr:row>79</xdr:row>
      <xdr:rowOff>15239</xdr:rowOff>
    </xdr:to>
    <xdr:cxnSp macro="">
      <xdr:nvCxnSpPr>
        <xdr:cNvPr id="345" name="直線コネクタ 344">
          <a:extLst>
            <a:ext uri="{FF2B5EF4-FFF2-40B4-BE49-F238E27FC236}">
              <a16:creationId xmlns:a16="http://schemas.microsoft.com/office/drawing/2014/main" id="{EC351647-702D-47AD-9E07-F2E313A3C6E3}"/>
            </a:ext>
          </a:extLst>
        </xdr:cNvPr>
        <xdr:cNvCxnSpPr/>
      </xdr:nvCxnSpPr>
      <xdr:spPr>
        <a:xfrm>
          <a:off x="10388600" y="1355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109238</xdr:rowOff>
    </xdr:from>
    <xdr:ext cx="469744" cy="259045"/>
    <xdr:sp macro="" textlink="">
      <xdr:nvSpPr>
        <xdr:cNvPr id="346" name="【福祉施設】&#10;一人当たり面積平均値テキスト">
          <a:extLst>
            <a:ext uri="{FF2B5EF4-FFF2-40B4-BE49-F238E27FC236}">
              <a16:creationId xmlns:a16="http://schemas.microsoft.com/office/drawing/2014/main" id="{3B0EB513-6816-43D0-A57A-D7A91291A4A9}"/>
            </a:ext>
          </a:extLst>
        </xdr:cNvPr>
        <xdr:cNvSpPr txBox="1"/>
      </xdr:nvSpPr>
      <xdr:spPr>
        <a:xfrm>
          <a:off x="10515600" y="14339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86361</xdr:rowOff>
    </xdr:from>
    <xdr:to>
      <xdr:col>55</xdr:col>
      <xdr:colOff>50800</xdr:colOff>
      <xdr:row>85</xdr:row>
      <xdr:rowOff>16511</xdr:rowOff>
    </xdr:to>
    <xdr:sp macro="" textlink="">
      <xdr:nvSpPr>
        <xdr:cNvPr id="347" name="フローチャート: 判断 346">
          <a:extLst>
            <a:ext uri="{FF2B5EF4-FFF2-40B4-BE49-F238E27FC236}">
              <a16:creationId xmlns:a16="http://schemas.microsoft.com/office/drawing/2014/main" id="{38DFBB1C-A247-4903-BF7D-BD2B335D03D7}"/>
            </a:ext>
          </a:extLst>
        </xdr:cNvPr>
        <xdr:cNvSpPr/>
      </xdr:nvSpPr>
      <xdr:spPr>
        <a:xfrm>
          <a:off x="10426700" y="1448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48" name="フローチャート: 判断 347">
          <a:extLst>
            <a:ext uri="{FF2B5EF4-FFF2-40B4-BE49-F238E27FC236}">
              <a16:creationId xmlns:a16="http://schemas.microsoft.com/office/drawing/2014/main" id="{DCED9888-97F9-4E2B-ABD6-B6C49CDCABDD}"/>
            </a:ext>
          </a:extLst>
        </xdr:cNvPr>
        <xdr:cNvSpPr/>
      </xdr:nvSpPr>
      <xdr:spPr>
        <a:xfrm>
          <a:off x="95885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90170</xdr:rowOff>
    </xdr:from>
    <xdr:to>
      <xdr:col>46</xdr:col>
      <xdr:colOff>38100</xdr:colOff>
      <xdr:row>85</xdr:row>
      <xdr:rowOff>20320</xdr:rowOff>
    </xdr:to>
    <xdr:sp macro="" textlink="">
      <xdr:nvSpPr>
        <xdr:cNvPr id="349" name="フローチャート: 判断 348">
          <a:extLst>
            <a:ext uri="{FF2B5EF4-FFF2-40B4-BE49-F238E27FC236}">
              <a16:creationId xmlns:a16="http://schemas.microsoft.com/office/drawing/2014/main" id="{C9675B5A-3EE0-4DE1-84C1-EAA9E0BA5EE0}"/>
            </a:ext>
          </a:extLst>
        </xdr:cNvPr>
        <xdr:cNvSpPr/>
      </xdr:nvSpPr>
      <xdr:spPr>
        <a:xfrm>
          <a:off x="8699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109220</xdr:rowOff>
    </xdr:from>
    <xdr:to>
      <xdr:col>41</xdr:col>
      <xdr:colOff>101600</xdr:colOff>
      <xdr:row>85</xdr:row>
      <xdr:rowOff>39370</xdr:rowOff>
    </xdr:to>
    <xdr:sp macro="" textlink="">
      <xdr:nvSpPr>
        <xdr:cNvPr id="350" name="フローチャート: 判断 349">
          <a:extLst>
            <a:ext uri="{FF2B5EF4-FFF2-40B4-BE49-F238E27FC236}">
              <a16:creationId xmlns:a16="http://schemas.microsoft.com/office/drawing/2014/main" id="{8AAF0A8A-A141-4389-86D5-6B8950018FC9}"/>
            </a:ext>
          </a:extLst>
        </xdr:cNvPr>
        <xdr:cNvSpPr/>
      </xdr:nvSpPr>
      <xdr:spPr>
        <a:xfrm>
          <a:off x="7810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74930</xdr:rowOff>
    </xdr:from>
    <xdr:to>
      <xdr:col>36</xdr:col>
      <xdr:colOff>165100</xdr:colOff>
      <xdr:row>85</xdr:row>
      <xdr:rowOff>5080</xdr:rowOff>
    </xdr:to>
    <xdr:sp macro="" textlink="">
      <xdr:nvSpPr>
        <xdr:cNvPr id="351" name="フローチャート: 判断 350">
          <a:extLst>
            <a:ext uri="{FF2B5EF4-FFF2-40B4-BE49-F238E27FC236}">
              <a16:creationId xmlns:a16="http://schemas.microsoft.com/office/drawing/2014/main" id="{0CC3EF6F-C66D-4C6B-908F-DE19933E6CF4}"/>
            </a:ext>
          </a:extLst>
        </xdr:cNvPr>
        <xdr:cNvSpPr/>
      </xdr:nvSpPr>
      <xdr:spPr>
        <a:xfrm>
          <a:off x="6921500" y="1447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EB54CE5B-2BC5-4095-8D82-9A0C41C8A43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4CB8969-75DB-471A-AF7E-D1A9A6C6FD1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966881A-59A5-4185-9161-B18C0006604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7C24FF3-54CC-43C3-B46D-F5B85789DF3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46FA6D8-3DB3-4271-8E48-739111E9CCC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13970</xdr:rowOff>
    </xdr:from>
    <xdr:to>
      <xdr:col>55</xdr:col>
      <xdr:colOff>50800</xdr:colOff>
      <xdr:row>85</xdr:row>
      <xdr:rowOff>115570</xdr:rowOff>
    </xdr:to>
    <xdr:sp macro="" textlink="">
      <xdr:nvSpPr>
        <xdr:cNvPr id="357" name="楕円 356">
          <a:extLst>
            <a:ext uri="{FF2B5EF4-FFF2-40B4-BE49-F238E27FC236}">
              <a16:creationId xmlns:a16="http://schemas.microsoft.com/office/drawing/2014/main" id="{3A479FDF-3193-4FA8-85C1-E8D32DEF7DE9}"/>
            </a:ext>
          </a:extLst>
        </xdr:cNvPr>
        <xdr:cNvSpPr/>
      </xdr:nvSpPr>
      <xdr:spPr>
        <a:xfrm>
          <a:off x="10426700" y="1458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163847</xdr:rowOff>
    </xdr:from>
    <xdr:ext cx="469744" cy="259045"/>
    <xdr:sp macro="" textlink="">
      <xdr:nvSpPr>
        <xdr:cNvPr id="358" name="【福祉施設】&#10;一人当たり面積該当値テキスト">
          <a:extLst>
            <a:ext uri="{FF2B5EF4-FFF2-40B4-BE49-F238E27FC236}">
              <a16:creationId xmlns:a16="http://schemas.microsoft.com/office/drawing/2014/main" id="{73BBB41D-C478-4A9D-B593-80E436FE8203}"/>
            </a:ext>
          </a:extLst>
        </xdr:cNvPr>
        <xdr:cNvSpPr txBox="1"/>
      </xdr:nvSpPr>
      <xdr:spPr>
        <a:xfrm>
          <a:off x="10515600"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13970</xdr:rowOff>
    </xdr:from>
    <xdr:to>
      <xdr:col>50</xdr:col>
      <xdr:colOff>165100</xdr:colOff>
      <xdr:row>85</xdr:row>
      <xdr:rowOff>115570</xdr:rowOff>
    </xdr:to>
    <xdr:sp macro="" textlink="">
      <xdr:nvSpPr>
        <xdr:cNvPr id="359" name="楕円 358">
          <a:extLst>
            <a:ext uri="{FF2B5EF4-FFF2-40B4-BE49-F238E27FC236}">
              <a16:creationId xmlns:a16="http://schemas.microsoft.com/office/drawing/2014/main" id="{F3C9409A-2800-4EC9-B707-6062CB5FE0D6}"/>
            </a:ext>
          </a:extLst>
        </xdr:cNvPr>
        <xdr:cNvSpPr/>
      </xdr:nvSpPr>
      <xdr:spPr>
        <a:xfrm>
          <a:off x="9588500" y="1458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64770</xdr:rowOff>
    </xdr:from>
    <xdr:to>
      <xdr:col>55</xdr:col>
      <xdr:colOff>0</xdr:colOff>
      <xdr:row>85</xdr:row>
      <xdr:rowOff>64770</xdr:rowOff>
    </xdr:to>
    <xdr:cxnSp macro="">
      <xdr:nvCxnSpPr>
        <xdr:cNvPr id="360" name="直線コネクタ 359">
          <a:extLst>
            <a:ext uri="{FF2B5EF4-FFF2-40B4-BE49-F238E27FC236}">
              <a16:creationId xmlns:a16="http://schemas.microsoft.com/office/drawing/2014/main" id="{1058CD15-6186-4B2B-B27C-AB0894C690A0}"/>
            </a:ext>
          </a:extLst>
        </xdr:cNvPr>
        <xdr:cNvCxnSpPr/>
      </xdr:nvCxnSpPr>
      <xdr:spPr>
        <a:xfrm>
          <a:off x="9639300" y="14638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13970</xdr:rowOff>
    </xdr:from>
    <xdr:to>
      <xdr:col>46</xdr:col>
      <xdr:colOff>38100</xdr:colOff>
      <xdr:row>85</xdr:row>
      <xdr:rowOff>115570</xdr:rowOff>
    </xdr:to>
    <xdr:sp macro="" textlink="">
      <xdr:nvSpPr>
        <xdr:cNvPr id="361" name="楕円 360">
          <a:extLst>
            <a:ext uri="{FF2B5EF4-FFF2-40B4-BE49-F238E27FC236}">
              <a16:creationId xmlns:a16="http://schemas.microsoft.com/office/drawing/2014/main" id="{6D31D262-4251-48A8-B113-97FDB54E6896}"/>
            </a:ext>
          </a:extLst>
        </xdr:cNvPr>
        <xdr:cNvSpPr/>
      </xdr:nvSpPr>
      <xdr:spPr>
        <a:xfrm>
          <a:off x="8699500" y="1458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64770</xdr:rowOff>
    </xdr:from>
    <xdr:to>
      <xdr:col>50</xdr:col>
      <xdr:colOff>114300</xdr:colOff>
      <xdr:row>85</xdr:row>
      <xdr:rowOff>64770</xdr:rowOff>
    </xdr:to>
    <xdr:cxnSp macro="">
      <xdr:nvCxnSpPr>
        <xdr:cNvPr id="362" name="直線コネクタ 361">
          <a:extLst>
            <a:ext uri="{FF2B5EF4-FFF2-40B4-BE49-F238E27FC236}">
              <a16:creationId xmlns:a16="http://schemas.microsoft.com/office/drawing/2014/main" id="{CCEF724C-F3B6-43CC-892C-B4256081436F}"/>
            </a:ext>
          </a:extLst>
        </xdr:cNvPr>
        <xdr:cNvCxnSpPr/>
      </xdr:nvCxnSpPr>
      <xdr:spPr>
        <a:xfrm>
          <a:off x="8750300" y="1463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17780</xdr:rowOff>
    </xdr:from>
    <xdr:to>
      <xdr:col>41</xdr:col>
      <xdr:colOff>101600</xdr:colOff>
      <xdr:row>85</xdr:row>
      <xdr:rowOff>119380</xdr:rowOff>
    </xdr:to>
    <xdr:sp macro="" textlink="">
      <xdr:nvSpPr>
        <xdr:cNvPr id="363" name="楕円 362">
          <a:extLst>
            <a:ext uri="{FF2B5EF4-FFF2-40B4-BE49-F238E27FC236}">
              <a16:creationId xmlns:a16="http://schemas.microsoft.com/office/drawing/2014/main" id="{1D3857A5-D430-4616-BA44-57668FB95D82}"/>
            </a:ext>
          </a:extLst>
        </xdr:cNvPr>
        <xdr:cNvSpPr/>
      </xdr:nvSpPr>
      <xdr:spPr>
        <a:xfrm>
          <a:off x="7810500" y="1459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64770</xdr:rowOff>
    </xdr:from>
    <xdr:to>
      <xdr:col>45</xdr:col>
      <xdr:colOff>177800</xdr:colOff>
      <xdr:row>85</xdr:row>
      <xdr:rowOff>68580</xdr:rowOff>
    </xdr:to>
    <xdr:cxnSp macro="">
      <xdr:nvCxnSpPr>
        <xdr:cNvPr id="364" name="直線コネクタ 363">
          <a:extLst>
            <a:ext uri="{FF2B5EF4-FFF2-40B4-BE49-F238E27FC236}">
              <a16:creationId xmlns:a16="http://schemas.microsoft.com/office/drawing/2014/main" id="{041452CE-A7BD-4004-A61E-D7C7D8CF7749}"/>
            </a:ext>
          </a:extLst>
        </xdr:cNvPr>
        <xdr:cNvCxnSpPr/>
      </xdr:nvCxnSpPr>
      <xdr:spPr>
        <a:xfrm flipV="1">
          <a:off x="7861300" y="146380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17780</xdr:rowOff>
    </xdr:from>
    <xdr:to>
      <xdr:col>36</xdr:col>
      <xdr:colOff>165100</xdr:colOff>
      <xdr:row>85</xdr:row>
      <xdr:rowOff>119380</xdr:rowOff>
    </xdr:to>
    <xdr:sp macro="" textlink="">
      <xdr:nvSpPr>
        <xdr:cNvPr id="365" name="楕円 364">
          <a:extLst>
            <a:ext uri="{FF2B5EF4-FFF2-40B4-BE49-F238E27FC236}">
              <a16:creationId xmlns:a16="http://schemas.microsoft.com/office/drawing/2014/main" id="{A477CD8A-8E9E-49D9-956C-2E3B8794A971}"/>
            </a:ext>
          </a:extLst>
        </xdr:cNvPr>
        <xdr:cNvSpPr/>
      </xdr:nvSpPr>
      <xdr:spPr>
        <a:xfrm>
          <a:off x="6921500" y="1459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68580</xdr:rowOff>
    </xdr:from>
    <xdr:to>
      <xdr:col>41</xdr:col>
      <xdr:colOff>50800</xdr:colOff>
      <xdr:row>85</xdr:row>
      <xdr:rowOff>68580</xdr:rowOff>
    </xdr:to>
    <xdr:cxnSp macro="">
      <xdr:nvCxnSpPr>
        <xdr:cNvPr id="366" name="直線コネクタ 365">
          <a:extLst>
            <a:ext uri="{FF2B5EF4-FFF2-40B4-BE49-F238E27FC236}">
              <a16:creationId xmlns:a16="http://schemas.microsoft.com/office/drawing/2014/main" id="{D46C42D2-8CA9-4634-9FF4-9CB4C31F353A}"/>
            </a:ext>
          </a:extLst>
        </xdr:cNvPr>
        <xdr:cNvCxnSpPr/>
      </xdr:nvCxnSpPr>
      <xdr:spPr>
        <a:xfrm>
          <a:off x="6972300" y="14641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40657</xdr:rowOff>
    </xdr:from>
    <xdr:ext cx="469744" cy="259045"/>
    <xdr:sp macro="" textlink="">
      <xdr:nvSpPr>
        <xdr:cNvPr id="367" name="n_1aveValue【福祉施設】&#10;一人当たり面積">
          <a:extLst>
            <a:ext uri="{FF2B5EF4-FFF2-40B4-BE49-F238E27FC236}">
              <a16:creationId xmlns:a16="http://schemas.microsoft.com/office/drawing/2014/main" id="{B4B5804C-7D0B-433C-8B1D-D46AAB95E2D8}"/>
            </a:ext>
          </a:extLst>
        </xdr:cNvPr>
        <xdr:cNvSpPr txBox="1"/>
      </xdr:nvSpPr>
      <xdr:spPr>
        <a:xfrm>
          <a:off x="9391727" y="142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36847</xdr:rowOff>
    </xdr:from>
    <xdr:ext cx="469744" cy="259045"/>
    <xdr:sp macro="" textlink="">
      <xdr:nvSpPr>
        <xdr:cNvPr id="368" name="n_2aveValue【福祉施設】&#10;一人当たり面積">
          <a:extLst>
            <a:ext uri="{FF2B5EF4-FFF2-40B4-BE49-F238E27FC236}">
              <a16:creationId xmlns:a16="http://schemas.microsoft.com/office/drawing/2014/main" id="{1D2BAD9B-75C4-49DF-9A4F-5CDFF0D7DC91}"/>
            </a:ext>
          </a:extLst>
        </xdr:cNvPr>
        <xdr:cNvSpPr txBox="1"/>
      </xdr:nvSpPr>
      <xdr:spPr>
        <a:xfrm>
          <a:off x="851542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55897</xdr:rowOff>
    </xdr:from>
    <xdr:ext cx="469744" cy="259045"/>
    <xdr:sp macro="" textlink="">
      <xdr:nvSpPr>
        <xdr:cNvPr id="369" name="n_3aveValue【福祉施設】&#10;一人当たり面積">
          <a:extLst>
            <a:ext uri="{FF2B5EF4-FFF2-40B4-BE49-F238E27FC236}">
              <a16:creationId xmlns:a16="http://schemas.microsoft.com/office/drawing/2014/main" id="{53AA6A69-2D54-4666-90AA-55E8F2766D76}"/>
            </a:ext>
          </a:extLst>
        </xdr:cNvPr>
        <xdr:cNvSpPr txBox="1"/>
      </xdr:nvSpPr>
      <xdr:spPr>
        <a:xfrm>
          <a:off x="7626427" y="1428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21607</xdr:rowOff>
    </xdr:from>
    <xdr:ext cx="469744" cy="259045"/>
    <xdr:sp macro="" textlink="">
      <xdr:nvSpPr>
        <xdr:cNvPr id="370" name="n_4aveValue【福祉施設】&#10;一人当たり面積">
          <a:extLst>
            <a:ext uri="{FF2B5EF4-FFF2-40B4-BE49-F238E27FC236}">
              <a16:creationId xmlns:a16="http://schemas.microsoft.com/office/drawing/2014/main" id="{EE626DAC-FE8C-49BD-AB28-4E96BC5C5F15}"/>
            </a:ext>
          </a:extLst>
        </xdr:cNvPr>
        <xdr:cNvSpPr txBox="1"/>
      </xdr:nvSpPr>
      <xdr:spPr>
        <a:xfrm>
          <a:off x="6737427" y="1425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106697</xdr:rowOff>
    </xdr:from>
    <xdr:ext cx="469744" cy="259045"/>
    <xdr:sp macro="" textlink="">
      <xdr:nvSpPr>
        <xdr:cNvPr id="371" name="n_1mainValue【福祉施設】&#10;一人当たり面積">
          <a:extLst>
            <a:ext uri="{FF2B5EF4-FFF2-40B4-BE49-F238E27FC236}">
              <a16:creationId xmlns:a16="http://schemas.microsoft.com/office/drawing/2014/main" id="{4EC08EE5-198D-4760-9941-900A39BD20F9}"/>
            </a:ext>
          </a:extLst>
        </xdr:cNvPr>
        <xdr:cNvSpPr txBox="1"/>
      </xdr:nvSpPr>
      <xdr:spPr>
        <a:xfrm>
          <a:off x="9391727" y="1467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106697</xdr:rowOff>
    </xdr:from>
    <xdr:ext cx="469744" cy="259045"/>
    <xdr:sp macro="" textlink="">
      <xdr:nvSpPr>
        <xdr:cNvPr id="372" name="n_2mainValue【福祉施設】&#10;一人当たり面積">
          <a:extLst>
            <a:ext uri="{FF2B5EF4-FFF2-40B4-BE49-F238E27FC236}">
              <a16:creationId xmlns:a16="http://schemas.microsoft.com/office/drawing/2014/main" id="{A6417D2A-23E8-4F60-83E5-7C0A1A195FE7}"/>
            </a:ext>
          </a:extLst>
        </xdr:cNvPr>
        <xdr:cNvSpPr txBox="1"/>
      </xdr:nvSpPr>
      <xdr:spPr>
        <a:xfrm>
          <a:off x="8515427" y="1467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110507</xdr:rowOff>
    </xdr:from>
    <xdr:ext cx="469744" cy="259045"/>
    <xdr:sp macro="" textlink="">
      <xdr:nvSpPr>
        <xdr:cNvPr id="373" name="n_3mainValue【福祉施設】&#10;一人当たり面積">
          <a:extLst>
            <a:ext uri="{FF2B5EF4-FFF2-40B4-BE49-F238E27FC236}">
              <a16:creationId xmlns:a16="http://schemas.microsoft.com/office/drawing/2014/main" id="{2E78B83A-1BD0-4A80-B7C5-FC0451E0789A}"/>
            </a:ext>
          </a:extLst>
        </xdr:cNvPr>
        <xdr:cNvSpPr txBox="1"/>
      </xdr:nvSpPr>
      <xdr:spPr>
        <a:xfrm>
          <a:off x="7626427" y="1468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110507</xdr:rowOff>
    </xdr:from>
    <xdr:ext cx="469744" cy="259045"/>
    <xdr:sp macro="" textlink="">
      <xdr:nvSpPr>
        <xdr:cNvPr id="374" name="n_4mainValue【福祉施設】&#10;一人当たり面積">
          <a:extLst>
            <a:ext uri="{FF2B5EF4-FFF2-40B4-BE49-F238E27FC236}">
              <a16:creationId xmlns:a16="http://schemas.microsoft.com/office/drawing/2014/main" id="{B4A7D991-C924-4963-8A32-7BFE1E4723E4}"/>
            </a:ext>
          </a:extLst>
        </xdr:cNvPr>
        <xdr:cNvSpPr txBox="1"/>
      </xdr:nvSpPr>
      <xdr:spPr>
        <a:xfrm>
          <a:off x="6737427" y="1468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42B991F0-A572-4B49-96B4-256B2E7BECD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6EE62846-EDA6-425B-8384-6696C9ACF79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E6A59940-CC69-4C92-BC0A-61914CEE9BB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6FEC9626-D873-4286-A98A-B0AE51E758C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7FB37A8B-2398-4950-85B6-F4E86A69DF6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F74E507C-4DA8-44BD-B63F-B1803201A6E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2A663052-0BAD-43CD-AF2E-AA690962E06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F2DFCCFC-91C2-49F2-9C80-A2110771BBBF}"/>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4376E3AE-36E1-4F90-8C84-D0D2B8B59BD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F6E564C4-2152-46F1-B9F0-EF92816AE3A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10D19CB6-44A1-4A9C-A01C-76E0CE4A9ABD}"/>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AB7F2202-A9D5-4373-861C-A3E2C0281EE5}"/>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76249FED-68D8-4021-A17C-D048E55B33D8}"/>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0750DF59-4191-4631-ABE1-B70EF466D528}"/>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DCD3C44C-8E1C-4890-A34D-513EF8B1360E}"/>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6D79BB84-D5B5-41F9-93B2-1A03A4DE419B}"/>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C1534E75-1B10-498C-B121-80C23FB7E541}"/>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CE42EE01-5038-4848-BE72-FF42BAAE307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792CCCDC-35CB-46FB-B5D9-869B3EA05E28}"/>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63CBB412-80DF-4421-B134-1213EA4E1552}"/>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27956F5B-3696-47BB-9F9F-5D22250C4536}"/>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C9B33052-D3B5-46A2-A474-D1AB64A2A79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B4BA44DE-07E3-4064-BAB6-C8D598B6F71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6617438A-CE2F-4BAD-9BDE-F23F73E4F3E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108</xdr:row>
      <xdr:rowOff>144780</xdr:rowOff>
    </xdr:to>
    <xdr:cxnSp macro="">
      <xdr:nvCxnSpPr>
        <xdr:cNvPr id="399" name="直線コネクタ 398">
          <a:extLst>
            <a:ext uri="{FF2B5EF4-FFF2-40B4-BE49-F238E27FC236}">
              <a16:creationId xmlns:a16="http://schemas.microsoft.com/office/drawing/2014/main" id="{8F3E3783-70AA-4B81-803A-88D97E2AA16E}"/>
            </a:ext>
          </a:extLst>
        </xdr:cNvPr>
        <xdr:cNvCxnSpPr/>
      </xdr:nvCxnSpPr>
      <xdr:spPr>
        <a:xfrm flipV="1">
          <a:off x="4634865" y="1708023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148607</xdr:rowOff>
    </xdr:from>
    <xdr:ext cx="405111" cy="259045"/>
    <xdr:sp macro="" textlink="">
      <xdr:nvSpPr>
        <xdr:cNvPr id="400" name="【市民会館】&#10;有形固定資産減価償却率最小値テキスト">
          <a:extLst>
            <a:ext uri="{FF2B5EF4-FFF2-40B4-BE49-F238E27FC236}">
              <a16:creationId xmlns:a16="http://schemas.microsoft.com/office/drawing/2014/main" id="{9BA82A05-2FFF-4430-B82F-77312E56B790}"/>
            </a:ext>
          </a:extLst>
        </xdr:cNvPr>
        <xdr:cNvSpPr txBox="1"/>
      </xdr:nvSpPr>
      <xdr:spPr>
        <a:xfrm>
          <a:off x="4673600" y="186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144780</xdr:rowOff>
    </xdr:from>
    <xdr:to>
      <xdr:col>24</xdr:col>
      <xdr:colOff>152400</xdr:colOff>
      <xdr:row>108</xdr:row>
      <xdr:rowOff>144780</xdr:rowOff>
    </xdr:to>
    <xdr:cxnSp macro="">
      <xdr:nvCxnSpPr>
        <xdr:cNvPr id="401" name="直線コネクタ 400">
          <a:extLst>
            <a:ext uri="{FF2B5EF4-FFF2-40B4-BE49-F238E27FC236}">
              <a16:creationId xmlns:a16="http://schemas.microsoft.com/office/drawing/2014/main" id="{53D4217C-3D19-4CE8-9108-0B67F399DB90}"/>
            </a:ext>
          </a:extLst>
        </xdr:cNvPr>
        <xdr:cNvCxnSpPr/>
      </xdr:nvCxnSpPr>
      <xdr:spPr>
        <a:xfrm>
          <a:off x="4546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B467CF49-7A84-40A4-A6C8-C3B391BB9D3C}"/>
            </a:ext>
          </a:extLst>
        </xdr:cNvPr>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3" name="直線コネクタ 402">
          <a:extLst>
            <a:ext uri="{FF2B5EF4-FFF2-40B4-BE49-F238E27FC236}">
              <a16:creationId xmlns:a16="http://schemas.microsoft.com/office/drawing/2014/main" id="{3E762762-041A-4070-9FE5-A41F1F114A52}"/>
            </a:ext>
          </a:extLst>
        </xdr:cNvPr>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151147</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1FC775ED-DF14-4E21-BCEC-841CDA894CB7}"/>
            </a:ext>
          </a:extLst>
        </xdr:cNvPr>
        <xdr:cNvSpPr txBox="1"/>
      </xdr:nvSpPr>
      <xdr:spPr>
        <a:xfrm>
          <a:off x="4673600" y="1763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128270</xdr:rowOff>
    </xdr:from>
    <xdr:to>
      <xdr:col>24</xdr:col>
      <xdr:colOff>114300</xdr:colOff>
      <xdr:row>104</xdr:row>
      <xdr:rowOff>58420</xdr:rowOff>
    </xdr:to>
    <xdr:sp macro="" textlink="">
      <xdr:nvSpPr>
        <xdr:cNvPr id="405" name="フローチャート: 判断 404">
          <a:extLst>
            <a:ext uri="{FF2B5EF4-FFF2-40B4-BE49-F238E27FC236}">
              <a16:creationId xmlns:a16="http://schemas.microsoft.com/office/drawing/2014/main" id="{DE09A366-6BAA-4CD1-BBD5-E09B8A97DEC6}"/>
            </a:ext>
          </a:extLst>
        </xdr:cNvPr>
        <xdr:cNvSpPr/>
      </xdr:nvSpPr>
      <xdr:spPr>
        <a:xfrm>
          <a:off x="45847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111125</xdr:rowOff>
    </xdr:from>
    <xdr:to>
      <xdr:col>20</xdr:col>
      <xdr:colOff>38100</xdr:colOff>
      <xdr:row>104</xdr:row>
      <xdr:rowOff>41275</xdr:rowOff>
    </xdr:to>
    <xdr:sp macro="" textlink="">
      <xdr:nvSpPr>
        <xdr:cNvPr id="406" name="フローチャート: 判断 405">
          <a:extLst>
            <a:ext uri="{FF2B5EF4-FFF2-40B4-BE49-F238E27FC236}">
              <a16:creationId xmlns:a16="http://schemas.microsoft.com/office/drawing/2014/main" id="{4BC56349-E294-4E8C-B794-C3A2EAE32D41}"/>
            </a:ext>
          </a:extLst>
        </xdr:cNvPr>
        <xdr:cNvSpPr/>
      </xdr:nvSpPr>
      <xdr:spPr>
        <a:xfrm>
          <a:off x="3746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407" name="フローチャート: 判断 406">
          <a:extLst>
            <a:ext uri="{FF2B5EF4-FFF2-40B4-BE49-F238E27FC236}">
              <a16:creationId xmlns:a16="http://schemas.microsoft.com/office/drawing/2014/main" id="{5C585364-B9F0-47F2-99AF-86CFBC5F85AE}"/>
            </a:ext>
          </a:extLst>
        </xdr:cNvPr>
        <xdr:cNvSpPr/>
      </xdr:nvSpPr>
      <xdr:spPr>
        <a:xfrm>
          <a:off x="2857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08" name="フローチャート: 判断 407">
          <a:extLst>
            <a:ext uri="{FF2B5EF4-FFF2-40B4-BE49-F238E27FC236}">
              <a16:creationId xmlns:a16="http://schemas.microsoft.com/office/drawing/2014/main" id="{D77DD876-1075-4FC5-BDE2-2CD0170CED22}"/>
            </a:ext>
          </a:extLst>
        </xdr:cNvPr>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33020</xdr:rowOff>
    </xdr:from>
    <xdr:to>
      <xdr:col>6</xdr:col>
      <xdr:colOff>38100</xdr:colOff>
      <xdr:row>103</xdr:row>
      <xdr:rowOff>134620</xdr:rowOff>
    </xdr:to>
    <xdr:sp macro="" textlink="">
      <xdr:nvSpPr>
        <xdr:cNvPr id="409" name="フローチャート: 判断 408">
          <a:extLst>
            <a:ext uri="{FF2B5EF4-FFF2-40B4-BE49-F238E27FC236}">
              <a16:creationId xmlns:a16="http://schemas.microsoft.com/office/drawing/2014/main" id="{BDE836F9-FD72-4F52-9679-78637BA71760}"/>
            </a:ext>
          </a:extLst>
        </xdr:cNvPr>
        <xdr:cNvSpPr/>
      </xdr:nvSpPr>
      <xdr:spPr>
        <a:xfrm>
          <a:off x="10795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4582F924-5436-4AAE-87A2-24DA83B792C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A86C9021-6D42-4BB6-9ECE-9DA2A6A4832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3C2728F9-AC2B-4157-B9C1-87DF6594BC9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F10EC4F7-8461-4D80-8069-C689226524DF}"/>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45225383-8879-4DC5-A26B-352863891A8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38736</xdr:rowOff>
    </xdr:from>
    <xdr:to>
      <xdr:col>24</xdr:col>
      <xdr:colOff>114300</xdr:colOff>
      <xdr:row>105</xdr:row>
      <xdr:rowOff>140336</xdr:rowOff>
    </xdr:to>
    <xdr:sp macro="" textlink="">
      <xdr:nvSpPr>
        <xdr:cNvPr id="415" name="楕円 414">
          <a:extLst>
            <a:ext uri="{FF2B5EF4-FFF2-40B4-BE49-F238E27FC236}">
              <a16:creationId xmlns:a16="http://schemas.microsoft.com/office/drawing/2014/main" id="{FB3DD163-5D7F-4507-A48C-E91EAB8C37AE}"/>
            </a:ext>
          </a:extLst>
        </xdr:cNvPr>
        <xdr:cNvSpPr/>
      </xdr:nvSpPr>
      <xdr:spPr>
        <a:xfrm>
          <a:off x="4584700" y="180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17163</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D681ED0B-1A86-47C7-89E1-6316836D3B71}"/>
            </a:ext>
          </a:extLst>
        </xdr:cNvPr>
        <xdr:cNvSpPr txBox="1"/>
      </xdr:nvSpPr>
      <xdr:spPr>
        <a:xfrm>
          <a:off x="4673600" y="1801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15875</xdr:rowOff>
    </xdr:from>
    <xdr:to>
      <xdr:col>20</xdr:col>
      <xdr:colOff>38100</xdr:colOff>
      <xdr:row>105</xdr:row>
      <xdr:rowOff>117475</xdr:rowOff>
    </xdr:to>
    <xdr:sp macro="" textlink="">
      <xdr:nvSpPr>
        <xdr:cNvPr id="417" name="楕円 416">
          <a:extLst>
            <a:ext uri="{FF2B5EF4-FFF2-40B4-BE49-F238E27FC236}">
              <a16:creationId xmlns:a16="http://schemas.microsoft.com/office/drawing/2014/main" id="{3C252A7B-4503-4E86-982B-9D25ECA97782}"/>
            </a:ext>
          </a:extLst>
        </xdr:cNvPr>
        <xdr:cNvSpPr/>
      </xdr:nvSpPr>
      <xdr:spPr>
        <a:xfrm>
          <a:off x="3746500" y="1801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66675</xdr:rowOff>
    </xdr:from>
    <xdr:to>
      <xdr:col>24</xdr:col>
      <xdr:colOff>63500</xdr:colOff>
      <xdr:row>105</xdr:row>
      <xdr:rowOff>89536</xdr:rowOff>
    </xdr:to>
    <xdr:cxnSp macro="">
      <xdr:nvCxnSpPr>
        <xdr:cNvPr id="418" name="直線コネクタ 417">
          <a:extLst>
            <a:ext uri="{FF2B5EF4-FFF2-40B4-BE49-F238E27FC236}">
              <a16:creationId xmlns:a16="http://schemas.microsoft.com/office/drawing/2014/main" id="{642C146D-A590-41B8-BB67-B60E790C77F8}"/>
            </a:ext>
          </a:extLst>
        </xdr:cNvPr>
        <xdr:cNvCxnSpPr/>
      </xdr:nvCxnSpPr>
      <xdr:spPr>
        <a:xfrm>
          <a:off x="3797300" y="18068925"/>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8255</xdr:rowOff>
    </xdr:from>
    <xdr:to>
      <xdr:col>15</xdr:col>
      <xdr:colOff>101600</xdr:colOff>
      <xdr:row>105</xdr:row>
      <xdr:rowOff>109855</xdr:rowOff>
    </xdr:to>
    <xdr:sp macro="" textlink="">
      <xdr:nvSpPr>
        <xdr:cNvPr id="419" name="楕円 418">
          <a:extLst>
            <a:ext uri="{FF2B5EF4-FFF2-40B4-BE49-F238E27FC236}">
              <a16:creationId xmlns:a16="http://schemas.microsoft.com/office/drawing/2014/main" id="{400E5FDB-8A8D-416F-BA73-887BD9B12B58}"/>
            </a:ext>
          </a:extLst>
        </xdr:cNvPr>
        <xdr:cNvSpPr/>
      </xdr:nvSpPr>
      <xdr:spPr>
        <a:xfrm>
          <a:off x="2857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59055</xdr:rowOff>
    </xdr:from>
    <xdr:to>
      <xdr:col>19</xdr:col>
      <xdr:colOff>177800</xdr:colOff>
      <xdr:row>105</xdr:row>
      <xdr:rowOff>66675</xdr:rowOff>
    </xdr:to>
    <xdr:cxnSp macro="">
      <xdr:nvCxnSpPr>
        <xdr:cNvPr id="420" name="直線コネクタ 419">
          <a:extLst>
            <a:ext uri="{FF2B5EF4-FFF2-40B4-BE49-F238E27FC236}">
              <a16:creationId xmlns:a16="http://schemas.microsoft.com/office/drawing/2014/main" id="{629A61C7-674E-43C9-91D4-17F8037E5BED}"/>
            </a:ext>
          </a:extLst>
        </xdr:cNvPr>
        <xdr:cNvCxnSpPr/>
      </xdr:nvCxnSpPr>
      <xdr:spPr>
        <a:xfrm>
          <a:off x="2908300" y="1806130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137795</xdr:rowOff>
    </xdr:from>
    <xdr:to>
      <xdr:col>10</xdr:col>
      <xdr:colOff>165100</xdr:colOff>
      <xdr:row>105</xdr:row>
      <xdr:rowOff>67945</xdr:rowOff>
    </xdr:to>
    <xdr:sp macro="" textlink="">
      <xdr:nvSpPr>
        <xdr:cNvPr id="421" name="楕円 420">
          <a:extLst>
            <a:ext uri="{FF2B5EF4-FFF2-40B4-BE49-F238E27FC236}">
              <a16:creationId xmlns:a16="http://schemas.microsoft.com/office/drawing/2014/main" id="{A5C6AFAE-F329-497E-89CF-B16D5090C9DC}"/>
            </a:ext>
          </a:extLst>
        </xdr:cNvPr>
        <xdr:cNvSpPr/>
      </xdr:nvSpPr>
      <xdr:spPr>
        <a:xfrm>
          <a:off x="1968500" y="1796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17145</xdr:rowOff>
    </xdr:from>
    <xdr:to>
      <xdr:col>15</xdr:col>
      <xdr:colOff>50800</xdr:colOff>
      <xdr:row>105</xdr:row>
      <xdr:rowOff>59055</xdr:rowOff>
    </xdr:to>
    <xdr:cxnSp macro="">
      <xdr:nvCxnSpPr>
        <xdr:cNvPr id="422" name="直線コネクタ 421">
          <a:extLst>
            <a:ext uri="{FF2B5EF4-FFF2-40B4-BE49-F238E27FC236}">
              <a16:creationId xmlns:a16="http://schemas.microsoft.com/office/drawing/2014/main" id="{4FF995E0-854D-4584-8EB0-9FF096939771}"/>
            </a:ext>
          </a:extLst>
        </xdr:cNvPr>
        <xdr:cNvCxnSpPr/>
      </xdr:nvCxnSpPr>
      <xdr:spPr>
        <a:xfrm>
          <a:off x="2019300" y="180193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99695</xdr:rowOff>
    </xdr:from>
    <xdr:to>
      <xdr:col>6</xdr:col>
      <xdr:colOff>38100</xdr:colOff>
      <xdr:row>105</xdr:row>
      <xdr:rowOff>29845</xdr:rowOff>
    </xdr:to>
    <xdr:sp macro="" textlink="">
      <xdr:nvSpPr>
        <xdr:cNvPr id="423" name="楕円 422">
          <a:extLst>
            <a:ext uri="{FF2B5EF4-FFF2-40B4-BE49-F238E27FC236}">
              <a16:creationId xmlns:a16="http://schemas.microsoft.com/office/drawing/2014/main" id="{6200EA7C-23C7-40BC-824C-D3EEFF4274B9}"/>
            </a:ext>
          </a:extLst>
        </xdr:cNvPr>
        <xdr:cNvSpPr/>
      </xdr:nvSpPr>
      <xdr:spPr>
        <a:xfrm>
          <a:off x="1079500" y="1793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150495</xdr:rowOff>
    </xdr:from>
    <xdr:to>
      <xdr:col>10</xdr:col>
      <xdr:colOff>114300</xdr:colOff>
      <xdr:row>105</xdr:row>
      <xdr:rowOff>17145</xdr:rowOff>
    </xdr:to>
    <xdr:cxnSp macro="">
      <xdr:nvCxnSpPr>
        <xdr:cNvPr id="424" name="直線コネクタ 423">
          <a:extLst>
            <a:ext uri="{FF2B5EF4-FFF2-40B4-BE49-F238E27FC236}">
              <a16:creationId xmlns:a16="http://schemas.microsoft.com/office/drawing/2014/main" id="{DA3666CC-2F48-47E7-B5E7-C74456DE9425}"/>
            </a:ext>
          </a:extLst>
        </xdr:cNvPr>
        <xdr:cNvCxnSpPr/>
      </xdr:nvCxnSpPr>
      <xdr:spPr>
        <a:xfrm>
          <a:off x="1130300" y="179812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57802</xdr:rowOff>
    </xdr:from>
    <xdr:ext cx="405111" cy="259045"/>
    <xdr:sp macro="" textlink="">
      <xdr:nvSpPr>
        <xdr:cNvPr id="425" name="n_1aveValue【市民会館】&#10;有形固定資産減価償却率">
          <a:extLst>
            <a:ext uri="{FF2B5EF4-FFF2-40B4-BE49-F238E27FC236}">
              <a16:creationId xmlns:a16="http://schemas.microsoft.com/office/drawing/2014/main" id="{11A1AA51-528C-4E33-B23F-85C4724DAC53}"/>
            </a:ext>
          </a:extLst>
        </xdr:cNvPr>
        <xdr:cNvSpPr txBox="1"/>
      </xdr:nvSpPr>
      <xdr:spPr>
        <a:xfrm>
          <a:off x="3582044" y="1754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34941</xdr:rowOff>
    </xdr:from>
    <xdr:ext cx="405111" cy="259045"/>
    <xdr:sp macro="" textlink="">
      <xdr:nvSpPr>
        <xdr:cNvPr id="426" name="n_2aveValue【市民会館】&#10;有形固定資産減価償却率">
          <a:extLst>
            <a:ext uri="{FF2B5EF4-FFF2-40B4-BE49-F238E27FC236}">
              <a16:creationId xmlns:a16="http://schemas.microsoft.com/office/drawing/2014/main" id="{39BFD29A-E372-4C74-AF21-EF6F689BA3D1}"/>
            </a:ext>
          </a:extLst>
        </xdr:cNvPr>
        <xdr:cNvSpPr txBox="1"/>
      </xdr:nvSpPr>
      <xdr:spPr>
        <a:xfrm>
          <a:off x="2705744" y="1752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27" name="n_3aveValue【市民会館】&#10;有形固定資産減価償却率">
          <a:extLst>
            <a:ext uri="{FF2B5EF4-FFF2-40B4-BE49-F238E27FC236}">
              <a16:creationId xmlns:a16="http://schemas.microsoft.com/office/drawing/2014/main" id="{55875FED-4B25-4FA3-955F-DFDD31F54DFF}"/>
            </a:ext>
          </a:extLst>
        </xdr:cNvPr>
        <xdr:cNvSpPr txBox="1"/>
      </xdr:nvSpPr>
      <xdr:spPr>
        <a:xfrm>
          <a:off x="1816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151147</xdr:rowOff>
    </xdr:from>
    <xdr:ext cx="405111" cy="259045"/>
    <xdr:sp macro="" textlink="">
      <xdr:nvSpPr>
        <xdr:cNvPr id="428" name="n_4aveValue【市民会館】&#10;有形固定資産減価償却率">
          <a:extLst>
            <a:ext uri="{FF2B5EF4-FFF2-40B4-BE49-F238E27FC236}">
              <a16:creationId xmlns:a16="http://schemas.microsoft.com/office/drawing/2014/main" id="{A9FB6DDF-8E68-4A71-A310-C38AF6ED158D}"/>
            </a:ext>
          </a:extLst>
        </xdr:cNvPr>
        <xdr:cNvSpPr txBox="1"/>
      </xdr:nvSpPr>
      <xdr:spPr>
        <a:xfrm>
          <a:off x="92774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108602</xdr:rowOff>
    </xdr:from>
    <xdr:ext cx="405111" cy="259045"/>
    <xdr:sp macro="" textlink="">
      <xdr:nvSpPr>
        <xdr:cNvPr id="429" name="n_1mainValue【市民会館】&#10;有形固定資産減価償却率">
          <a:extLst>
            <a:ext uri="{FF2B5EF4-FFF2-40B4-BE49-F238E27FC236}">
              <a16:creationId xmlns:a16="http://schemas.microsoft.com/office/drawing/2014/main" id="{A4BFC026-2778-4061-A4E2-C0D629E3CC36}"/>
            </a:ext>
          </a:extLst>
        </xdr:cNvPr>
        <xdr:cNvSpPr txBox="1"/>
      </xdr:nvSpPr>
      <xdr:spPr>
        <a:xfrm>
          <a:off x="3582044" y="1811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100982</xdr:rowOff>
    </xdr:from>
    <xdr:ext cx="405111" cy="259045"/>
    <xdr:sp macro="" textlink="">
      <xdr:nvSpPr>
        <xdr:cNvPr id="430" name="n_2mainValue【市民会館】&#10;有形固定資産減価償却率">
          <a:extLst>
            <a:ext uri="{FF2B5EF4-FFF2-40B4-BE49-F238E27FC236}">
              <a16:creationId xmlns:a16="http://schemas.microsoft.com/office/drawing/2014/main" id="{C97701AB-740F-4924-B93A-9A5E60FE3846}"/>
            </a:ext>
          </a:extLst>
        </xdr:cNvPr>
        <xdr:cNvSpPr txBox="1"/>
      </xdr:nvSpPr>
      <xdr:spPr>
        <a:xfrm>
          <a:off x="2705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59072</xdr:rowOff>
    </xdr:from>
    <xdr:ext cx="405111" cy="259045"/>
    <xdr:sp macro="" textlink="">
      <xdr:nvSpPr>
        <xdr:cNvPr id="431" name="n_3mainValue【市民会館】&#10;有形固定資産減価償却率">
          <a:extLst>
            <a:ext uri="{FF2B5EF4-FFF2-40B4-BE49-F238E27FC236}">
              <a16:creationId xmlns:a16="http://schemas.microsoft.com/office/drawing/2014/main" id="{B526E06E-333A-4272-BEF2-64FE7B0EF864}"/>
            </a:ext>
          </a:extLst>
        </xdr:cNvPr>
        <xdr:cNvSpPr txBox="1"/>
      </xdr:nvSpPr>
      <xdr:spPr>
        <a:xfrm>
          <a:off x="1816744" y="1806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20972</xdr:rowOff>
    </xdr:from>
    <xdr:ext cx="405111" cy="259045"/>
    <xdr:sp macro="" textlink="">
      <xdr:nvSpPr>
        <xdr:cNvPr id="432" name="n_4mainValue【市民会館】&#10;有形固定資産減価償却率">
          <a:extLst>
            <a:ext uri="{FF2B5EF4-FFF2-40B4-BE49-F238E27FC236}">
              <a16:creationId xmlns:a16="http://schemas.microsoft.com/office/drawing/2014/main" id="{11153757-EEBD-4BC4-BF37-68DF63A41468}"/>
            </a:ext>
          </a:extLst>
        </xdr:cNvPr>
        <xdr:cNvSpPr txBox="1"/>
      </xdr:nvSpPr>
      <xdr:spPr>
        <a:xfrm>
          <a:off x="927744" y="1802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7BFA7C70-D6E1-4C18-BE2F-7BE50D59DD0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F47E8D2D-4BD0-413B-90E1-E5178852DBC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BA610A39-EE1C-4ADD-85D1-0DAF3A61D14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E532D9B8-FC7C-41DF-B15A-9B186B2196E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3D0EDAAD-D217-4FD5-B147-1F685D9C9DD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BDDF1186-F847-4463-816B-1F051453A20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7969C6A5-F842-4299-BA80-44BACD8D236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6E0FA64D-9C9D-475E-9BCB-DFE9C960974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3D22011A-9822-4ABF-A8F1-7EBA4300BA3F}"/>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8FCF5DF2-C92D-4088-A663-085134E6700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39DAFFEF-5F17-4685-AE94-04B78F219AC5}"/>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8C8ED968-F54F-4A7D-93B7-419714E8C066}"/>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B3AF9ED5-F47E-41DD-B4E0-B360E724ED35}"/>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F8E4B10F-CD15-4A46-9F84-B4B99D4D0CEC}"/>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0FFC57BE-F622-4BC2-98DF-E7C103540073}"/>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251941BB-DB52-4C98-80DB-ACF77B70EAD7}"/>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B4E2E21B-0EB9-4A49-AADF-10C10AE64418}"/>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CC47DF2A-1337-4199-AE77-063F90AF7C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C69B2E29-E1BD-4BC5-98EA-131B23FA4592}"/>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A26CF52D-9A0C-45A6-ACC9-45FD98467D2E}"/>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4FAA4A9A-12F5-49DD-9732-BEECDC60C8EA}"/>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94D77E5A-04BA-4BF2-9E3E-4E99DAF14CCC}"/>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5C615200-EEEA-411D-88F6-2FBEAB5CC4DF}"/>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38100</xdr:rowOff>
    </xdr:to>
    <xdr:cxnSp macro="">
      <xdr:nvCxnSpPr>
        <xdr:cNvPr id="456" name="直線コネクタ 455">
          <a:extLst>
            <a:ext uri="{FF2B5EF4-FFF2-40B4-BE49-F238E27FC236}">
              <a16:creationId xmlns:a16="http://schemas.microsoft.com/office/drawing/2014/main" id="{20D06D82-7590-4809-B910-60446E2F8946}"/>
            </a:ext>
          </a:extLst>
        </xdr:cNvPr>
        <xdr:cNvCxnSpPr/>
      </xdr:nvCxnSpPr>
      <xdr:spPr>
        <a:xfrm flipV="1">
          <a:off x="10476865"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57" name="【市民会館】&#10;一人当たり面積最小値テキスト">
          <a:extLst>
            <a:ext uri="{FF2B5EF4-FFF2-40B4-BE49-F238E27FC236}">
              <a16:creationId xmlns:a16="http://schemas.microsoft.com/office/drawing/2014/main" id="{47A54DCF-A049-4869-95E6-2C0617DFDC02}"/>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58" name="直線コネクタ 457">
          <a:extLst>
            <a:ext uri="{FF2B5EF4-FFF2-40B4-BE49-F238E27FC236}">
              <a16:creationId xmlns:a16="http://schemas.microsoft.com/office/drawing/2014/main" id="{96CB70C1-55B0-41DD-8901-A898618FE00B}"/>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59" name="【市民会館】&#10;一人当たり面積最大値テキスト">
          <a:extLst>
            <a:ext uri="{FF2B5EF4-FFF2-40B4-BE49-F238E27FC236}">
              <a16:creationId xmlns:a16="http://schemas.microsoft.com/office/drawing/2014/main" id="{0347D82F-9B98-464E-9653-698F6EA91CBF}"/>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0" name="直線コネクタ 459">
          <a:extLst>
            <a:ext uri="{FF2B5EF4-FFF2-40B4-BE49-F238E27FC236}">
              <a16:creationId xmlns:a16="http://schemas.microsoft.com/office/drawing/2014/main" id="{46E0A8DF-F6AC-4CEF-A98C-E43AB5A3609E}"/>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78757</xdr:rowOff>
    </xdr:from>
    <xdr:ext cx="469744" cy="259045"/>
    <xdr:sp macro="" textlink="">
      <xdr:nvSpPr>
        <xdr:cNvPr id="461" name="【市民会館】&#10;一人当たり面積平均値テキスト">
          <a:extLst>
            <a:ext uri="{FF2B5EF4-FFF2-40B4-BE49-F238E27FC236}">
              <a16:creationId xmlns:a16="http://schemas.microsoft.com/office/drawing/2014/main" id="{AC06733E-4D98-4AC8-AC1A-5D353CD067B9}"/>
            </a:ext>
          </a:extLst>
        </xdr:cNvPr>
        <xdr:cNvSpPr txBox="1"/>
      </xdr:nvSpPr>
      <xdr:spPr>
        <a:xfrm>
          <a:off x="10515600" y="17909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55880</xdr:rowOff>
    </xdr:from>
    <xdr:to>
      <xdr:col>55</xdr:col>
      <xdr:colOff>50800</xdr:colOff>
      <xdr:row>105</xdr:row>
      <xdr:rowOff>157480</xdr:rowOff>
    </xdr:to>
    <xdr:sp macro="" textlink="">
      <xdr:nvSpPr>
        <xdr:cNvPr id="462" name="フローチャート: 判断 461">
          <a:extLst>
            <a:ext uri="{FF2B5EF4-FFF2-40B4-BE49-F238E27FC236}">
              <a16:creationId xmlns:a16="http://schemas.microsoft.com/office/drawing/2014/main" id="{934262B0-8A22-4D4C-8630-4599A7694EF0}"/>
            </a:ext>
          </a:extLst>
        </xdr:cNvPr>
        <xdr:cNvSpPr/>
      </xdr:nvSpPr>
      <xdr:spPr>
        <a:xfrm>
          <a:off x="104267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3" name="フローチャート: 判断 462">
          <a:extLst>
            <a:ext uri="{FF2B5EF4-FFF2-40B4-BE49-F238E27FC236}">
              <a16:creationId xmlns:a16="http://schemas.microsoft.com/office/drawing/2014/main" id="{5A5529A3-17E0-4495-8F08-7D6CA350BC28}"/>
            </a:ext>
          </a:extLst>
        </xdr:cNvPr>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59689</xdr:rowOff>
    </xdr:from>
    <xdr:to>
      <xdr:col>46</xdr:col>
      <xdr:colOff>38100</xdr:colOff>
      <xdr:row>105</xdr:row>
      <xdr:rowOff>161289</xdr:rowOff>
    </xdr:to>
    <xdr:sp macro="" textlink="">
      <xdr:nvSpPr>
        <xdr:cNvPr id="464" name="フローチャート: 判断 463">
          <a:extLst>
            <a:ext uri="{FF2B5EF4-FFF2-40B4-BE49-F238E27FC236}">
              <a16:creationId xmlns:a16="http://schemas.microsoft.com/office/drawing/2014/main" id="{7EF2BDDF-B5EA-436B-9F0F-8BB19AF2E656}"/>
            </a:ext>
          </a:extLst>
        </xdr:cNvPr>
        <xdr:cNvSpPr/>
      </xdr:nvSpPr>
      <xdr:spPr>
        <a:xfrm>
          <a:off x="8699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86361</xdr:rowOff>
    </xdr:from>
    <xdr:to>
      <xdr:col>41</xdr:col>
      <xdr:colOff>101600</xdr:colOff>
      <xdr:row>106</xdr:row>
      <xdr:rowOff>16511</xdr:rowOff>
    </xdr:to>
    <xdr:sp macro="" textlink="">
      <xdr:nvSpPr>
        <xdr:cNvPr id="465" name="フローチャート: 判断 464">
          <a:extLst>
            <a:ext uri="{FF2B5EF4-FFF2-40B4-BE49-F238E27FC236}">
              <a16:creationId xmlns:a16="http://schemas.microsoft.com/office/drawing/2014/main" id="{6A08D500-555B-4E35-98BD-75E26CC8113D}"/>
            </a:ext>
          </a:extLst>
        </xdr:cNvPr>
        <xdr:cNvSpPr/>
      </xdr:nvSpPr>
      <xdr:spPr>
        <a:xfrm>
          <a:off x="7810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66" name="フローチャート: 判断 465">
          <a:extLst>
            <a:ext uri="{FF2B5EF4-FFF2-40B4-BE49-F238E27FC236}">
              <a16:creationId xmlns:a16="http://schemas.microsoft.com/office/drawing/2014/main" id="{5C9CFB50-2821-4DE2-A8B7-371227B89074}"/>
            </a:ext>
          </a:extLst>
        </xdr:cNvPr>
        <xdr:cNvSpPr/>
      </xdr:nvSpPr>
      <xdr:spPr>
        <a:xfrm>
          <a:off x="6921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AA42DCC3-0694-45C7-B084-DC3BC725246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D845E7D0-EB08-493A-BD97-9DE3C7588A94}"/>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6273335C-3435-4299-8796-219D97E2454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EA97D4A6-55F1-43AF-A8C0-E56FD32C7651}"/>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68859FB4-5F72-4ACA-85BC-0C278913E31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158750</xdr:rowOff>
    </xdr:from>
    <xdr:to>
      <xdr:col>55</xdr:col>
      <xdr:colOff>50800</xdr:colOff>
      <xdr:row>108</xdr:row>
      <xdr:rowOff>88900</xdr:rowOff>
    </xdr:to>
    <xdr:sp macro="" textlink="">
      <xdr:nvSpPr>
        <xdr:cNvPr id="472" name="楕円 471">
          <a:extLst>
            <a:ext uri="{FF2B5EF4-FFF2-40B4-BE49-F238E27FC236}">
              <a16:creationId xmlns:a16="http://schemas.microsoft.com/office/drawing/2014/main" id="{A4376FA9-C0ED-4C67-BCCB-8C2EEA44F2C0}"/>
            </a:ext>
          </a:extLst>
        </xdr:cNvPr>
        <xdr:cNvSpPr/>
      </xdr:nvSpPr>
      <xdr:spPr>
        <a:xfrm>
          <a:off x="104267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73677</xdr:rowOff>
    </xdr:from>
    <xdr:ext cx="469744" cy="259045"/>
    <xdr:sp macro="" textlink="">
      <xdr:nvSpPr>
        <xdr:cNvPr id="473" name="【市民会館】&#10;一人当たり面積該当値テキスト">
          <a:extLst>
            <a:ext uri="{FF2B5EF4-FFF2-40B4-BE49-F238E27FC236}">
              <a16:creationId xmlns:a16="http://schemas.microsoft.com/office/drawing/2014/main" id="{73D10A3A-D5D8-4526-91CF-726A6ABBDC13}"/>
            </a:ext>
          </a:extLst>
        </xdr:cNvPr>
        <xdr:cNvSpPr txBox="1"/>
      </xdr:nvSpPr>
      <xdr:spPr>
        <a:xfrm>
          <a:off x="10515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158750</xdr:rowOff>
    </xdr:from>
    <xdr:to>
      <xdr:col>50</xdr:col>
      <xdr:colOff>165100</xdr:colOff>
      <xdr:row>108</xdr:row>
      <xdr:rowOff>88900</xdr:rowOff>
    </xdr:to>
    <xdr:sp macro="" textlink="">
      <xdr:nvSpPr>
        <xdr:cNvPr id="474" name="楕円 473">
          <a:extLst>
            <a:ext uri="{FF2B5EF4-FFF2-40B4-BE49-F238E27FC236}">
              <a16:creationId xmlns:a16="http://schemas.microsoft.com/office/drawing/2014/main" id="{900AE421-A2EF-402B-9D89-5C75F53FB959}"/>
            </a:ext>
          </a:extLst>
        </xdr:cNvPr>
        <xdr:cNvSpPr/>
      </xdr:nvSpPr>
      <xdr:spPr>
        <a:xfrm>
          <a:off x="9588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38100</xdr:rowOff>
    </xdr:from>
    <xdr:to>
      <xdr:col>55</xdr:col>
      <xdr:colOff>0</xdr:colOff>
      <xdr:row>108</xdr:row>
      <xdr:rowOff>38100</xdr:rowOff>
    </xdr:to>
    <xdr:cxnSp macro="">
      <xdr:nvCxnSpPr>
        <xdr:cNvPr id="475" name="直線コネクタ 474">
          <a:extLst>
            <a:ext uri="{FF2B5EF4-FFF2-40B4-BE49-F238E27FC236}">
              <a16:creationId xmlns:a16="http://schemas.microsoft.com/office/drawing/2014/main" id="{5500A271-8B2C-4604-A9D6-C8AA40FA5969}"/>
            </a:ext>
          </a:extLst>
        </xdr:cNvPr>
        <xdr:cNvCxnSpPr/>
      </xdr:nvCxnSpPr>
      <xdr:spPr>
        <a:xfrm>
          <a:off x="9639300" y="1855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158750</xdr:rowOff>
    </xdr:from>
    <xdr:to>
      <xdr:col>46</xdr:col>
      <xdr:colOff>38100</xdr:colOff>
      <xdr:row>108</xdr:row>
      <xdr:rowOff>88900</xdr:rowOff>
    </xdr:to>
    <xdr:sp macro="" textlink="">
      <xdr:nvSpPr>
        <xdr:cNvPr id="476" name="楕円 475">
          <a:extLst>
            <a:ext uri="{FF2B5EF4-FFF2-40B4-BE49-F238E27FC236}">
              <a16:creationId xmlns:a16="http://schemas.microsoft.com/office/drawing/2014/main" id="{06173DD9-4977-40E5-B40B-91BF9AA1DA29}"/>
            </a:ext>
          </a:extLst>
        </xdr:cNvPr>
        <xdr:cNvSpPr/>
      </xdr:nvSpPr>
      <xdr:spPr>
        <a:xfrm>
          <a:off x="8699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38100</xdr:rowOff>
    </xdr:from>
    <xdr:to>
      <xdr:col>50</xdr:col>
      <xdr:colOff>114300</xdr:colOff>
      <xdr:row>108</xdr:row>
      <xdr:rowOff>38100</xdr:rowOff>
    </xdr:to>
    <xdr:cxnSp macro="">
      <xdr:nvCxnSpPr>
        <xdr:cNvPr id="477" name="直線コネクタ 476">
          <a:extLst>
            <a:ext uri="{FF2B5EF4-FFF2-40B4-BE49-F238E27FC236}">
              <a16:creationId xmlns:a16="http://schemas.microsoft.com/office/drawing/2014/main" id="{FEE7D904-2440-4BF1-A6C1-A565A5337BB1}"/>
            </a:ext>
          </a:extLst>
        </xdr:cNvPr>
        <xdr:cNvCxnSpPr/>
      </xdr:nvCxnSpPr>
      <xdr:spPr>
        <a:xfrm>
          <a:off x="8750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158750</xdr:rowOff>
    </xdr:from>
    <xdr:to>
      <xdr:col>41</xdr:col>
      <xdr:colOff>101600</xdr:colOff>
      <xdr:row>108</xdr:row>
      <xdr:rowOff>88900</xdr:rowOff>
    </xdr:to>
    <xdr:sp macro="" textlink="">
      <xdr:nvSpPr>
        <xdr:cNvPr id="478" name="楕円 477">
          <a:extLst>
            <a:ext uri="{FF2B5EF4-FFF2-40B4-BE49-F238E27FC236}">
              <a16:creationId xmlns:a16="http://schemas.microsoft.com/office/drawing/2014/main" id="{BAB143B8-6674-4D41-888F-C8A6B5EF2BD8}"/>
            </a:ext>
          </a:extLst>
        </xdr:cNvPr>
        <xdr:cNvSpPr/>
      </xdr:nvSpPr>
      <xdr:spPr>
        <a:xfrm>
          <a:off x="7810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38100</xdr:rowOff>
    </xdr:from>
    <xdr:to>
      <xdr:col>45</xdr:col>
      <xdr:colOff>177800</xdr:colOff>
      <xdr:row>108</xdr:row>
      <xdr:rowOff>38100</xdr:rowOff>
    </xdr:to>
    <xdr:cxnSp macro="">
      <xdr:nvCxnSpPr>
        <xdr:cNvPr id="479" name="直線コネクタ 478">
          <a:extLst>
            <a:ext uri="{FF2B5EF4-FFF2-40B4-BE49-F238E27FC236}">
              <a16:creationId xmlns:a16="http://schemas.microsoft.com/office/drawing/2014/main" id="{19608D72-B93F-41C4-84CD-43E530E5A972}"/>
            </a:ext>
          </a:extLst>
        </xdr:cNvPr>
        <xdr:cNvCxnSpPr/>
      </xdr:nvCxnSpPr>
      <xdr:spPr>
        <a:xfrm>
          <a:off x="7861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158750</xdr:rowOff>
    </xdr:from>
    <xdr:to>
      <xdr:col>36</xdr:col>
      <xdr:colOff>165100</xdr:colOff>
      <xdr:row>108</xdr:row>
      <xdr:rowOff>88900</xdr:rowOff>
    </xdr:to>
    <xdr:sp macro="" textlink="">
      <xdr:nvSpPr>
        <xdr:cNvPr id="480" name="楕円 479">
          <a:extLst>
            <a:ext uri="{FF2B5EF4-FFF2-40B4-BE49-F238E27FC236}">
              <a16:creationId xmlns:a16="http://schemas.microsoft.com/office/drawing/2014/main" id="{080BCEA3-FB39-4B70-AAFA-EE704A9D141D}"/>
            </a:ext>
          </a:extLst>
        </xdr:cNvPr>
        <xdr:cNvSpPr/>
      </xdr:nvSpPr>
      <xdr:spPr>
        <a:xfrm>
          <a:off x="6921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38100</xdr:rowOff>
    </xdr:from>
    <xdr:to>
      <xdr:col>41</xdr:col>
      <xdr:colOff>50800</xdr:colOff>
      <xdr:row>108</xdr:row>
      <xdr:rowOff>38100</xdr:rowOff>
    </xdr:to>
    <xdr:cxnSp macro="">
      <xdr:nvCxnSpPr>
        <xdr:cNvPr id="481" name="直線コネクタ 480">
          <a:extLst>
            <a:ext uri="{FF2B5EF4-FFF2-40B4-BE49-F238E27FC236}">
              <a16:creationId xmlns:a16="http://schemas.microsoft.com/office/drawing/2014/main" id="{B3C2CB44-66BB-4045-BB51-E1CD32EB917A}"/>
            </a:ext>
          </a:extLst>
        </xdr:cNvPr>
        <xdr:cNvCxnSpPr/>
      </xdr:nvCxnSpPr>
      <xdr:spPr>
        <a:xfrm>
          <a:off x="6972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82" name="n_1aveValue【市民会館】&#10;一人当たり面積">
          <a:extLst>
            <a:ext uri="{FF2B5EF4-FFF2-40B4-BE49-F238E27FC236}">
              <a16:creationId xmlns:a16="http://schemas.microsoft.com/office/drawing/2014/main" id="{8A13A8BF-355F-42F9-886B-4832CD4F1E08}"/>
            </a:ext>
          </a:extLst>
        </xdr:cNvPr>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6366</xdr:rowOff>
    </xdr:from>
    <xdr:ext cx="469744" cy="259045"/>
    <xdr:sp macro="" textlink="">
      <xdr:nvSpPr>
        <xdr:cNvPr id="483" name="n_2aveValue【市民会館】&#10;一人当たり面積">
          <a:extLst>
            <a:ext uri="{FF2B5EF4-FFF2-40B4-BE49-F238E27FC236}">
              <a16:creationId xmlns:a16="http://schemas.microsoft.com/office/drawing/2014/main" id="{913D9EA8-693E-4D05-B5C2-10177DA4CF59}"/>
            </a:ext>
          </a:extLst>
        </xdr:cNvPr>
        <xdr:cNvSpPr txBox="1"/>
      </xdr:nvSpPr>
      <xdr:spPr>
        <a:xfrm>
          <a:off x="85154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33038</xdr:rowOff>
    </xdr:from>
    <xdr:ext cx="469744" cy="259045"/>
    <xdr:sp macro="" textlink="">
      <xdr:nvSpPr>
        <xdr:cNvPr id="484" name="n_3aveValue【市民会館】&#10;一人当たり面積">
          <a:extLst>
            <a:ext uri="{FF2B5EF4-FFF2-40B4-BE49-F238E27FC236}">
              <a16:creationId xmlns:a16="http://schemas.microsoft.com/office/drawing/2014/main" id="{C67E368F-2AB5-4F81-B219-19E065A83F41}"/>
            </a:ext>
          </a:extLst>
        </xdr:cNvPr>
        <xdr:cNvSpPr txBox="1"/>
      </xdr:nvSpPr>
      <xdr:spPr>
        <a:xfrm>
          <a:off x="7626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29227</xdr:rowOff>
    </xdr:from>
    <xdr:ext cx="469744" cy="259045"/>
    <xdr:sp macro="" textlink="">
      <xdr:nvSpPr>
        <xdr:cNvPr id="485" name="n_4aveValue【市民会館】&#10;一人当たり面積">
          <a:extLst>
            <a:ext uri="{FF2B5EF4-FFF2-40B4-BE49-F238E27FC236}">
              <a16:creationId xmlns:a16="http://schemas.microsoft.com/office/drawing/2014/main" id="{D84C3CFF-61C5-45B0-8E5A-F718BCA01ECD}"/>
            </a:ext>
          </a:extLst>
        </xdr:cNvPr>
        <xdr:cNvSpPr txBox="1"/>
      </xdr:nvSpPr>
      <xdr:spPr>
        <a:xfrm>
          <a:off x="6737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80027</xdr:rowOff>
    </xdr:from>
    <xdr:ext cx="469744" cy="259045"/>
    <xdr:sp macro="" textlink="">
      <xdr:nvSpPr>
        <xdr:cNvPr id="486" name="n_1mainValue【市民会館】&#10;一人当たり面積">
          <a:extLst>
            <a:ext uri="{FF2B5EF4-FFF2-40B4-BE49-F238E27FC236}">
              <a16:creationId xmlns:a16="http://schemas.microsoft.com/office/drawing/2014/main" id="{0D286D3F-AE0C-46A1-9161-0166C1485958}"/>
            </a:ext>
          </a:extLst>
        </xdr:cNvPr>
        <xdr:cNvSpPr txBox="1"/>
      </xdr:nvSpPr>
      <xdr:spPr>
        <a:xfrm>
          <a:off x="93917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80027</xdr:rowOff>
    </xdr:from>
    <xdr:ext cx="469744" cy="259045"/>
    <xdr:sp macro="" textlink="">
      <xdr:nvSpPr>
        <xdr:cNvPr id="487" name="n_2mainValue【市民会館】&#10;一人当たり面積">
          <a:extLst>
            <a:ext uri="{FF2B5EF4-FFF2-40B4-BE49-F238E27FC236}">
              <a16:creationId xmlns:a16="http://schemas.microsoft.com/office/drawing/2014/main" id="{09BEC06C-5972-485C-A80C-CE03051F1B23}"/>
            </a:ext>
          </a:extLst>
        </xdr:cNvPr>
        <xdr:cNvSpPr txBox="1"/>
      </xdr:nvSpPr>
      <xdr:spPr>
        <a:xfrm>
          <a:off x="8515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80027</xdr:rowOff>
    </xdr:from>
    <xdr:ext cx="469744" cy="259045"/>
    <xdr:sp macro="" textlink="">
      <xdr:nvSpPr>
        <xdr:cNvPr id="488" name="n_3mainValue【市民会館】&#10;一人当たり面積">
          <a:extLst>
            <a:ext uri="{FF2B5EF4-FFF2-40B4-BE49-F238E27FC236}">
              <a16:creationId xmlns:a16="http://schemas.microsoft.com/office/drawing/2014/main" id="{11D26A54-A947-4419-904D-85B500A563E0}"/>
            </a:ext>
          </a:extLst>
        </xdr:cNvPr>
        <xdr:cNvSpPr txBox="1"/>
      </xdr:nvSpPr>
      <xdr:spPr>
        <a:xfrm>
          <a:off x="7626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80027</xdr:rowOff>
    </xdr:from>
    <xdr:ext cx="469744" cy="259045"/>
    <xdr:sp macro="" textlink="">
      <xdr:nvSpPr>
        <xdr:cNvPr id="489" name="n_4mainValue【市民会館】&#10;一人当たり面積">
          <a:extLst>
            <a:ext uri="{FF2B5EF4-FFF2-40B4-BE49-F238E27FC236}">
              <a16:creationId xmlns:a16="http://schemas.microsoft.com/office/drawing/2014/main" id="{F17A7C12-9301-4DD1-8BBE-474426716790}"/>
            </a:ext>
          </a:extLst>
        </xdr:cNvPr>
        <xdr:cNvSpPr txBox="1"/>
      </xdr:nvSpPr>
      <xdr:spPr>
        <a:xfrm>
          <a:off x="6737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424AD687-1BF0-4997-895F-7584F281A91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80D0E590-898B-4044-8B1B-B1D23802054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49A8B4CD-E8AC-4493-980B-24265A6594F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69BB4241-9371-4B42-98AC-70EB31AB80A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922AAB55-9E58-4695-8CBD-4302FE4E5EA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459E6DEE-4DCF-4E56-B44C-0A7205EC72D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2DA1D2D3-B0BE-4C98-8F15-86825FAB6F6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607ED90F-FE80-4C6F-93F0-3159D5C406F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F5002C9C-2139-4549-82D0-3B999CD6A60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352F0A1C-EAB6-4098-997D-8B840F23758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05694CD4-A02D-40E0-BCBD-37D151B4988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a:extLst>
            <a:ext uri="{FF2B5EF4-FFF2-40B4-BE49-F238E27FC236}">
              <a16:creationId xmlns:a16="http://schemas.microsoft.com/office/drawing/2014/main" id="{19DE6990-FD6C-4936-9704-C34A482E8DE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a:extLst>
            <a:ext uri="{FF2B5EF4-FFF2-40B4-BE49-F238E27FC236}">
              <a16:creationId xmlns:a16="http://schemas.microsoft.com/office/drawing/2014/main" id="{99C111E5-A05C-4F2C-B88E-1ABB8EEC577D}"/>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a:extLst>
            <a:ext uri="{FF2B5EF4-FFF2-40B4-BE49-F238E27FC236}">
              <a16:creationId xmlns:a16="http://schemas.microsoft.com/office/drawing/2014/main" id="{DCC4F6A6-032D-41BD-A406-FD4E33A16F44}"/>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a:extLst>
            <a:ext uri="{FF2B5EF4-FFF2-40B4-BE49-F238E27FC236}">
              <a16:creationId xmlns:a16="http://schemas.microsoft.com/office/drawing/2014/main" id="{8F773D30-8DCD-4D7D-9052-FE121DE099FA}"/>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a:extLst>
            <a:ext uri="{FF2B5EF4-FFF2-40B4-BE49-F238E27FC236}">
              <a16:creationId xmlns:a16="http://schemas.microsoft.com/office/drawing/2014/main" id="{D21C345E-31A4-4C3F-8C6C-CAB480DDAE57}"/>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a:extLst>
            <a:ext uri="{FF2B5EF4-FFF2-40B4-BE49-F238E27FC236}">
              <a16:creationId xmlns:a16="http://schemas.microsoft.com/office/drawing/2014/main" id="{58BFB3B8-0E03-4511-B75A-170CB4EF0B1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a:extLst>
            <a:ext uri="{FF2B5EF4-FFF2-40B4-BE49-F238E27FC236}">
              <a16:creationId xmlns:a16="http://schemas.microsoft.com/office/drawing/2014/main" id="{DA606B6C-611A-4068-A33D-DE8DDD9A95D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a:extLst>
            <a:ext uri="{FF2B5EF4-FFF2-40B4-BE49-F238E27FC236}">
              <a16:creationId xmlns:a16="http://schemas.microsoft.com/office/drawing/2014/main" id="{DE62C638-31E7-4D8F-922A-A441877C0B48}"/>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a:extLst>
            <a:ext uri="{FF2B5EF4-FFF2-40B4-BE49-F238E27FC236}">
              <a16:creationId xmlns:a16="http://schemas.microsoft.com/office/drawing/2014/main" id="{6606CF24-3759-45AA-A125-6751B9D886EC}"/>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a:extLst>
            <a:ext uri="{FF2B5EF4-FFF2-40B4-BE49-F238E27FC236}">
              <a16:creationId xmlns:a16="http://schemas.microsoft.com/office/drawing/2014/main" id="{E948A328-6E1C-479B-8E2B-50A92EA44095}"/>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a:extLst>
            <a:ext uri="{FF2B5EF4-FFF2-40B4-BE49-F238E27FC236}">
              <a16:creationId xmlns:a16="http://schemas.microsoft.com/office/drawing/2014/main" id="{D43BC16C-33E3-4661-8200-05A7DDFE5804}"/>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a:extLst>
            <a:ext uri="{FF2B5EF4-FFF2-40B4-BE49-F238E27FC236}">
              <a16:creationId xmlns:a16="http://schemas.microsoft.com/office/drawing/2014/main" id="{C918CED2-B4AF-4C6E-8A8C-F987E4D91059}"/>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080C4DA1-A826-4F29-9878-87C92D037CE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BA973A8E-7ED9-4B7B-9129-A0D4D0EFC8A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41</xdr:row>
      <xdr:rowOff>141515</xdr:rowOff>
    </xdr:to>
    <xdr:cxnSp macro="">
      <xdr:nvCxnSpPr>
        <xdr:cNvPr id="515" name="直線コネクタ 514">
          <a:extLst>
            <a:ext uri="{FF2B5EF4-FFF2-40B4-BE49-F238E27FC236}">
              <a16:creationId xmlns:a16="http://schemas.microsoft.com/office/drawing/2014/main" id="{3CF99009-4405-4AB6-A3F2-CE789C4FF386}"/>
            </a:ext>
          </a:extLst>
        </xdr:cNvPr>
        <xdr:cNvCxnSpPr/>
      </xdr:nvCxnSpPr>
      <xdr:spPr>
        <a:xfrm flipV="1">
          <a:off x="16318864" y="58793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145342</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C5CF409B-F4A0-433A-BD1E-C23AE7BE1D5A}"/>
            </a:ext>
          </a:extLst>
        </xdr:cNvPr>
        <xdr:cNvSpPr txBox="1"/>
      </xdr:nvSpPr>
      <xdr:spPr>
        <a:xfrm>
          <a:off x="16357600" y="717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141515</xdr:rowOff>
    </xdr:from>
    <xdr:to>
      <xdr:col>86</xdr:col>
      <xdr:colOff>25400</xdr:colOff>
      <xdr:row>41</xdr:row>
      <xdr:rowOff>141515</xdr:rowOff>
    </xdr:to>
    <xdr:cxnSp macro="">
      <xdr:nvCxnSpPr>
        <xdr:cNvPr id="517" name="直線コネクタ 516">
          <a:extLst>
            <a:ext uri="{FF2B5EF4-FFF2-40B4-BE49-F238E27FC236}">
              <a16:creationId xmlns:a16="http://schemas.microsoft.com/office/drawing/2014/main" id="{8C76D26F-8E57-484B-96F8-B661B194490C}"/>
            </a:ext>
          </a:extLst>
        </xdr:cNvPr>
        <xdr:cNvCxnSpPr/>
      </xdr:nvCxnSpPr>
      <xdr:spPr>
        <a:xfrm>
          <a:off x="16230600" y="717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E9D5AFA7-8DE2-489E-A0CD-05FF49F5B0F0}"/>
            </a:ext>
          </a:extLst>
        </xdr:cNvPr>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19" name="直線コネクタ 518">
          <a:extLst>
            <a:ext uri="{FF2B5EF4-FFF2-40B4-BE49-F238E27FC236}">
              <a16:creationId xmlns:a16="http://schemas.microsoft.com/office/drawing/2014/main" id="{998092FB-C8F4-47F9-80C8-4FEB047D2526}"/>
            </a:ext>
          </a:extLst>
        </xdr:cNvPr>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125021</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7CC4B298-A04C-48DF-9301-0DDB3C28FD2B}"/>
            </a:ext>
          </a:extLst>
        </xdr:cNvPr>
        <xdr:cNvSpPr txBox="1"/>
      </xdr:nvSpPr>
      <xdr:spPr>
        <a:xfrm>
          <a:off x="16357600" y="646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102144</xdr:rowOff>
    </xdr:from>
    <xdr:to>
      <xdr:col>85</xdr:col>
      <xdr:colOff>177800</xdr:colOff>
      <xdr:row>39</xdr:row>
      <xdr:rowOff>32294</xdr:rowOff>
    </xdr:to>
    <xdr:sp macro="" textlink="">
      <xdr:nvSpPr>
        <xdr:cNvPr id="521" name="フローチャート: 判断 520">
          <a:extLst>
            <a:ext uri="{FF2B5EF4-FFF2-40B4-BE49-F238E27FC236}">
              <a16:creationId xmlns:a16="http://schemas.microsoft.com/office/drawing/2014/main" id="{37404260-895C-416A-B5B8-FB0DB82E892D}"/>
            </a:ext>
          </a:extLst>
        </xdr:cNvPr>
        <xdr:cNvSpPr/>
      </xdr:nvSpPr>
      <xdr:spPr>
        <a:xfrm>
          <a:off x="162687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76019</xdr:rowOff>
    </xdr:from>
    <xdr:to>
      <xdr:col>81</xdr:col>
      <xdr:colOff>101600</xdr:colOff>
      <xdr:row>39</xdr:row>
      <xdr:rowOff>6169</xdr:rowOff>
    </xdr:to>
    <xdr:sp macro="" textlink="">
      <xdr:nvSpPr>
        <xdr:cNvPr id="522" name="フローチャート: 判断 521">
          <a:extLst>
            <a:ext uri="{FF2B5EF4-FFF2-40B4-BE49-F238E27FC236}">
              <a16:creationId xmlns:a16="http://schemas.microsoft.com/office/drawing/2014/main" id="{6A85E5B0-C56B-40DA-BCC1-2AF64976733F}"/>
            </a:ext>
          </a:extLst>
        </xdr:cNvPr>
        <xdr:cNvSpPr/>
      </xdr:nvSpPr>
      <xdr:spPr>
        <a:xfrm>
          <a:off x="154305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113574</xdr:rowOff>
    </xdr:from>
    <xdr:to>
      <xdr:col>76</xdr:col>
      <xdr:colOff>165100</xdr:colOff>
      <xdr:row>39</xdr:row>
      <xdr:rowOff>43724</xdr:rowOff>
    </xdr:to>
    <xdr:sp macro="" textlink="">
      <xdr:nvSpPr>
        <xdr:cNvPr id="523" name="フローチャート: 判断 522">
          <a:extLst>
            <a:ext uri="{FF2B5EF4-FFF2-40B4-BE49-F238E27FC236}">
              <a16:creationId xmlns:a16="http://schemas.microsoft.com/office/drawing/2014/main" id="{9ED20318-DE29-4C10-95FF-9DD1E7178655}"/>
            </a:ext>
          </a:extLst>
        </xdr:cNvPr>
        <xdr:cNvSpPr/>
      </xdr:nvSpPr>
      <xdr:spPr>
        <a:xfrm>
          <a:off x="14541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116840</xdr:rowOff>
    </xdr:from>
    <xdr:to>
      <xdr:col>72</xdr:col>
      <xdr:colOff>38100</xdr:colOff>
      <xdr:row>39</xdr:row>
      <xdr:rowOff>46990</xdr:rowOff>
    </xdr:to>
    <xdr:sp macro="" textlink="">
      <xdr:nvSpPr>
        <xdr:cNvPr id="524" name="フローチャート: 判断 523">
          <a:extLst>
            <a:ext uri="{FF2B5EF4-FFF2-40B4-BE49-F238E27FC236}">
              <a16:creationId xmlns:a16="http://schemas.microsoft.com/office/drawing/2014/main" id="{8AF326AF-CF7E-471C-801D-0AD17B8FA2F2}"/>
            </a:ext>
          </a:extLst>
        </xdr:cNvPr>
        <xdr:cNvSpPr/>
      </xdr:nvSpPr>
      <xdr:spPr>
        <a:xfrm>
          <a:off x="1365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27033</xdr:rowOff>
    </xdr:from>
    <xdr:to>
      <xdr:col>67</xdr:col>
      <xdr:colOff>101600</xdr:colOff>
      <xdr:row>39</xdr:row>
      <xdr:rowOff>128633</xdr:rowOff>
    </xdr:to>
    <xdr:sp macro="" textlink="">
      <xdr:nvSpPr>
        <xdr:cNvPr id="525" name="フローチャート: 判断 524">
          <a:extLst>
            <a:ext uri="{FF2B5EF4-FFF2-40B4-BE49-F238E27FC236}">
              <a16:creationId xmlns:a16="http://schemas.microsoft.com/office/drawing/2014/main" id="{F9719381-B6E2-4B15-B176-F932498200BA}"/>
            </a:ext>
          </a:extLst>
        </xdr:cNvPr>
        <xdr:cNvSpPr/>
      </xdr:nvSpPr>
      <xdr:spPr>
        <a:xfrm>
          <a:off x="12763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BBECA092-4901-4F84-A5AA-B15053127AE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4A385AF2-6AA8-490A-81DC-4FEC57B4922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66283C4D-7E36-44DC-ABE4-4B146783394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83E9090-0C60-4CC7-8F10-F3456EC9EE7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6CC1DDAE-F153-47B8-9DE9-B9655C5E40A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44994</xdr:rowOff>
    </xdr:from>
    <xdr:to>
      <xdr:col>85</xdr:col>
      <xdr:colOff>177800</xdr:colOff>
      <xdr:row>40</xdr:row>
      <xdr:rowOff>146594</xdr:rowOff>
    </xdr:to>
    <xdr:sp macro="" textlink="">
      <xdr:nvSpPr>
        <xdr:cNvPr id="531" name="楕円 530">
          <a:extLst>
            <a:ext uri="{FF2B5EF4-FFF2-40B4-BE49-F238E27FC236}">
              <a16:creationId xmlns:a16="http://schemas.microsoft.com/office/drawing/2014/main" id="{C4611904-6BEB-4031-959D-4591F4DA602E}"/>
            </a:ext>
          </a:extLst>
        </xdr:cNvPr>
        <xdr:cNvSpPr/>
      </xdr:nvSpPr>
      <xdr:spPr>
        <a:xfrm>
          <a:off x="16268700" y="690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23421</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6DA6A7AB-876B-4D0B-B9D1-4749CEA7880F}"/>
            </a:ext>
          </a:extLst>
        </xdr:cNvPr>
        <xdr:cNvSpPr txBox="1"/>
      </xdr:nvSpPr>
      <xdr:spPr>
        <a:xfrm>
          <a:off x="16357600" y="688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169091</xdr:rowOff>
    </xdr:from>
    <xdr:to>
      <xdr:col>81</xdr:col>
      <xdr:colOff>101600</xdr:colOff>
      <xdr:row>40</xdr:row>
      <xdr:rowOff>99241</xdr:rowOff>
    </xdr:to>
    <xdr:sp macro="" textlink="">
      <xdr:nvSpPr>
        <xdr:cNvPr id="533" name="楕円 532">
          <a:extLst>
            <a:ext uri="{FF2B5EF4-FFF2-40B4-BE49-F238E27FC236}">
              <a16:creationId xmlns:a16="http://schemas.microsoft.com/office/drawing/2014/main" id="{DAB7DE80-295B-4147-975E-CDA8E292A44B}"/>
            </a:ext>
          </a:extLst>
        </xdr:cNvPr>
        <xdr:cNvSpPr/>
      </xdr:nvSpPr>
      <xdr:spPr>
        <a:xfrm>
          <a:off x="15430500" y="685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48441</xdr:rowOff>
    </xdr:from>
    <xdr:to>
      <xdr:col>85</xdr:col>
      <xdr:colOff>127000</xdr:colOff>
      <xdr:row>40</xdr:row>
      <xdr:rowOff>95794</xdr:rowOff>
    </xdr:to>
    <xdr:cxnSp macro="">
      <xdr:nvCxnSpPr>
        <xdr:cNvPr id="534" name="直線コネクタ 533">
          <a:extLst>
            <a:ext uri="{FF2B5EF4-FFF2-40B4-BE49-F238E27FC236}">
              <a16:creationId xmlns:a16="http://schemas.microsoft.com/office/drawing/2014/main" id="{AF76522E-A061-48B7-807B-785153B357DC}"/>
            </a:ext>
          </a:extLst>
        </xdr:cNvPr>
        <xdr:cNvCxnSpPr/>
      </xdr:nvCxnSpPr>
      <xdr:spPr>
        <a:xfrm>
          <a:off x="15481300" y="6906441"/>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121738</xdr:rowOff>
    </xdr:from>
    <xdr:to>
      <xdr:col>76</xdr:col>
      <xdr:colOff>165100</xdr:colOff>
      <xdr:row>40</xdr:row>
      <xdr:rowOff>51888</xdr:rowOff>
    </xdr:to>
    <xdr:sp macro="" textlink="">
      <xdr:nvSpPr>
        <xdr:cNvPr id="535" name="楕円 534">
          <a:extLst>
            <a:ext uri="{FF2B5EF4-FFF2-40B4-BE49-F238E27FC236}">
              <a16:creationId xmlns:a16="http://schemas.microsoft.com/office/drawing/2014/main" id="{0F1AA405-310F-4E78-81E1-15067969AEE9}"/>
            </a:ext>
          </a:extLst>
        </xdr:cNvPr>
        <xdr:cNvSpPr/>
      </xdr:nvSpPr>
      <xdr:spPr>
        <a:xfrm>
          <a:off x="14541500" y="680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1088</xdr:rowOff>
    </xdr:from>
    <xdr:to>
      <xdr:col>81</xdr:col>
      <xdr:colOff>50800</xdr:colOff>
      <xdr:row>40</xdr:row>
      <xdr:rowOff>48441</xdr:rowOff>
    </xdr:to>
    <xdr:cxnSp macro="">
      <xdr:nvCxnSpPr>
        <xdr:cNvPr id="536" name="直線コネクタ 535">
          <a:extLst>
            <a:ext uri="{FF2B5EF4-FFF2-40B4-BE49-F238E27FC236}">
              <a16:creationId xmlns:a16="http://schemas.microsoft.com/office/drawing/2014/main" id="{ACB7A875-BF5C-43B1-BE1B-344A179515AF}"/>
            </a:ext>
          </a:extLst>
        </xdr:cNvPr>
        <xdr:cNvCxnSpPr/>
      </xdr:nvCxnSpPr>
      <xdr:spPr>
        <a:xfrm>
          <a:off x="14592300" y="6859088"/>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72753</xdr:rowOff>
    </xdr:from>
    <xdr:to>
      <xdr:col>72</xdr:col>
      <xdr:colOff>38100</xdr:colOff>
      <xdr:row>40</xdr:row>
      <xdr:rowOff>2903</xdr:rowOff>
    </xdr:to>
    <xdr:sp macro="" textlink="">
      <xdr:nvSpPr>
        <xdr:cNvPr id="537" name="楕円 536">
          <a:extLst>
            <a:ext uri="{FF2B5EF4-FFF2-40B4-BE49-F238E27FC236}">
              <a16:creationId xmlns:a16="http://schemas.microsoft.com/office/drawing/2014/main" id="{E942080C-0AD6-4244-9DDF-36F5B9596403}"/>
            </a:ext>
          </a:extLst>
        </xdr:cNvPr>
        <xdr:cNvSpPr/>
      </xdr:nvSpPr>
      <xdr:spPr>
        <a:xfrm>
          <a:off x="13652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123553</xdr:rowOff>
    </xdr:from>
    <xdr:to>
      <xdr:col>76</xdr:col>
      <xdr:colOff>114300</xdr:colOff>
      <xdr:row>40</xdr:row>
      <xdr:rowOff>1088</xdr:rowOff>
    </xdr:to>
    <xdr:cxnSp macro="">
      <xdr:nvCxnSpPr>
        <xdr:cNvPr id="538" name="直線コネクタ 537">
          <a:extLst>
            <a:ext uri="{FF2B5EF4-FFF2-40B4-BE49-F238E27FC236}">
              <a16:creationId xmlns:a16="http://schemas.microsoft.com/office/drawing/2014/main" id="{F568D5AA-C7C0-42F1-A2BF-9120E7190C1D}"/>
            </a:ext>
          </a:extLst>
        </xdr:cNvPr>
        <xdr:cNvCxnSpPr/>
      </xdr:nvCxnSpPr>
      <xdr:spPr>
        <a:xfrm>
          <a:off x="13703300" y="681010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25400</xdr:rowOff>
    </xdr:from>
    <xdr:to>
      <xdr:col>67</xdr:col>
      <xdr:colOff>101600</xdr:colOff>
      <xdr:row>39</xdr:row>
      <xdr:rowOff>127000</xdr:rowOff>
    </xdr:to>
    <xdr:sp macro="" textlink="">
      <xdr:nvSpPr>
        <xdr:cNvPr id="539" name="楕円 538">
          <a:extLst>
            <a:ext uri="{FF2B5EF4-FFF2-40B4-BE49-F238E27FC236}">
              <a16:creationId xmlns:a16="http://schemas.microsoft.com/office/drawing/2014/main" id="{65795290-8E35-4D1A-A8EA-0FBF5301956B}"/>
            </a:ext>
          </a:extLst>
        </xdr:cNvPr>
        <xdr:cNvSpPr/>
      </xdr:nvSpPr>
      <xdr:spPr>
        <a:xfrm>
          <a:off x="12763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76200</xdr:rowOff>
    </xdr:from>
    <xdr:to>
      <xdr:col>71</xdr:col>
      <xdr:colOff>177800</xdr:colOff>
      <xdr:row>39</xdr:row>
      <xdr:rowOff>123553</xdr:rowOff>
    </xdr:to>
    <xdr:cxnSp macro="">
      <xdr:nvCxnSpPr>
        <xdr:cNvPr id="540" name="直線コネクタ 539">
          <a:extLst>
            <a:ext uri="{FF2B5EF4-FFF2-40B4-BE49-F238E27FC236}">
              <a16:creationId xmlns:a16="http://schemas.microsoft.com/office/drawing/2014/main" id="{7C2ACCA8-BDF7-40D9-9FA3-F3A293D176FA}"/>
            </a:ext>
          </a:extLst>
        </xdr:cNvPr>
        <xdr:cNvCxnSpPr/>
      </xdr:nvCxnSpPr>
      <xdr:spPr>
        <a:xfrm>
          <a:off x="12814300" y="6762750"/>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22696</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8B5FDA6E-3028-4577-83EF-640D6F9D529D}"/>
            </a:ext>
          </a:extLst>
        </xdr:cNvPr>
        <xdr:cNvSpPr txBox="1"/>
      </xdr:nvSpPr>
      <xdr:spPr>
        <a:xfrm>
          <a:off x="15266044" y="636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60251</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9A997E85-EC9A-4219-8DA8-2EC4600F44EC}"/>
            </a:ext>
          </a:extLst>
        </xdr:cNvPr>
        <xdr:cNvSpPr txBox="1"/>
      </xdr:nvSpPr>
      <xdr:spPr>
        <a:xfrm>
          <a:off x="14389744" y="640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63517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5289EEB0-D18C-44CF-A618-13756E34250D}"/>
            </a:ext>
          </a:extLst>
        </xdr:cNvPr>
        <xdr:cNvSpPr txBox="1"/>
      </xdr:nvSpPr>
      <xdr:spPr>
        <a:xfrm>
          <a:off x="13500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119760</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31D0184A-D4F1-4D2C-8929-7524E586F6D3}"/>
            </a:ext>
          </a:extLst>
        </xdr:cNvPr>
        <xdr:cNvSpPr txBox="1"/>
      </xdr:nvSpPr>
      <xdr:spPr>
        <a:xfrm>
          <a:off x="12611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90368</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CB11A2BC-F320-4DC3-B6A0-B2AF81D1790E}"/>
            </a:ext>
          </a:extLst>
        </xdr:cNvPr>
        <xdr:cNvSpPr txBox="1"/>
      </xdr:nvSpPr>
      <xdr:spPr>
        <a:xfrm>
          <a:off x="15266044" y="6948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43015</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D74B2AE6-DE2C-4E11-8A35-6053D08029B2}"/>
            </a:ext>
          </a:extLst>
        </xdr:cNvPr>
        <xdr:cNvSpPr txBox="1"/>
      </xdr:nvSpPr>
      <xdr:spPr>
        <a:xfrm>
          <a:off x="14389744" y="690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165480</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E3672AB2-0A59-4E76-9760-0B8816FDF861}"/>
            </a:ext>
          </a:extLst>
        </xdr:cNvPr>
        <xdr:cNvSpPr txBox="1"/>
      </xdr:nvSpPr>
      <xdr:spPr>
        <a:xfrm>
          <a:off x="13500744" y="685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143527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FCC1FE0B-EDD2-4521-AACF-1B24AA2A6E17}"/>
            </a:ext>
          </a:extLst>
        </xdr:cNvPr>
        <xdr:cNvSpPr txBox="1"/>
      </xdr:nvSpPr>
      <xdr:spPr>
        <a:xfrm>
          <a:off x="12611744" y="648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DDBCA162-E174-43BD-A578-BF1A8BFA37B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0C945B3A-5991-4C45-BD3C-FA10365E077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E70A838C-46AC-44D1-8C78-2A37033249F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3A25E9C0-32C2-47EE-B12A-518CE7A6059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21A5C8D0-000E-4F52-A14F-63ED53C5B02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6026F3A2-CA1F-4687-B197-602FDB2EE66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988DA35E-1F50-4335-876B-1E8DA0B2302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FB655738-D650-486C-B0FF-17BE6185B46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3396CC61-8C12-437F-9C55-DF62CB7ABEA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FC427BC2-DB60-4E60-B266-1B1AFF9DB9F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a:extLst>
            <a:ext uri="{FF2B5EF4-FFF2-40B4-BE49-F238E27FC236}">
              <a16:creationId xmlns:a16="http://schemas.microsoft.com/office/drawing/2014/main" id="{8C713CDA-AFB7-4A3B-AD06-0954502549B4}"/>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a:extLst>
            <a:ext uri="{FF2B5EF4-FFF2-40B4-BE49-F238E27FC236}">
              <a16:creationId xmlns:a16="http://schemas.microsoft.com/office/drawing/2014/main" id="{AF8091F3-BB9B-43FC-BB24-3046483C36AE}"/>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a:extLst>
            <a:ext uri="{FF2B5EF4-FFF2-40B4-BE49-F238E27FC236}">
              <a16:creationId xmlns:a16="http://schemas.microsoft.com/office/drawing/2014/main" id="{C0B453CC-3BFE-4A2C-8573-99CD83679ACD}"/>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2" name="テキスト ボックス 561">
          <a:extLst>
            <a:ext uri="{FF2B5EF4-FFF2-40B4-BE49-F238E27FC236}">
              <a16:creationId xmlns:a16="http://schemas.microsoft.com/office/drawing/2014/main" id="{A5A81F52-A684-44DC-84E0-E181B031C896}"/>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a:extLst>
            <a:ext uri="{FF2B5EF4-FFF2-40B4-BE49-F238E27FC236}">
              <a16:creationId xmlns:a16="http://schemas.microsoft.com/office/drawing/2014/main" id="{EFB65891-C9BC-4390-9F27-2E1FDE44D0A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a:extLst>
            <a:ext uri="{FF2B5EF4-FFF2-40B4-BE49-F238E27FC236}">
              <a16:creationId xmlns:a16="http://schemas.microsoft.com/office/drawing/2014/main" id="{3EC8537F-CC67-4D88-A3ED-BB8830EACD25}"/>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a:extLst>
            <a:ext uri="{FF2B5EF4-FFF2-40B4-BE49-F238E27FC236}">
              <a16:creationId xmlns:a16="http://schemas.microsoft.com/office/drawing/2014/main" id="{56987178-0724-4A2E-829E-C189AEA4088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a:extLst>
            <a:ext uri="{FF2B5EF4-FFF2-40B4-BE49-F238E27FC236}">
              <a16:creationId xmlns:a16="http://schemas.microsoft.com/office/drawing/2014/main" id="{930EEDD3-09B1-4DA3-9436-95DA70ACC723}"/>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a:extLst>
            <a:ext uri="{FF2B5EF4-FFF2-40B4-BE49-F238E27FC236}">
              <a16:creationId xmlns:a16="http://schemas.microsoft.com/office/drawing/2014/main" id="{E03CE671-97B2-4C14-A211-C7163F1BBA6E}"/>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a:extLst>
            <a:ext uri="{FF2B5EF4-FFF2-40B4-BE49-F238E27FC236}">
              <a16:creationId xmlns:a16="http://schemas.microsoft.com/office/drawing/2014/main" id="{E59F4944-695C-4243-A015-1DD3C0873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8005A939-0ADC-4963-AA08-EEF8E9BF9A2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2F7559CE-143D-400D-9651-763B8C018E4C}"/>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C7A6DD61-30AB-4087-8190-0384FE75204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103582</xdr:rowOff>
    </xdr:from>
    <xdr:to>
      <xdr:col>116</xdr:col>
      <xdr:colOff>62864</xdr:colOff>
      <xdr:row>42</xdr:row>
      <xdr:rowOff>36397</xdr:rowOff>
    </xdr:to>
    <xdr:cxnSp macro="">
      <xdr:nvCxnSpPr>
        <xdr:cNvPr id="572" name="直線コネクタ 571">
          <a:extLst>
            <a:ext uri="{FF2B5EF4-FFF2-40B4-BE49-F238E27FC236}">
              <a16:creationId xmlns:a16="http://schemas.microsoft.com/office/drawing/2014/main" id="{B93C5DB3-1E1F-4B65-81DC-A1F2F3919C4D}"/>
            </a:ext>
          </a:extLst>
        </xdr:cNvPr>
        <xdr:cNvCxnSpPr/>
      </xdr:nvCxnSpPr>
      <xdr:spPr>
        <a:xfrm flipV="1">
          <a:off x="22160864" y="5932882"/>
          <a:ext cx="0" cy="1304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3" name="【一般廃棄物処理施設】&#10;一人当たり有形固定資産（償却資産）額最小値テキスト">
          <a:extLst>
            <a:ext uri="{FF2B5EF4-FFF2-40B4-BE49-F238E27FC236}">
              <a16:creationId xmlns:a16="http://schemas.microsoft.com/office/drawing/2014/main" id="{2FB841F6-FEFD-4BFC-8680-F5ACFCAF2937}"/>
            </a:ext>
          </a:extLst>
        </xdr:cNvPr>
        <xdr:cNvSpPr txBox="1"/>
      </xdr:nvSpPr>
      <xdr:spPr>
        <a:xfrm>
          <a:off x="2219960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4" name="直線コネクタ 573">
          <a:extLst>
            <a:ext uri="{FF2B5EF4-FFF2-40B4-BE49-F238E27FC236}">
              <a16:creationId xmlns:a16="http://schemas.microsoft.com/office/drawing/2014/main" id="{92B16619-CC6B-426F-A131-DDFDC489A340}"/>
            </a:ext>
          </a:extLst>
        </xdr:cNvPr>
        <xdr:cNvCxnSpPr/>
      </xdr:nvCxnSpPr>
      <xdr:spPr>
        <a:xfrm>
          <a:off x="22072600" y="723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50259</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926101A1-62F8-43A9-BF53-DFCAD7F7AAE1}"/>
            </a:ext>
          </a:extLst>
        </xdr:cNvPr>
        <xdr:cNvSpPr txBox="1"/>
      </xdr:nvSpPr>
      <xdr:spPr>
        <a:xfrm>
          <a:off x="22199600" y="570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103582</xdr:rowOff>
    </xdr:from>
    <xdr:to>
      <xdr:col>116</xdr:col>
      <xdr:colOff>152400</xdr:colOff>
      <xdr:row>34</xdr:row>
      <xdr:rowOff>103582</xdr:rowOff>
    </xdr:to>
    <xdr:cxnSp macro="">
      <xdr:nvCxnSpPr>
        <xdr:cNvPr id="576" name="直線コネクタ 575">
          <a:extLst>
            <a:ext uri="{FF2B5EF4-FFF2-40B4-BE49-F238E27FC236}">
              <a16:creationId xmlns:a16="http://schemas.microsoft.com/office/drawing/2014/main" id="{B082BDA6-4E2E-4D36-AB11-5CC2C917BD51}"/>
            </a:ext>
          </a:extLst>
        </xdr:cNvPr>
        <xdr:cNvCxnSpPr/>
      </xdr:nvCxnSpPr>
      <xdr:spPr>
        <a:xfrm>
          <a:off x="22072600" y="593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168471</xdr:rowOff>
    </xdr:from>
    <xdr:ext cx="534377" cy="259045"/>
    <xdr:sp macro="" textlink="">
      <xdr:nvSpPr>
        <xdr:cNvPr id="577" name="【一般廃棄物処理施設】&#10;一人当たり有形固定資産（償却資産）額平均値テキスト">
          <a:extLst>
            <a:ext uri="{FF2B5EF4-FFF2-40B4-BE49-F238E27FC236}">
              <a16:creationId xmlns:a16="http://schemas.microsoft.com/office/drawing/2014/main" id="{8BE94BC9-55D1-4262-88CD-FF056C5CC15A}"/>
            </a:ext>
          </a:extLst>
        </xdr:cNvPr>
        <xdr:cNvSpPr txBox="1"/>
      </xdr:nvSpPr>
      <xdr:spPr>
        <a:xfrm>
          <a:off x="22199600" y="6683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145594</xdr:rowOff>
    </xdr:from>
    <xdr:to>
      <xdr:col>116</xdr:col>
      <xdr:colOff>114300</xdr:colOff>
      <xdr:row>40</xdr:row>
      <xdr:rowOff>75744</xdr:rowOff>
    </xdr:to>
    <xdr:sp macro="" textlink="">
      <xdr:nvSpPr>
        <xdr:cNvPr id="578" name="フローチャート: 判断 577">
          <a:extLst>
            <a:ext uri="{FF2B5EF4-FFF2-40B4-BE49-F238E27FC236}">
              <a16:creationId xmlns:a16="http://schemas.microsoft.com/office/drawing/2014/main" id="{2B15F674-8500-40EA-AF46-A77E353FE476}"/>
            </a:ext>
          </a:extLst>
        </xdr:cNvPr>
        <xdr:cNvSpPr/>
      </xdr:nvSpPr>
      <xdr:spPr>
        <a:xfrm>
          <a:off x="22110700" y="683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145495</xdr:rowOff>
    </xdr:from>
    <xdr:to>
      <xdr:col>112</xdr:col>
      <xdr:colOff>38100</xdr:colOff>
      <xdr:row>40</xdr:row>
      <xdr:rowOff>75645</xdr:rowOff>
    </xdr:to>
    <xdr:sp macro="" textlink="">
      <xdr:nvSpPr>
        <xdr:cNvPr id="579" name="フローチャート: 判断 578">
          <a:extLst>
            <a:ext uri="{FF2B5EF4-FFF2-40B4-BE49-F238E27FC236}">
              <a16:creationId xmlns:a16="http://schemas.microsoft.com/office/drawing/2014/main" id="{CDC4A375-BAA6-4C0B-9A88-5F12797F2F29}"/>
            </a:ext>
          </a:extLst>
        </xdr:cNvPr>
        <xdr:cNvSpPr/>
      </xdr:nvSpPr>
      <xdr:spPr>
        <a:xfrm>
          <a:off x="212725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2453</xdr:rowOff>
    </xdr:from>
    <xdr:to>
      <xdr:col>107</xdr:col>
      <xdr:colOff>101600</xdr:colOff>
      <xdr:row>40</xdr:row>
      <xdr:rowOff>104053</xdr:rowOff>
    </xdr:to>
    <xdr:sp macro="" textlink="">
      <xdr:nvSpPr>
        <xdr:cNvPr id="580" name="フローチャート: 判断 579">
          <a:extLst>
            <a:ext uri="{FF2B5EF4-FFF2-40B4-BE49-F238E27FC236}">
              <a16:creationId xmlns:a16="http://schemas.microsoft.com/office/drawing/2014/main" id="{C784F754-4A98-4369-AC74-A3ADDDA62791}"/>
            </a:ext>
          </a:extLst>
        </xdr:cNvPr>
        <xdr:cNvSpPr/>
      </xdr:nvSpPr>
      <xdr:spPr>
        <a:xfrm>
          <a:off x="20383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152852</xdr:rowOff>
    </xdr:from>
    <xdr:to>
      <xdr:col>102</xdr:col>
      <xdr:colOff>165100</xdr:colOff>
      <xdr:row>40</xdr:row>
      <xdr:rowOff>83002</xdr:rowOff>
    </xdr:to>
    <xdr:sp macro="" textlink="">
      <xdr:nvSpPr>
        <xdr:cNvPr id="581" name="フローチャート: 判断 580">
          <a:extLst>
            <a:ext uri="{FF2B5EF4-FFF2-40B4-BE49-F238E27FC236}">
              <a16:creationId xmlns:a16="http://schemas.microsoft.com/office/drawing/2014/main" id="{7F31671D-6EA2-469F-9B85-09C38ADD88CE}"/>
            </a:ext>
          </a:extLst>
        </xdr:cNvPr>
        <xdr:cNvSpPr/>
      </xdr:nvSpPr>
      <xdr:spPr>
        <a:xfrm>
          <a:off x="19494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152018</xdr:rowOff>
    </xdr:from>
    <xdr:to>
      <xdr:col>98</xdr:col>
      <xdr:colOff>38100</xdr:colOff>
      <xdr:row>40</xdr:row>
      <xdr:rowOff>82168</xdr:rowOff>
    </xdr:to>
    <xdr:sp macro="" textlink="">
      <xdr:nvSpPr>
        <xdr:cNvPr id="582" name="フローチャート: 判断 581">
          <a:extLst>
            <a:ext uri="{FF2B5EF4-FFF2-40B4-BE49-F238E27FC236}">
              <a16:creationId xmlns:a16="http://schemas.microsoft.com/office/drawing/2014/main" id="{AE5AE243-C7D8-4111-A362-BEFB8EC14720}"/>
            </a:ext>
          </a:extLst>
        </xdr:cNvPr>
        <xdr:cNvSpPr/>
      </xdr:nvSpPr>
      <xdr:spPr>
        <a:xfrm>
          <a:off x="18605500" y="683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C09B81CD-5FB1-4AC4-AE7B-E619BE07D3B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7723C38B-8F64-442D-B79A-40D428C2D9D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BCA394AF-B981-44C8-BAC4-D76CCB630C0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C8273CA0-C8D7-41C7-9C55-65388057E87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25B67387-7F0F-439D-AD01-ED9116E2FD8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132206</xdr:rowOff>
    </xdr:from>
    <xdr:to>
      <xdr:col>116</xdr:col>
      <xdr:colOff>114300</xdr:colOff>
      <xdr:row>41</xdr:row>
      <xdr:rowOff>62356</xdr:rowOff>
    </xdr:to>
    <xdr:sp macro="" textlink="">
      <xdr:nvSpPr>
        <xdr:cNvPr id="588" name="楕円 587">
          <a:extLst>
            <a:ext uri="{FF2B5EF4-FFF2-40B4-BE49-F238E27FC236}">
              <a16:creationId xmlns:a16="http://schemas.microsoft.com/office/drawing/2014/main" id="{06BCAB49-4B08-4F0B-98C2-4CFF4DF548D7}"/>
            </a:ext>
          </a:extLst>
        </xdr:cNvPr>
        <xdr:cNvSpPr/>
      </xdr:nvSpPr>
      <xdr:spPr>
        <a:xfrm>
          <a:off x="22110700" y="699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110633</xdr:rowOff>
    </xdr:from>
    <xdr:ext cx="534377" cy="259045"/>
    <xdr:sp macro="" textlink="">
      <xdr:nvSpPr>
        <xdr:cNvPr id="589" name="【一般廃棄物処理施設】&#10;一人当たり有形固定資産（償却資産）額該当値テキスト">
          <a:extLst>
            <a:ext uri="{FF2B5EF4-FFF2-40B4-BE49-F238E27FC236}">
              <a16:creationId xmlns:a16="http://schemas.microsoft.com/office/drawing/2014/main" id="{EE27EBF9-0A97-4921-9D36-D2897F1A4476}"/>
            </a:ext>
          </a:extLst>
        </xdr:cNvPr>
        <xdr:cNvSpPr txBox="1"/>
      </xdr:nvSpPr>
      <xdr:spPr>
        <a:xfrm>
          <a:off x="22199600" y="696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132731</xdr:rowOff>
    </xdr:from>
    <xdr:to>
      <xdr:col>112</xdr:col>
      <xdr:colOff>38100</xdr:colOff>
      <xdr:row>41</xdr:row>
      <xdr:rowOff>62881</xdr:rowOff>
    </xdr:to>
    <xdr:sp macro="" textlink="">
      <xdr:nvSpPr>
        <xdr:cNvPr id="590" name="楕円 589">
          <a:extLst>
            <a:ext uri="{FF2B5EF4-FFF2-40B4-BE49-F238E27FC236}">
              <a16:creationId xmlns:a16="http://schemas.microsoft.com/office/drawing/2014/main" id="{8A9041CB-A875-4656-8352-A0838159306C}"/>
            </a:ext>
          </a:extLst>
        </xdr:cNvPr>
        <xdr:cNvSpPr/>
      </xdr:nvSpPr>
      <xdr:spPr>
        <a:xfrm>
          <a:off x="21272500" y="699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11556</xdr:rowOff>
    </xdr:from>
    <xdr:to>
      <xdr:col>116</xdr:col>
      <xdr:colOff>63500</xdr:colOff>
      <xdr:row>41</xdr:row>
      <xdr:rowOff>12081</xdr:rowOff>
    </xdr:to>
    <xdr:cxnSp macro="">
      <xdr:nvCxnSpPr>
        <xdr:cNvPr id="591" name="直線コネクタ 590">
          <a:extLst>
            <a:ext uri="{FF2B5EF4-FFF2-40B4-BE49-F238E27FC236}">
              <a16:creationId xmlns:a16="http://schemas.microsoft.com/office/drawing/2014/main" id="{9D8B3AB9-C534-448F-9D5E-7B688A0E0FEF}"/>
            </a:ext>
          </a:extLst>
        </xdr:cNvPr>
        <xdr:cNvCxnSpPr/>
      </xdr:nvCxnSpPr>
      <xdr:spPr>
        <a:xfrm flipV="1">
          <a:off x="21323300" y="7041006"/>
          <a:ext cx="838200" cy="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133231</xdr:rowOff>
    </xdr:from>
    <xdr:to>
      <xdr:col>107</xdr:col>
      <xdr:colOff>101600</xdr:colOff>
      <xdr:row>41</xdr:row>
      <xdr:rowOff>63381</xdr:rowOff>
    </xdr:to>
    <xdr:sp macro="" textlink="">
      <xdr:nvSpPr>
        <xdr:cNvPr id="592" name="楕円 591">
          <a:extLst>
            <a:ext uri="{FF2B5EF4-FFF2-40B4-BE49-F238E27FC236}">
              <a16:creationId xmlns:a16="http://schemas.microsoft.com/office/drawing/2014/main" id="{761D5745-5DA9-44FC-8496-7B32619882CC}"/>
            </a:ext>
          </a:extLst>
        </xdr:cNvPr>
        <xdr:cNvSpPr/>
      </xdr:nvSpPr>
      <xdr:spPr>
        <a:xfrm>
          <a:off x="20383500" y="699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12081</xdr:rowOff>
    </xdr:from>
    <xdr:to>
      <xdr:col>111</xdr:col>
      <xdr:colOff>177800</xdr:colOff>
      <xdr:row>41</xdr:row>
      <xdr:rowOff>12581</xdr:rowOff>
    </xdr:to>
    <xdr:cxnSp macro="">
      <xdr:nvCxnSpPr>
        <xdr:cNvPr id="593" name="直線コネクタ 592">
          <a:extLst>
            <a:ext uri="{FF2B5EF4-FFF2-40B4-BE49-F238E27FC236}">
              <a16:creationId xmlns:a16="http://schemas.microsoft.com/office/drawing/2014/main" id="{11D641C8-A143-4706-A261-F86AE6CBA66C}"/>
            </a:ext>
          </a:extLst>
        </xdr:cNvPr>
        <xdr:cNvCxnSpPr/>
      </xdr:nvCxnSpPr>
      <xdr:spPr>
        <a:xfrm flipV="1">
          <a:off x="20434300" y="7041531"/>
          <a:ext cx="889000" cy="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135075</xdr:rowOff>
    </xdr:from>
    <xdr:to>
      <xdr:col>102</xdr:col>
      <xdr:colOff>165100</xdr:colOff>
      <xdr:row>41</xdr:row>
      <xdr:rowOff>65225</xdr:rowOff>
    </xdr:to>
    <xdr:sp macro="" textlink="">
      <xdr:nvSpPr>
        <xdr:cNvPr id="594" name="楕円 593">
          <a:extLst>
            <a:ext uri="{FF2B5EF4-FFF2-40B4-BE49-F238E27FC236}">
              <a16:creationId xmlns:a16="http://schemas.microsoft.com/office/drawing/2014/main" id="{B386746F-F032-4F6B-9B8D-F8051900E954}"/>
            </a:ext>
          </a:extLst>
        </xdr:cNvPr>
        <xdr:cNvSpPr/>
      </xdr:nvSpPr>
      <xdr:spPr>
        <a:xfrm>
          <a:off x="19494500" y="699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12581</xdr:rowOff>
    </xdr:from>
    <xdr:to>
      <xdr:col>107</xdr:col>
      <xdr:colOff>50800</xdr:colOff>
      <xdr:row>41</xdr:row>
      <xdr:rowOff>14425</xdr:rowOff>
    </xdr:to>
    <xdr:cxnSp macro="">
      <xdr:nvCxnSpPr>
        <xdr:cNvPr id="595" name="直線コネクタ 594">
          <a:extLst>
            <a:ext uri="{FF2B5EF4-FFF2-40B4-BE49-F238E27FC236}">
              <a16:creationId xmlns:a16="http://schemas.microsoft.com/office/drawing/2014/main" id="{F218DDA8-1A76-449E-AAF3-A5ACD6DD5E06}"/>
            </a:ext>
          </a:extLst>
        </xdr:cNvPr>
        <xdr:cNvCxnSpPr/>
      </xdr:nvCxnSpPr>
      <xdr:spPr>
        <a:xfrm flipV="1">
          <a:off x="19545300" y="7042031"/>
          <a:ext cx="889000" cy="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135566</xdr:rowOff>
    </xdr:from>
    <xdr:to>
      <xdr:col>98</xdr:col>
      <xdr:colOff>38100</xdr:colOff>
      <xdr:row>41</xdr:row>
      <xdr:rowOff>65716</xdr:rowOff>
    </xdr:to>
    <xdr:sp macro="" textlink="">
      <xdr:nvSpPr>
        <xdr:cNvPr id="596" name="楕円 595">
          <a:extLst>
            <a:ext uri="{FF2B5EF4-FFF2-40B4-BE49-F238E27FC236}">
              <a16:creationId xmlns:a16="http://schemas.microsoft.com/office/drawing/2014/main" id="{B661F09F-9EB6-410F-9AF9-F07BFDFC0E0C}"/>
            </a:ext>
          </a:extLst>
        </xdr:cNvPr>
        <xdr:cNvSpPr/>
      </xdr:nvSpPr>
      <xdr:spPr>
        <a:xfrm>
          <a:off x="18605500" y="699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14425</xdr:rowOff>
    </xdr:from>
    <xdr:to>
      <xdr:col>102</xdr:col>
      <xdr:colOff>114300</xdr:colOff>
      <xdr:row>41</xdr:row>
      <xdr:rowOff>14916</xdr:rowOff>
    </xdr:to>
    <xdr:cxnSp macro="">
      <xdr:nvCxnSpPr>
        <xdr:cNvPr id="597" name="直線コネクタ 596">
          <a:extLst>
            <a:ext uri="{FF2B5EF4-FFF2-40B4-BE49-F238E27FC236}">
              <a16:creationId xmlns:a16="http://schemas.microsoft.com/office/drawing/2014/main" id="{7D83BDF0-AE34-4CDB-BDF6-349F695A8E4C}"/>
            </a:ext>
          </a:extLst>
        </xdr:cNvPr>
        <xdr:cNvCxnSpPr/>
      </xdr:nvCxnSpPr>
      <xdr:spPr>
        <a:xfrm flipV="1">
          <a:off x="18656300" y="7043875"/>
          <a:ext cx="889000" cy="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92172</xdr:rowOff>
    </xdr:from>
    <xdr:ext cx="534377" cy="259045"/>
    <xdr:sp macro="" textlink="">
      <xdr:nvSpPr>
        <xdr:cNvPr id="598" name="n_1aveValue【一般廃棄物処理施設】&#10;一人当たり有形固定資産（償却資産）額">
          <a:extLst>
            <a:ext uri="{FF2B5EF4-FFF2-40B4-BE49-F238E27FC236}">
              <a16:creationId xmlns:a16="http://schemas.microsoft.com/office/drawing/2014/main" id="{B964BB08-A6A5-4B1A-80C8-E1E24C4AB772}"/>
            </a:ext>
          </a:extLst>
        </xdr:cNvPr>
        <xdr:cNvSpPr txBox="1"/>
      </xdr:nvSpPr>
      <xdr:spPr>
        <a:xfrm>
          <a:off x="21043411" y="660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120580</xdr:rowOff>
    </xdr:from>
    <xdr:ext cx="534377" cy="259045"/>
    <xdr:sp macro="" textlink="">
      <xdr:nvSpPr>
        <xdr:cNvPr id="599" name="n_2aveValue【一般廃棄物処理施設】&#10;一人当たり有形固定資産（償却資産）額">
          <a:extLst>
            <a:ext uri="{FF2B5EF4-FFF2-40B4-BE49-F238E27FC236}">
              <a16:creationId xmlns:a16="http://schemas.microsoft.com/office/drawing/2014/main" id="{EB7DBE92-FE2B-4314-BA99-C15A9FE626DD}"/>
            </a:ext>
          </a:extLst>
        </xdr:cNvPr>
        <xdr:cNvSpPr txBox="1"/>
      </xdr:nvSpPr>
      <xdr:spPr>
        <a:xfrm>
          <a:off x="20167111" y="66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99529</xdr:rowOff>
    </xdr:from>
    <xdr:ext cx="534377" cy="259045"/>
    <xdr:sp macro="" textlink="">
      <xdr:nvSpPr>
        <xdr:cNvPr id="600" name="n_3aveValue【一般廃棄物処理施設】&#10;一人当たり有形固定資産（償却資産）額">
          <a:extLst>
            <a:ext uri="{FF2B5EF4-FFF2-40B4-BE49-F238E27FC236}">
              <a16:creationId xmlns:a16="http://schemas.microsoft.com/office/drawing/2014/main" id="{D0CFC197-03AF-411A-8223-67FE3E2AAD19}"/>
            </a:ext>
          </a:extLst>
        </xdr:cNvPr>
        <xdr:cNvSpPr txBox="1"/>
      </xdr:nvSpPr>
      <xdr:spPr>
        <a:xfrm>
          <a:off x="19278111" y="661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98695</xdr:rowOff>
    </xdr:from>
    <xdr:ext cx="534377" cy="259045"/>
    <xdr:sp macro="" textlink="">
      <xdr:nvSpPr>
        <xdr:cNvPr id="601" name="n_4aveValue【一般廃棄物処理施設】&#10;一人当たり有形固定資産（償却資産）額">
          <a:extLst>
            <a:ext uri="{FF2B5EF4-FFF2-40B4-BE49-F238E27FC236}">
              <a16:creationId xmlns:a16="http://schemas.microsoft.com/office/drawing/2014/main" id="{54C14C08-354C-4067-810B-5DC93C5A4FE0}"/>
            </a:ext>
          </a:extLst>
        </xdr:cNvPr>
        <xdr:cNvSpPr txBox="1"/>
      </xdr:nvSpPr>
      <xdr:spPr>
        <a:xfrm>
          <a:off x="18389111" y="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54008</xdr:rowOff>
    </xdr:from>
    <xdr:ext cx="534377" cy="259045"/>
    <xdr:sp macro="" textlink="">
      <xdr:nvSpPr>
        <xdr:cNvPr id="602" name="n_1mainValue【一般廃棄物処理施設】&#10;一人当たり有形固定資産（償却資産）額">
          <a:extLst>
            <a:ext uri="{FF2B5EF4-FFF2-40B4-BE49-F238E27FC236}">
              <a16:creationId xmlns:a16="http://schemas.microsoft.com/office/drawing/2014/main" id="{F0A21A7C-53D2-4512-9BAC-1FFA6E747832}"/>
            </a:ext>
          </a:extLst>
        </xdr:cNvPr>
        <xdr:cNvSpPr txBox="1"/>
      </xdr:nvSpPr>
      <xdr:spPr>
        <a:xfrm>
          <a:off x="21043411" y="708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54508</xdr:rowOff>
    </xdr:from>
    <xdr:ext cx="534377" cy="259045"/>
    <xdr:sp macro="" textlink="">
      <xdr:nvSpPr>
        <xdr:cNvPr id="603" name="n_2mainValue【一般廃棄物処理施設】&#10;一人当たり有形固定資産（償却資産）額">
          <a:extLst>
            <a:ext uri="{FF2B5EF4-FFF2-40B4-BE49-F238E27FC236}">
              <a16:creationId xmlns:a16="http://schemas.microsoft.com/office/drawing/2014/main" id="{55C3C9B2-9E82-4E9C-9FF8-F69C975A2277}"/>
            </a:ext>
          </a:extLst>
        </xdr:cNvPr>
        <xdr:cNvSpPr txBox="1"/>
      </xdr:nvSpPr>
      <xdr:spPr>
        <a:xfrm>
          <a:off x="20167111" y="708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56352</xdr:rowOff>
    </xdr:from>
    <xdr:ext cx="534377" cy="259045"/>
    <xdr:sp macro="" textlink="">
      <xdr:nvSpPr>
        <xdr:cNvPr id="604" name="n_3mainValue【一般廃棄物処理施設】&#10;一人当たり有形固定資産（償却資産）額">
          <a:extLst>
            <a:ext uri="{FF2B5EF4-FFF2-40B4-BE49-F238E27FC236}">
              <a16:creationId xmlns:a16="http://schemas.microsoft.com/office/drawing/2014/main" id="{0DC72DF9-7A1D-4586-9357-70E1CEE15AB4}"/>
            </a:ext>
          </a:extLst>
        </xdr:cNvPr>
        <xdr:cNvSpPr txBox="1"/>
      </xdr:nvSpPr>
      <xdr:spPr>
        <a:xfrm>
          <a:off x="19278111" y="708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56843</xdr:rowOff>
    </xdr:from>
    <xdr:ext cx="534377" cy="259045"/>
    <xdr:sp macro="" textlink="">
      <xdr:nvSpPr>
        <xdr:cNvPr id="605" name="n_4mainValue【一般廃棄物処理施設】&#10;一人当たり有形固定資産（償却資産）額">
          <a:extLst>
            <a:ext uri="{FF2B5EF4-FFF2-40B4-BE49-F238E27FC236}">
              <a16:creationId xmlns:a16="http://schemas.microsoft.com/office/drawing/2014/main" id="{56457EE1-8F02-498C-93F0-42A9A13CB550}"/>
            </a:ext>
          </a:extLst>
        </xdr:cNvPr>
        <xdr:cNvSpPr txBox="1"/>
      </xdr:nvSpPr>
      <xdr:spPr>
        <a:xfrm>
          <a:off x="18389111" y="708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D72C7EC0-108D-44DA-95D7-E4B4E4637D4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9AAEC6F2-4AE9-49B2-A87C-183D688776A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0E08C757-47A5-47BD-86D6-D9C844C3139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904D8FAB-D678-4B21-8A99-2B30E5D2F39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C6D98BD2-3DF3-42BB-BA32-5ADC5FF0E23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9DD40BEA-A164-4ED3-A7CC-144A99D41F0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53086DA0-F9D9-4BA1-B955-C2E19852656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2A291490-1A9F-4792-8DB3-CF859A86A73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a:extLst>
            <a:ext uri="{FF2B5EF4-FFF2-40B4-BE49-F238E27FC236}">
              <a16:creationId xmlns:a16="http://schemas.microsoft.com/office/drawing/2014/main" id="{E9853338-773D-4970-93D3-5918A474B11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a:extLst>
            <a:ext uri="{FF2B5EF4-FFF2-40B4-BE49-F238E27FC236}">
              <a16:creationId xmlns:a16="http://schemas.microsoft.com/office/drawing/2014/main" id="{E937A2F0-7A3A-486E-BDEC-08AB7F2783F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a:extLst>
            <a:ext uri="{FF2B5EF4-FFF2-40B4-BE49-F238E27FC236}">
              <a16:creationId xmlns:a16="http://schemas.microsoft.com/office/drawing/2014/main" id="{64442570-7707-4E2E-A28D-EF4A19C268C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7" name="直線コネクタ 616">
          <a:extLst>
            <a:ext uri="{FF2B5EF4-FFF2-40B4-BE49-F238E27FC236}">
              <a16:creationId xmlns:a16="http://schemas.microsoft.com/office/drawing/2014/main" id="{59B08102-E266-4BED-AAFC-21C43C89C83B}"/>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8" name="テキスト ボックス 617">
          <a:extLst>
            <a:ext uri="{FF2B5EF4-FFF2-40B4-BE49-F238E27FC236}">
              <a16:creationId xmlns:a16="http://schemas.microsoft.com/office/drawing/2014/main" id="{8732C254-F26F-4AB4-9DA2-5BA9CF78DA1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9" name="直線コネクタ 618">
          <a:extLst>
            <a:ext uri="{FF2B5EF4-FFF2-40B4-BE49-F238E27FC236}">
              <a16:creationId xmlns:a16="http://schemas.microsoft.com/office/drawing/2014/main" id="{BE036D55-53C3-491E-97C9-85BC264E3DD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0" name="テキスト ボックス 619">
          <a:extLst>
            <a:ext uri="{FF2B5EF4-FFF2-40B4-BE49-F238E27FC236}">
              <a16:creationId xmlns:a16="http://schemas.microsoft.com/office/drawing/2014/main" id="{866A7F38-9B36-470E-9F63-6185E02E1142}"/>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1" name="直線コネクタ 620">
          <a:extLst>
            <a:ext uri="{FF2B5EF4-FFF2-40B4-BE49-F238E27FC236}">
              <a16:creationId xmlns:a16="http://schemas.microsoft.com/office/drawing/2014/main" id="{4DC23C74-21A6-46C1-BCA8-73E541CF06D6}"/>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2" name="テキスト ボックス 621">
          <a:extLst>
            <a:ext uri="{FF2B5EF4-FFF2-40B4-BE49-F238E27FC236}">
              <a16:creationId xmlns:a16="http://schemas.microsoft.com/office/drawing/2014/main" id="{DD700F22-2B0D-4ADA-829D-48A8C64E098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3" name="直線コネクタ 622">
          <a:extLst>
            <a:ext uri="{FF2B5EF4-FFF2-40B4-BE49-F238E27FC236}">
              <a16:creationId xmlns:a16="http://schemas.microsoft.com/office/drawing/2014/main" id="{CB99887A-B12D-4513-99B9-CA666AA1CD72}"/>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4" name="テキスト ボックス 623">
          <a:extLst>
            <a:ext uri="{FF2B5EF4-FFF2-40B4-BE49-F238E27FC236}">
              <a16:creationId xmlns:a16="http://schemas.microsoft.com/office/drawing/2014/main" id="{32144DD3-9F36-4FCD-AB93-03D2905ED5A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5" name="直線コネクタ 624">
          <a:extLst>
            <a:ext uri="{FF2B5EF4-FFF2-40B4-BE49-F238E27FC236}">
              <a16:creationId xmlns:a16="http://schemas.microsoft.com/office/drawing/2014/main" id="{9790DACB-6E9E-4131-8293-C8C370185B3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6" name="テキスト ボックス 625">
          <a:extLst>
            <a:ext uri="{FF2B5EF4-FFF2-40B4-BE49-F238E27FC236}">
              <a16:creationId xmlns:a16="http://schemas.microsoft.com/office/drawing/2014/main" id="{1EB13058-4C05-4EAA-ADE2-4F3827499F93}"/>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7" name="直線コネクタ 626">
          <a:extLst>
            <a:ext uri="{FF2B5EF4-FFF2-40B4-BE49-F238E27FC236}">
              <a16:creationId xmlns:a16="http://schemas.microsoft.com/office/drawing/2014/main" id="{CAF14840-4531-432A-B51F-786694192C4C}"/>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8" name="テキスト ボックス 627">
          <a:extLst>
            <a:ext uri="{FF2B5EF4-FFF2-40B4-BE49-F238E27FC236}">
              <a16:creationId xmlns:a16="http://schemas.microsoft.com/office/drawing/2014/main" id="{6B3ED606-1778-4912-8D37-B75CD9BF22A4}"/>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a:extLst>
            <a:ext uri="{FF2B5EF4-FFF2-40B4-BE49-F238E27FC236}">
              <a16:creationId xmlns:a16="http://schemas.microsoft.com/office/drawing/2014/main" id="{A258C3B2-DF61-4078-9FA0-3108611E46F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8BE2E324-BBFD-4874-89DB-2BD7EE202D8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111034</xdr:rowOff>
    </xdr:from>
    <xdr:to>
      <xdr:col>85</xdr:col>
      <xdr:colOff>126364</xdr:colOff>
      <xdr:row>64</xdr:row>
      <xdr:rowOff>130628</xdr:rowOff>
    </xdr:to>
    <xdr:cxnSp macro="">
      <xdr:nvCxnSpPr>
        <xdr:cNvPr id="631" name="直線コネクタ 630">
          <a:extLst>
            <a:ext uri="{FF2B5EF4-FFF2-40B4-BE49-F238E27FC236}">
              <a16:creationId xmlns:a16="http://schemas.microsoft.com/office/drawing/2014/main" id="{434FFDAB-7382-4571-852F-4FF9A4AA1E05}"/>
            </a:ext>
          </a:extLst>
        </xdr:cNvPr>
        <xdr:cNvCxnSpPr/>
      </xdr:nvCxnSpPr>
      <xdr:spPr>
        <a:xfrm flipV="1">
          <a:off x="16318864" y="9540784"/>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2" name="【保健センター・保健所】&#10;有形固定資産減価償却率最小値テキスト">
          <a:extLst>
            <a:ext uri="{FF2B5EF4-FFF2-40B4-BE49-F238E27FC236}">
              <a16:creationId xmlns:a16="http://schemas.microsoft.com/office/drawing/2014/main" id="{FE6C547C-1CB6-4137-AFCE-518EEBB85375}"/>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3" name="直線コネクタ 632">
          <a:extLst>
            <a:ext uri="{FF2B5EF4-FFF2-40B4-BE49-F238E27FC236}">
              <a16:creationId xmlns:a16="http://schemas.microsoft.com/office/drawing/2014/main" id="{92B4703F-3E3C-40BE-96C6-D3EE290D7988}"/>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57711</xdr:rowOff>
    </xdr:from>
    <xdr:ext cx="340478" cy="259045"/>
    <xdr:sp macro="" textlink="">
      <xdr:nvSpPr>
        <xdr:cNvPr id="634" name="【保健センター・保健所】&#10;有形固定資産減価償却率最大値テキスト">
          <a:extLst>
            <a:ext uri="{FF2B5EF4-FFF2-40B4-BE49-F238E27FC236}">
              <a16:creationId xmlns:a16="http://schemas.microsoft.com/office/drawing/2014/main" id="{6A888912-68BF-4820-BBEB-DE6B00FEDCEE}"/>
            </a:ext>
          </a:extLst>
        </xdr:cNvPr>
        <xdr:cNvSpPr txBox="1"/>
      </xdr:nvSpPr>
      <xdr:spPr>
        <a:xfrm>
          <a:off x="16357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111034</xdr:rowOff>
    </xdr:from>
    <xdr:to>
      <xdr:col>86</xdr:col>
      <xdr:colOff>25400</xdr:colOff>
      <xdr:row>55</xdr:row>
      <xdr:rowOff>111034</xdr:rowOff>
    </xdr:to>
    <xdr:cxnSp macro="">
      <xdr:nvCxnSpPr>
        <xdr:cNvPr id="635" name="直線コネクタ 634">
          <a:extLst>
            <a:ext uri="{FF2B5EF4-FFF2-40B4-BE49-F238E27FC236}">
              <a16:creationId xmlns:a16="http://schemas.microsoft.com/office/drawing/2014/main" id="{8564E865-41DE-4159-9909-7E5F21D869DE}"/>
            </a:ext>
          </a:extLst>
        </xdr:cNvPr>
        <xdr:cNvCxnSpPr/>
      </xdr:nvCxnSpPr>
      <xdr:spPr>
        <a:xfrm>
          <a:off x="16230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50454</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2D724F87-545C-45F5-B32A-C68FF7494C75}"/>
            </a:ext>
          </a:extLst>
        </xdr:cNvPr>
        <xdr:cNvSpPr txBox="1"/>
      </xdr:nvSpPr>
      <xdr:spPr>
        <a:xfrm>
          <a:off x="16357600" y="10166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27577</xdr:rowOff>
    </xdr:from>
    <xdr:to>
      <xdr:col>85</xdr:col>
      <xdr:colOff>177800</xdr:colOff>
      <xdr:row>60</xdr:row>
      <xdr:rowOff>129177</xdr:rowOff>
    </xdr:to>
    <xdr:sp macro="" textlink="">
      <xdr:nvSpPr>
        <xdr:cNvPr id="637" name="フローチャート: 判断 636">
          <a:extLst>
            <a:ext uri="{FF2B5EF4-FFF2-40B4-BE49-F238E27FC236}">
              <a16:creationId xmlns:a16="http://schemas.microsoft.com/office/drawing/2014/main" id="{7808CEA6-F615-4420-A7EC-CAF7E35F53EF}"/>
            </a:ext>
          </a:extLst>
        </xdr:cNvPr>
        <xdr:cNvSpPr/>
      </xdr:nvSpPr>
      <xdr:spPr>
        <a:xfrm>
          <a:off x="162687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25944</xdr:rowOff>
    </xdr:from>
    <xdr:to>
      <xdr:col>81</xdr:col>
      <xdr:colOff>101600</xdr:colOff>
      <xdr:row>60</xdr:row>
      <xdr:rowOff>127544</xdr:rowOff>
    </xdr:to>
    <xdr:sp macro="" textlink="">
      <xdr:nvSpPr>
        <xdr:cNvPr id="638" name="フローチャート: 判断 637">
          <a:extLst>
            <a:ext uri="{FF2B5EF4-FFF2-40B4-BE49-F238E27FC236}">
              <a16:creationId xmlns:a16="http://schemas.microsoft.com/office/drawing/2014/main" id="{D341EDD9-87B5-4FFC-9B23-3AE0A1EAEFE9}"/>
            </a:ext>
          </a:extLst>
        </xdr:cNvPr>
        <xdr:cNvSpPr/>
      </xdr:nvSpPr>
      <xdr:spPr>
        <a:xfrm>
          <a:off x="154305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xdr:rowOff>
    </xdr:from>
    <xdr:to>
      <xdr:col>76</xdr:col>
      <xdr:colOff>165100</xdr:colOff>
      <xdr:row>60</xdr:row>
      <xdr:rowOff>104684</xdr:rowOff>
    </xdr:to>
    <xdr:sp macro="" textlink="">
      <xdr:nvSpPr>
        <xdr:cNvPr id="639" name="フローチャート: 判断 638">
          <a:extLst>
            <a:ext uri="{FF2B5EF4-FFF2-40B4-BE49-F238E27FC236}">
              <a16:creationId xmlns:a16="http://schemas.microsoft.com/office/drawing/2014/main" id="{28BCF028-E03F-4C93-B81C-078901DD1C29}"/>
            </a:ext>
          </a:extLst>
        </xdr:cNvPr>
        <xdr:cNvSpPr/>
      </xdr:nvSpPr>
      <xdr:spPr>
        <a:xfrm>
          <a:off x="14541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1451</xdr:rowOff>
    </xdr:from>
    <xdr:to>
      <xdr:col>72</xdr:col>
      <xdr:colOff>38100</xdr:colOff>
      <xdr:row>60</xdr:row>
      <xdr:rowOff>103051</xdr:rowOff>
    </xdr:to>
    <xdr:sp macro="" textlink="">
      <xdr:nvSpPr>
        <xdr:cNvPr id="640" name="フローチャート: 判断 639">
          <a:extLst>
            <a:ext uri="{FF2B5EF4-FFF2-40B4-BE49-F238E27FC236}">
              <a16:creationId xmlns:a16="http://schemas.microsoft.com/office/drawing/2014/main" id="{DA80EFDB-5F07-44CB-B97B-559CA2AA96D2}"/>
            </a:ext>
          </a:extLst>
        </xdr:cNvPr>
        <xdr:cNvSpPr/>
      </xdr:nvSpPr>
      <xdr:spPr>
        <a:xfrm>
          <a:off x="13652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148409</xdr:rowOff>
    </xdr:from>
    <xdr:to>
      <xdr:col>67</xdr:col>
      <xdr:colOff>101600</xdr:colOff>
      <xdr:row>60</xdr:row>
      <xdr:rowOff>78559</xdr:rowOff>
    </xdr:to>
    <xdr:sp macro="" textlink="">
      <xdr:nvSpPr>
        <xdr:cNvPr id="641" name="フローチャート: 判断 640">
          <a:extLst>
            <a:ext uri="{FF2B5EF4-FFF2-40B4-BE49-F238E27FC236}">
              <a16:creationId xmlns:a16="http://schemas.microsoft.com/office/drawing/2014/main" id="{FF366451-D733-438E-B713-C4239DB98C02}"/>
            </a:ext>
          </a:extLst>
        </xdr:cNvPr>
        <xdr:cNvSpPr/>
      </xdr:nvSpPr>
      <xdr:spPr>
        <a:xfrm>
          <a:off x="12763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EE022655-90B2-42EE-8A6F-E80F7966DB2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5723462E-5EB4-477C-A525-F30182FFD39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C28D5688-213E-478C-9A9D-5A9EF53973F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42E27E2-33DC-4785-BA78-7D33628D98E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D232786D-B7A6-43B7-906D-BB0D1FB9C8E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168003</xdr:rowOff>
    </xdr:from>
    <xdr:to>
      <xdr:col>85</xdr:col>
      <xdr:colOff>177800</xdr:colOff>
      <xdr:row>62</xdr:row>
      <xdr:rowOff>98153</xdr:rowOff>
    </xdr:to>
    <xdr:sp macro="" textlink="">
      <xdr:nvSpPr>
        <xdr:cNvPr id="647" name="楕円 646">
          <a:extLst>
            <a:ext uri="{FF2B5EF4-FFF2-40B4-BE49-F238E27FC236}">
              <a16:creationId xmlns:a16="http://schemas.microsoft.com/office/drawing/2014/main" id="{A7EC2886-871D-4289-B841-A8BE01603FC9}"/>
            </a:ext>
          </a:extLst>
        </xdr:cNvPr>
        <xdr:cNvSpPr/>
      </xdr:nvSpPr>
      <xdr:spPr>
        <a:xfrm>
          <a:off x="16268700" y="106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146430</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DEEA2FC7-F244-42E0-9A35-FF89F15B88D7}"/>
            </a:ext>
          </a:extLst>
        </xdr:cNvPr>
        <xdr:cNvSpPr txBox="1"/>
      </xdr:nvSpPr>
      <xdr:spPr>
        <a:xfrm>
          <a:off x="16357600" y="10604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127181</xdr:rowOff>
    </xdr:from>
    <xdr:to>
      <xdr:col>81</xdr:col>
      <xdr:colOff>101600</xdr:colOff>
      <xdr:row>62</xdr:row>
      <xdr:rowOff>57331</xdr:rowOff>
    </xdr:to>
    <xdr:sp macro="" textlink="">
      <xdr:nvSpPr>
        <xdr:cNvPr id="649" name="楕円 648">
          <a:extLst>
            <a:ext uri="{FF2B5EF4-FFF2-40B4-BE49-F238E27FC236}">
              <a16:creationId xmlns:a16="http://schemas.microsoft.com/office/drawing/2014/main" id="{856D8E28-099F-42C1-A59C-9A5650312118}"/>
            </a:ext>
          </a:extLst>
        </xdr:cNvPr>
        <xdr:cNvSpPr/>
      </xdr:nvSpPr>
      <xdr:spPr>
        <a:xfrm>
          <a:off x="154305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6531</xdr:rowOff>
    </xdr:from>
    <xdr:to>
      <xdr:col>85</xdr:col>
      <xdr:colOff>127000</xdr:colOff>
      <xdr:row>62</xdr:row>
      <xdr:rowOff>47353</xdr:rowOff>
    </xdr:to>
    <xdr:cxnSp macro="">
      <xdr:nvCxnSpPr>
        <xdr:cNvPr id="650" name="直線コネクタ 649">
          <a:extLst>
            <a:ext uri="{FF2B5EF4-FFF2-40B4-BE49-F238E27FC236}">
              <a16:creationId xmlns:a16="http://schemas.microsoft.com/office/drawing/2014/main" id="{0D899FB5-BDA0-4B17-BF29-B46D62B1E632}"/>
            </a:ext>
          </a:extLst>
        </xdr:cNvPr>
        <xdr:cNvCxnSpPr/>
      </xdr:nvCxnSpPr>
      <xdr:spPr>
        <a:xfrm>
          <a:off x="15481300" y="10636431"/>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132080</xdr:rowOff>
    </xdr:from>
    <xdr:to>
      <xdr:col>76</xdr:col>
      <xdr:colOff>165100</xdr:colOff>
      <xdr:row>62</xdr:row>
      <xdr:rowOff>62230</xdr:rowOff>
    </xdr:to>
    <xdr:sp macro="" textlink="">
      <xdr:nvSpPr>
        <xdr:cNvPr id="651" name="楕円 650">
          <a:extLst>
            <a:ext uri="{FF2B5EF4-FFF2-40B4-BE49-F238E27FC236}">
              <a16:creationId xmlns:a16="http://schemas.microsoft.com/office/drawing/2014/main" id="{E654EBC9-14BE-4140-AD32-3DD63DC79DE2}"/>
            </a:ext>
          </a:extLst>
        </xdr:cNvPr>
        <xdr:cNvSpPr/>
      </xdr:nvSpPr>
      <xdr:spPr>
        <a:xfrm>
          <a:off x="14541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6531</xdr:rowOff>
    </xdr:from>
    <xdr:to>
      <xdr:col>81</xdr:col>
      <xdr:colOff>50800</xdr:colOff>
      <xdr:row>62</xdr:row>
      <xdr:rowOff>11430</xdr:rowOff>
    </xdr:to>
    <xdr:cxnSp macro="">
      <xdr:nvCxnSpPr>
        <xdr:cNvPr id="652" name="直線コネクタ 651">
          <a:extLst>
            <a:ext uri="{FF2B5EF4-FFF2-40B4-BE49-F238E27FC236}">
              <a16:creationId xmlns:a16="http://schemas.microsoft.com/office/drawing/2014/main" id="{9BACF93A-4B7A-4387-A1E7-F8D4CC59316A}"/>
            </a:ext>
          </a:extLst>
        </xdr:cNvPr>
        <xdr:cNvCxnSpPr/>
      </xdr:nvCxnSpPr>
      <xdr:spPr>
        <a:xfrm flipV="1">
          <a:off x="14592300" y="1063643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97790</xdr:rowOff>
    </xdr:from>
    <xdr:to>
      <xdr:col>72</xdr:col>
      <xdr:colOff>38100</xdr:colOff>
      <xdr:row>62</xdr:row>
      <xdr:rowOff>27940</xdr:rowOff>
    </xdr:to>
    <xdr:sp macro="" textlink="">
      <xdr:nvSpPr>
        <xdr:cNvPr id="653" name="楕円 652">
          <a:extLst>
            <a:ext uri="{FF2B5EF4-FFF2-40B4-BE49-F238E27FC236}">
              <a16:creationId xmlns:a16="http://schemas.microsoft.com/office/drawing/2014/main" id="{0CF76360-0C5F-4339-A63D-8902B61E809E}"/>
            </a:ext>
          </a:extLst>
        </xdr:cNvPr>
        <xdr:cNvSpPr/>
      </xdr:nvSpPr>
      <xdr:spPr>
        <a:xfrm>
          <a:off x="13652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148590</xdr:rowOff>
    </xdr:from>
    <xdr:to>
      <xdr:col>76</xdr:col>
      <xdr:colOff>114300</xdr:colOff>
      <xdr:row>62</xdr:row>
      <xdr:rowOff>11430</xdr:rowOff>
    </xdr:to>
    <xdr:cxnSp macro="">
      <xdr:nvCxnSpPr>
        <xdr:cNvPr id="654" name="直線コネクタ 653">
          <a:extLst>
            <a:ext uri="{FF2B5EF4-FFF2-40B4-BE49-F238E27FC236}">
              <a16:creationId xmlns:a16="http://schemas.microsoft.com/office/drawing/2014/main" id="{58B11AAF-FF2E-43B4-81D5-AE0F1776314E}"/>
            </a:ext>
          </a:extLst>
        </xdr:cNvPr>
        <xdr:cNvCxnSpPr/>
      </xdr:nvCxnSpPr>
      <xdr:spPr>
        <a:xfrm>
          <a:off x="13703300" y="106070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61867</xdr:rowOff>
    </xdr:from>
    <xdr:to>
      <xdr:col>67</xdr:col>
      <xdr:colOff>101600</xdr:colOff>
      <xdr:row>61</xdr:row>
      <xdr:rowOff>163467</xdr:rowOff>
    </xdr:to>
    <xdr:sp macro="" textlink="">
      <xdr:nvSpPr>
        <xdr:cNvPr id="655" name="楕円 654">
          <a:extLst>
            <a:ext uri="{FF2B5EF4-FFF2-40B4-BE49-F238E27FC236}">
              <a16:creationId xmlns:a16="http://schemas.microsoft.com/office/drawing/2014/main" id="{31C8445F-6479-4E69-BFA1-061FB2E2A03B}"/>
            </a:ext>
          </a:extLst>
        </xdr:cNvPr>
        <xdr:cNvSpPr/>
      </xdr:nvSpPr>
      <xdr:spPr>
        <a:xfrm>
          <a:off x="12763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112667</xdr:rowOff>
    </xdr:from>
    <xdr:to>
      <xdr:col>71</xdr:col>
      <xdr:colOff>177800</xdr:colOff>
      <xdr:row>61</xdr:row>
      <xdr:rowOff>148590</xdr:rowOff>
    </xdr:to>
    <xdr:cxnSp macro="">
      <xdr:nvCxnSpPr>
        <xdr:cNvPr id="656" name="直線コネクタ 655">
          <a:extLst>
            <a:ext uri="{FF2B5EF4-FFF2-40B4-BE49-F238E27FC236}">
              <a16:creationId xmlns:a16="http://schemas.microsoft.com/office/drawing/2014/main" id="{429205AD-631B-4DD1-8AD2-F847F3E4B3E6}"/>
            </a:ext>
          </a:extLst>
        </xdr:cNvPr>
        <xdr:cNvCxnSpPr/>
      </xdr:nvCxnSpPr>
      <xdr:spPr>
        <a:xfrm>
          <a:off x="12814300" y="1057111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144071</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60B0991C-AFE7-4568-8127-A0C672743D4B}"/>
            </a:ext>
          </a:extLst>
        </xdr:cNvPr>
        <xdr:cNvSpPr txBox="1"/>
      </xdr:nvSpPr>
      <xdr:spPr>
        <a:xfrm>
          <a:off x="15266044" y="1008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121211</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9B58C9EC-2BF5-458E-AD6D-962C899B930B}"/>
            </a:ext>
          </a:extLst>
        </xdr:cNvPr>
        <xdr:cNvSpPr txBox="1"/>
      </xdr:nvSpPr>
      <xdr:spPr>
        <a:xfrm>
          <a:off x="143897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119578</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9E60BD83-2D74-4F97-83AC-118F10350998}"/>
            </a:ext>
          </a:extLst>
        </xdr:cNvPr>
        <xdr:cNvSpPr txBox="1"/>
      </xdr:nvSpPr>
      <xdr:spPr>
        <a:xfrm>
          <a:off x="13500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95086</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269832C5-01C2-4CF0-8740-8DE11AB373F7}"/>
            </a:ext>
          </a:extLst>
        </xdr:cNvPr>
        <xdr:cNvSpPr txBox="1"/>
      </xdr:nvSpPr>
      <xdr:spPr>
        <a:xfrm>
          <a:off x="12611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48458</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61F1AEEA-F706-477B-9502-ADF1D470F1C5}"/>
            </a:ext>
          </a:extLst>
        </xdr:cNvPr>
        <xdr:cNvSpPr txBox="1"/>
      </xdr:nvSpPr>
      <xdr:spPr>
        <a:xfrm>
          <a:off x="15266044"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53357</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E666F22C-AA55-4D0F-809D-616D53EDA92F}"/>
            </a:ext>
          </a:extLst>
        </xdr:cNvPr>
        <xdr:cNvSpPr txBox="1"/>
      </xdr:nvSpPr>
      <xdr:spPr>
        <a:xfrm>
          <a:off x="143897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19067</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7D51BDA4-9284-4577-9476-82A8CC6039CA}"/>
            </a:ext>
          </a:extLst>
        </xdr:cNvPr>
        <xdr:cNvSpPr txBox="1"/>
      </xdr:nvSpPr>
      <xdr:spPr>
        <a:xfrm>
          <a:off x="135007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154594</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16D409B3-7D5E-40C4-AE1D-998668343BB2}"/>
            </a:ext>
          </a:extLst>
        </xdr:cNvPr>
        <xdr:cNvSpPr txBox="1"/>
      </xdr:nvSpPr>
      <xdr:spPr>
        <a:xfrm>
          <a:off x="12611744" y="10613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C7E8422F-4AE0-4972-8878-FE7CF3F9D3B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59BFDF32-95C7-47C8-8D8B-64DD9EDDCE7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E2CEF9A6-DEC2-4C7C-AE97-2CDC96ED2C4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71A932D4-87E9-4897-958E-20FA5118599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B9B0C65D-CE00-4127-94E7-1CB3EA81A77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2056C7EC-5A84-4E3F-A14E-1399C45A861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5ED0DB54-0D95-4B95-9932-4D8A069ABCD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61994F32-328D-43D9-8CA7-AAE985E12FA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ECFD4F84-95E2-4351-B6DC-F6DA1F619CE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80342183-88AD-4A09-8089-8364239D308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98CB72E6-F4DF-42AE-911F-7A220210BC37}"/>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C70BCC29-6431-4E59-B725-FB25AE2911A5}"/>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6390F0D9-9188-498A-AD8E-8CB27A5D6EBF}"/>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0AF46A3F-5B33-455C-8A40-C4C7A341F34F}"/>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3A32C65A-B2BD-4F6F-ADAC-EC7628CCE6EF}"/>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134D5470-FB52-4462-B93C-0C472E4018CF}"/>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05AD7A3D-4362-4FA4-AA66-D41AB2C1AFFB}"/>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C6535974-6CD3-4602-8AC1-96E2B689289C}"/>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CB6852CA-4EDA-47C4-9F52-8B254190FEBD}"/>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1B904324-4AB5-4E53-86D9-D08860F8D307}"/>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420D1E43-8A3F-4C11-88E5-C51A7DD239FD}"/>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4A3367B9-FF92-46B5-9372-1844E16D49F2}"/>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62C53C74-B9AE-44F7-A470-5AAA5EA8E30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598E6C07-C9EC-48B5-8367-D30398661CE8}"/>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50F9E1D8-075A-4CF2-AFD9-D37FE864602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108857</xdr:rowOff>
    </xdr:to>
    <xdr:cxnSp macro="">
      <xdr:nvCxnSpPr>
        <xdr:cNvPr id="690" name="直線コネクタ 689">
          <a:extLst>
            <a:ext uri="{FF2B5EF4-FFF2-40B4-BE49-F238E27FC236}">
              <a16:creationId xmlns:a16="http://schemas.microsoft.com/office/drawing/2014/main" id="{8F07168D-5EB6-4740-A2D0-7C4D669512A4}"/>
            </a:ext>
          </a:extLst>
        </xdr:cNvPr>
        <xdr:cNvCxnSpPr/>
      </xdr:nvCxnSpPr>
      <xdr:spPr>
        <a:xfrm flipV="1">
          <a:off x="22160864" y="96012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5D6B38FB-F1A1-4954-B68B-93AE6285C402}"/>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2" name="直線コネクタ 691">
          <a:extLst>
            <a:ext uri="{FF2B5EF4-FFF2-40B4-BE49-F238E27FC236}">
              <a16:creationId xmlns:a16="http://schemas.microsoft.com/office/drawing/2014/main" id="{8A6A10E2-A3B4-42A0-907C-5AB97E1C9A79}"/>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E7776FF8-AA63-4F01-9C2F-3836E11A4A7F}"/>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4" name="直線コネクタ 693">
          <a:extLst>
            <a:ext uri="{FF2B5EF4-FFF2-40B4-BE49-F238E27FC236}">
              <a16:creationId xmlns:a16="http://schemas.microsoft.com/office/drawing/2014/main" id="{E5403E0F-55AA-41B6-9B4A-96263E2B4D79}"/>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104520</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A1FAF60C-F987-410B-9933-410EEA4AA5A6}"/>
            </a:ext>
          </a:extLst>
        </xdr:cNvPr>
        <xdr:cNvSpPr txBox="1"/>
      </xdr:nvSpPr>
      <xdr:spPr>
        <a:xfrm>
          <a:off x="22199600" y="1056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126093</xdr:rowOff>
    </xdr:from>
    <xdr:to>
      <xdr:col>116</xdr:col>
      <xdr:colOff>114300</xdr:colOff>
      <xdr:row>62</xdr:row>
      <xdr:rowOff>56243</xdr:rowOff>
    </xdr:to>
    <xdr:sp macro="" textlink="">
      <xdr:nvSpPr>
        <xdr:cNvPr id="696" name="フローチャート: 判断 695">
          <a:extLst>
            <a:ext uri="{FF2B5EF4-FFF2-40B4-BE49-F238E27FC236}">
              <a16:creationId xmlns:a16="http://schemas.microsoft.com/office/drawing/2014/main" id="{F4E14344-FE2D-4106-A1E7-315052F77DE9}"/>
            </a:ext>
          </a:extLst>
        </xdr:cNvPr>
        <xdr:cNvSpPr/>
      </xdr:nvSpPr>
      <xdr:spPr>
        <a:xfrm>
          <a:off x="22110700" y="1058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97" name="フローチャート: 判断 696">
          <a:extLst>
            <a:ext uri="{FF2B5EF4-FFF2-40B4-BE49-F238E27FC236}">
              <a16:creationId xmlns:a16="http://schemas.microsoft.com/office/drawing/2014/main" id="{B581983B-CC77-4C96-81DF-61C21EC450D6}"/>
            </a:ext>
          </a:extLst>
        </xdr:cNvPr>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147865</xdr:rowOff>
    </xdr:from>
    <xdr:to>
      <xdr:col>107</xdr:col>
      <xdr:colOff>101600</xdr:colOff>
      <xdr:row>62</xdr:row>
      <xdr:rowOff>78015</xdr:rowOff>
    </xdr:to>
    <xdr:sp macro="" textlink="">
      <xdr:nvSpPr>
        <xdr:cNvPr id="698" name="フローチャート: 判断 697">
          <a:extLst>
            <a:ext uri="{FF2B5EF4-FFF2-40B4-BE49-F238E27FC236}">
              <a16:creationId xmlns:a16="http://schemas.microsoft.com/office/drawing/2014/main" id="{CC64D56C-486A-4F0C-8B03-7C2EE3F5B7CA}"/>
            </a:ext>
          </a:extLst>
        </xdr:cNvPr>
        <xdr:cNvSpPr/>
      </xdr:nvSpPr>
      <xdr:spPr>
        <a:xfrm>
          <a:off x="20383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99" name="フローチャート: 判断 698">
          <a:extLst>
            <a:ext uri="{FF2B5EF4-FFF2-40B4-BE49-F238E27FC236}">
              <a16:creationId xmlns:a16="http://schemas.microsoft.com/office/drawing/2014/main" id="{D5920E7A-8556-4879-BC02-F3DC8988F978}"/>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0" name="フローチャート: 判断 699">
          <a:extLst>
            <a:ext uri="{FF2B5EF4-FFF2-40B4-BE49-F238E27FC236}">
              <a16:creationId xmlns:a16="http://schemas.microsoft.com/office/drawing/2014/main" id="{96149125-E0B8-48A2-9C3B-462B98D5D78F}"/>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E6CF78E-35C8-4CD6-BE89-6FCBC89BD7C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4786FCEB-9121-47A4-AC41-CE84EC9181E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2F9BCD2-A4E3-4AC4-845A-FB551B2A40F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BD30617C-598E-43E8-841B-53788F7684D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F12422C9-FBF5-48BA-AA0C-8118E9F69BA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39007</xdr:rowOff>
    </xdr:from>
    <xdr:to>
      <xdr:col>116</xdr:col>
      <xdr:colOff>114300</xdr:colOff>
      <xdr:row>61</xdr:row>
      <xdr:rowOff>140607</xdr:rowOff>
    </xdr:to>
    <xdr:sp macro="" textlink="">
      <xdr:nvSpPr>
        <xdr:cNvPr id="706" name="楕円 705">
          <a:extLst>
            <a:ext uri="{FF2B5EF4-FFF2-40B4-BE49-F238E27FC236}">
              <a16:creationId xmlns:a16="http://schemas.microsoft.com/office/drawing/2014/main" id="{05D5AD65-DD1A-4E9D-90CA-048D97FAE26E}"/>
            </a:ext>
          </a:extLst>
        </xdr:cNvPr>
        <xdr:cNvSpPr/>
      </xdr:nvSpPr>
      <xdr:spPr>
        <a:xfrm>
          <a:off x="221107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61884</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D632BE5F-0950-4C5C-986F-3706D8336EDE}"/>
            </a:ext>
          </a:extLst>
        </xdr:cNvPr>
        <xdr:cNvSpPr txBox="1"/>
      </xdr:nvSpPr>
      <xdr:spPr>
        <a:xfrm>
          <a:off x="22199600" y="1034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49893</xdr:rowOff>
    </xdr:from>
    <xdr:to>
      <xdr:col>112</xdr:col>
      <xdr:colOff>38100</xdr:colOff>
      <xdr:row>61</xdr:row>
      <xdr:rowOff>151493</xdr:rowOff>
    </xdr:to>
    <xdr:sp macro="" textlink="">
      <xdr:nvSpPr>
        <xdr:cNvPr id="708" name="楕円 707">
          <a:extLst>
            <a:ext uri="{FF2B5EF4-FFF2-40B4-BE49-F238E27FC236}">
              <a16:creationId xmlns:a16="http://schemas.microsoft.com/office/drawing/2014/main" id="{6592997B-B699-447A-842B-66E1CEBD8D15}"/>
            </a:ext>
          </a:extLst>
        </xdr:cNvPr>
        <xdr:cNvSpPr/>
      </xdr:nvSpPr>
      <xdr:spPr>
        <a:xfrm>
          <a:off x="212725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89807</xdr:rowOff>
    </xdr:from>
    <xdr:to>
      <xdr:col>116</xdr:col>
      <xdr:colOff>63500</xdr:colOff>
      <xdr:row>61</xdr:row>
      <xdr:rowOff>100693</xdr:rowOff>
    </xdr:to>
    <xdr:cxnSp macro="">
      <xdr:nvCxnSpPr>
        <xdr:cNvPr id="709" name="直線コネクタ 708">
          <a:extLst>
            <a:ext uri="{FF2B5EF4-FFF2-40B4-BE49-F238E27FC236}">
              <a16:creationId xmlns:a16="http://schemas.microsoft.com/office/drawing/2014/main" id="{7C4DB146-4863-4402-BA21-3BA3261D8A50}"/>
            </a:ext>
          </a:extLst>
        </xdr:cNvPr>
        <xdr:cNvCxnSpPr/>
      </xdr:nvCxnSpPr>
      <xdr:spPr>
        <a:xfrm flipV="1">
          <a:off x="21323300" y="105482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49893</xdr:rowOff>
    </xdr:from>
    <xdr:to>
      <xdr:col>107</xdr:col>
      <xdr:colOff>101600</xdr:colOff>
      <xdr:row>61</xdr:row>
      <xdr:rowOff>151493</xdr:rowOff>
    </xdr:to>
    <xdr:sp macro="" textlink="">
      <xdr:nvSpPr>
        <xdr:cNvPr id="710" name="楕円 709">
          <a:extLst>
            <a:ext uri="{FF2B5EF4-FFF2-40B4-BE49-F238E27FC236}">
              <a16:creationId xmlns:a16="http://schemas.microsoft.com/office/drawing/2014/main" id="{0A313310-EB73-4845-A917-290AD6940B28}"/>
            </a:ext>
          </a:extLst>
        </xdr:cNvPr>
        <xdr:cNvSpPr/>
      </xdr:nvSpPr>
      <xdr:spPr>
        <a:xfrm>
          <a:off x="203835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100693</xdr:rowOff>
    </xdr:from>
    <xdr:to>
      <xdr:col>111</xdr:col>
      <xdr:colOff>177800</xdr:colOff>
      <xdr:row>61</xdr:row>
      <xdr:rowOff>100693</xdr:rowOff>
    </xdr:to>
    <xdr:cxnSp macro="">
      <xdr:nvCxnSpPr>
        <xdr:cNvPr id="711" name="直線コネクタ 710">
          <a:extLst>
            <a:ext uri="{FF2B5EF4-FFF2-40B4-BE49-F238E27FC236}">
              <a16:creationId xmlns:a16="http://schemas.microsoft.com/office/drawing/2014/main" id="{479BC6B6-3C75-4A01-8E9A-F6B1C5281FAE}"/>
            </a:ext>
          </a:extLst>
        </xdr:cNvPr>
        <xdr:cNvCxnSpPr/>
      </xdr:nvCxnSpPr>
      <xdr:spPr>
        <a:xfrm>
          <a:off x="20434300" y="1055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49893</xdr:rowOff>
    </xdr:from>
    <xdr:to>
      <xdr:col>102</xdr:col>
      <xdr:colOff>165100</xdr:colOff>
      <xdr:row>61</xdr:row>
      <xdr:rowOff>151493</xdr:rowOff>
    </xdr:to>
    <xdr:sp macro="" textlink="">
      <xdr:nvSpPr>
        <xdr:cNvPr id="712" name="楕円 711">
          <a:extLst>
            <a:ext uri="{FF2B5EF4-FFF2-40B4-BE49-F238E27FC236}">
              <a16:creationId xmlns:a16="http://schemas.microsoft.com/office/drawing/2014/main" id="{879F9211-CE85-4C02-901D-32C36A611B15}"/>
            </a:ext>
          </a:extLst>
        </xdr:cNvPr>
        <xdr:cNvSpPr/>
      </xdr:nvSpPr>
      <xdr:spPr>
        <a:xfrm>
          <a:off x="194945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100693</xdr:rowOff>
    </xdr:from>
    <xdr:to>
      <xdr:col>107</xdr:col>
      <xdr:colOff>50800</xdr:colOff>
      <xdr:row>61</xdr:row>
      <xdr:rowOff>100693</xdr:rowOff>
    </xdr:to>
    <xdr:cxnSp macro="">
      <xdr:nvCxnSpPr>
        <xdr:cNvPr id="713" name="直線コネクタ 712">
          <a:extLst>
            <a:ext uri="{FF2B5EF4-FFF2-40B4-BE49-F238E27FC236}">
              <a16:creationId xmlns:a16="http://schemas.microsoft.com/office/drawing/2014/main" id="{51BA055E-3EAD-419C-90AD-D74463B48E4C}"/>
            </a:ext>
          </a:extLst>
        </xdr:cNvPr>
        <xdr:cNvCxnSpPr/>
      </xdr:nvCxnSpPr>
      <xdr:spPr>
        <a:xfrm>
          <a:off x="19545300" y="1055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49893</xdr:rowOff>
    </xdr:from>
    <xdr:to>
      <xdr:col>98</xdr:col>
      <xdr:colOff>38100</xdr:colOff>
      <xdr:row>61</xdr:row>
      <xdr:rowOff>151493</xdr:rowOff>
    </xdr:to>
    <xdr:sp macro="" textlink="">
      <xdr:nvSpPr>
        <xdr:cNvPr id="714" name="楕円 713">
          <a:extLst>
            <a:ext uri="{FF2B5EF4-FFF2-40B4-BE49-F238E27FC236}">
              <a16:creationId xmlns:a16="http://schemas.microsoft.com/office/drawing/2014/main" id="{BED1BD1B-EDAB-4E0E-ADAA-68AB8E397846}"/>
            </a:ext>
          </a:extLst>
        </xdr:cNvPr>
        <xdr:cNvSpPr/>
      </xdr:nvSpPr>
      <xdr:spPr>
        <a:xfrm>
          <a:off x="18605500" y="105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100693</xdr:rowOff>
    </xdr:from>
    <xdr:to>
      <xdr:col>102</xdr:col>
      <xdr:colOff>114300</xdr:colOff>
      <xdr:row>61</xdr:row>
      <xdr:rowOff>100693</xdr:rowOff>
    </xdr:to>
    <xdr:cxnSp macro="">
      <xdr:nvCxnSpPr>
        <xdr:cNvPr id="715" name="直線コネクタ 714">
          <a:extLst>
            <a:ext uri="{FF2B5EF4-FFF2-40B4-BE49-F238E27FC236}">
              <a16:creationId xmlns:a16="http://schemas.microsoft.com/office/drawing/2014/main" id="{85584415-8AB3-49E1-B13B-F9C53C3ABD9A}"/>
            </a:ext>
          </a:extLst>
        </xdr:cNvPr>
        <xdr:cNvCxnSpPr/>
      </xdr:nvCxnSpPr>
      <xdr:spPr>
        <a:xfrm>
          <a:off x="18656300" y="1055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716" name="n_1aveValue【保健センター・保健所】&#10;一人当たり面積">
          <a:extLst>
            <a:ext uri="{FF2B5EF4-FFF2-40B4-BE49-F238E27FC236}">
              <a16:creationId xmlns:a16="http://schemas.microsoft.com/office/drawing/2014/main" id="{01820C1F-A5E0-4F62-9DE0-8CC1BCDF17AF}"/>
            </a:ext>
          </a:extLst>
        </xdr:cNvPr>
        <xdr:cNvSpPr txBox="1"/>
      </xdr:nvSpPr>
      <xdr:spPr>
        <a:xfrm>
          <a:off x="210757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69142</xdr:rowOff>
    </xdr:from>
    <xdr:ext cx="469744" cy="259045"/>
    <xdr:sp macro="" textlink="">
      <xdr:nvSpPr>
        <xdr:cNvPr id="717" name="n_2aveValue【保健センター・保健所】&#10;一人当たり面積">
          <a:extLst>
            <a:ext uri="{FF2B5EF4-FFF2-40B4-BE49-F238E27FC236}">
              <a16:creationId xmlns:a16="http://schemas.microsoft.com/office/drawing/2014/main" id="{4A20F836-D901-46E7-AF6D-BCAF5614A2EB}"/>
            </a:ext>
          </a:extLst>
        </xdr:cNvPr>
        <xdr:cNvSpPr txBox="1"/>
      </xdr:nvSpPr>
      <xdr:spPr>
        <a:xfrm>
          <a:off x="201994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18" name="n_3aveValue【保健センター・保健所】&#10;一人当たり面積">
          <a:extLst>
            <a:ext uri="{FF2B5EF4-FFF2-40B4-BE49-F238E27FC236}">
              <a16:creationId xmlns:a16="http://schemas.microsoft.com/office/drawing/2014/main" id="{16E4D0CA-1257-4611-B9BB-3D01193AA292}"/>
            </a:ext>
          </a:extLst>
        </xdr:cNvPr>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19" name="n_4aveValue【保健センター・保健所】&#10;一人当たり面積">
          <a:extLst>
            <a:ext uri="{FF2B5EF4-FFF2-40B4-BE49-F238E27FC236}">
              <a16:creationId xmlns:a16="http://schemas.microsoft.com/office/drawing/2014/main" id="{067322F1-5E7E-404F-B981-1AF4548D9C12}"/>
            </a:ext>
          </a:extLst>
        </xdr:cNvPr>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168020</xdr:rowOff>
    </xdr:from>
    <xdr:ext cx="469744" cy="259045"/>
    <xdr:sp macro="" textlink="">
      <xdr:nvSpPr>
        <xdr:cNvPr id="720" name="n_1mainValue【保健センター・保健所】&#10;一人当たり面積">
          <a:extLst>
            <a:ext uri="{FF2B5EF4-FFF2-40B4-BE49-F238E27FC236}">
              <a16:creationId xmlns:a16="http://schemas.microsoft.com/office/drawing/2014/main" id="{13F2FA74-3840-41AB-B9ED-F5B392C4ED57}"/>
            </a:ext>
          </a:extLst>
        </xdr:cNvPr>
        <xdr:cNvSpPr txBox="1"/>
      </xdr:nvSpPr>
      <xdr:spPr>
        <a:xfrm>
          <a:off x="210757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168020</xdr:rowOff>
    </xdr:from>
    <xdr:ext cx="469744" cy="259045"/>
    <xdr:sp macro="" textlink="">
      <xdr:nvSpPr>
        <xdr:cNvPr id="721" name="n_2mainValue【保健センター・保健所】&#10;一人当たり面積">
          <a:extLst>
            <a:ext uri="{FF2B5EF4-FFF2-40B4-BE49-F238E27FC236}">
              <a16:creationId xmlns:a16="http://schemas.microsoft.com/office/drawing/2014/main" id="{70B18987-6F6A-4570-9520-3DCD5C2578DA}"/>
            </a:ext>
          </a:extLst>
        </xdr:cNvPr>
        <xdr:cNvSpPr txBox="1"/>
      </xdr:nvSpPr>
      <xdr:spPr>
        <a:xfrm>
          <a:off x="201994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168020</xdr:rowOff>
    </xdr:from>
    <xdr:ext cx="469744" cy="259045"/>
    <xdr:sp macro="" textlink="">
      <xdr:nvSpPr>
        <xdr:cNvPr id="722" name="n_3mainValue【保健センター・保健所】&#10;一人当たり面積">
          <a:extLst>
            <a:ext uri="{FF2B5EF4-FFF2-40B4-BE49-F238E27FC236}">
              <a16:creationId xmlns:a16="http://schemas.microsoft.com/office/drawing/2014/main" id="{759164D6-B1FB-425E-BAA6-43DAAF928ECE}"/>
            </a:ext>
          </a:extLst>
        </xdr:cNvPr>
        <xdr:cNvSpPr txBox="1"/>
      </xdr:nvSpPr>
      <xdr:spPr>
        <a:xfrm>
          <a:off x="193104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168020</xdr:rowOff>
    </xdr:from>
    <xdr:ext cx="469744" cy="259045"/>
    <xdr:sp macro="" textlink="">
      <xdr:nvSpPr>
        <xdr:cNvPr id="723" name="n_4mainValue【保健センター・保健所】&#10;一人当たり面積">
          <a:extLst>
            <a:ext uri="{FF2B5EF4-FFF2-40B4-BE49-F238E27FC236}">
              <a16:creationId xmlns:a16="http://schemas.microsoft.com/office/drawing/2014/main" id="{1125D9F5-2683-4C5E-A0F0-CE892DB9DC44}"/>
            </a:ext>
          </a:extLst>
        </xdr:cNvPr>
        <xdr:cNvSpPr txBox="1"/>
      </xdr:nvSpPr>
      <xdr:spPr>
        <a:xfrm>
          <a:off x="184214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F52DD9F8-E00A-4F20-BBB0-F7AA6067765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4AE2BF16-1DE9-4B45-BCE8-070BCB408EE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FDF7B38A-FEF8-4B23-B27F-C1F9C5919D2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11911A0A-50FD-4B10-AB00-6AA65C7B7F9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4F328E76-C5BD-4490-A297-10FADAFD43B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A4C80225-C84D-49E0-AA4A-D12B0504431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0C51ED05-51A3-49D0-B0CC-6C9C3B20399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C2CE94AE-73D3-4958-95A2-B468C6D6AC1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5277E276-18D3-4146-89D1-FCEFBA04816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3AADAC46-85D2-45AD-99B2-6252A288BA3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EC46ACF0-F243-4150-9D5F-3EB7BBF44D8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A10548B8-CA05-43D0-BE54-0CC83AE03D3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7A7B3996-C791-419B-A065-3F9787449E87}"/>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7714DB9F-FD7F-48C2-BDDE-743ACAFD17CE}"/>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77871FA8-A057-471A-ABE3-D814F95C747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3C175DC8-715C-484C-89FF-52D2E9EEAF9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7EB72421-010B-4CCE-87CD-BD00B53BC7D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4569C5BC-3DB4-4543-ABF7-024A7F502022}"/>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CB7B6631-CB75-4DA1-AEE9-5A1D7A6658C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1A0D2651-7A5D-45EA-8D07-A42E84684A19}"/>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B99A1948-91FC-4D08-9500-E35ECC18108F}"/>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03D40914-B5CE-4305-A9E1-C484FA8E6C5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B3019AEB-225A-467C-9C50-47A94F3C6ED7}"/>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25D80003-9CB0-481B-B0F0-E896F5A9B5A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83820</xdr:rowOff>
    </xdr:to>
    <xdr:cxnSp macro="">
      <xdr:nvCxnSpPr>
        <xdr:cNvPr id="748" name="直線コネクタ 747">
          <a:extLst>
            <a:ext uri="{FF2B5EF4-FFF2-40B4-BE49-F238E27FC236}">
              <a16:creationId xmlns:a16="http://schemas.microsoft.com/office/drawing/2014/main" id="{667A2719-A638-452B-9B79-C9CCDEB7B19A}"/>
            </a:ext>
          </a:extLst>
        </xdr:cNvPr>
        <xdr:cNvCxnSpPr/>
      </xdr:nvCxnSpPr>
      <xdr:spPr>
        <a:xfrm flipV="1">
          <a:off x="16318864" y="13432155"/>
          <a:ext cx="0" cy="13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749" name="【消防施設】&#10;有形固定資産減価償却率最小値テキスト">
          <a:extLst>
            <a:ext uri="{FF2B5EF4-FFF2-40B4-BE49-F238E27FC236}">
              <a16:creationId xmlns:a16="http://schemas.microsoft.com/office/drawing/2014/main" id="{23419A72-E757-43B0-82B4-D1EDA058E7EF}"/>
            </a:ext>
          </a:extLst>
        </xdr:cNvPr>
        <xdr:cNvSpPr txBox="1"/>
      </xdr:nvSpPr>
      <xdr:spPr>
        <a:xfrm>
          <a:off x="16357600"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750" name="直線コネクタ 749">
          <a:extLst>
            <a:ext uri="{FF2B5EF4-FFF2-40B4-BE49-F238E27FC236}">
              <a16:creationId xmlns:a16="http://schemas.microsoft.com/office/drawing/2014/main" id="{A7B2A637-D979-4DE5-A048-E21A691D9267}"/>
            </a:ext>
          </a:extLst>
        </xdr:cNvPr>
        <xdr:cNvCxnSpPr/>
      </xdr:nvCxnSpPr>
      <xdr:spPr>
        <a:xfrm>
          <a:off x="16230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7D9F2855-6395-4F79-868E-1E41BFE55141}"/>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2" name="直線コネクタ 751">
          <a:extLst>
            <a:ext uri="{FF2B5EF4-FFF2-40B4-BE49-F238E27FC236}">
              <a16:creationId xmlns:a16="http://schemas.microsoft.com/office/drawing/2014/main" id="{1909C1BE-237D-4F4A-9030-475E321A7EF5}"/>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95902</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75379763-3C41-48F0-8646-3DF682C36AC5}"/>
            </a:ext>
          </a:extLst>
        </xdr:cNvPr>
        <xdr:cNvSpPr txBox="1"/>
      </xdr:nvSpPr>
      <xdr:spPr>
        <a:xfrm>
          <a:off x="16357600" y="13983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754" name="フローチャート: 判断 753">
          <a:extLst>
            <a:ext uri="{FF2B5EF4-FFF2-40B4-BE49-F238E27FC236}">
              <a16:creationId xmlns:a16="http://schemas.microsoft.com/office/drawing/2014/main" id="{B2F6C09A-D039-4D7A-A516-24CCB2E3F277}"/>
            </a:ext>
          </a:extLst>
        </xdr:cNvPr>
        <xdr:cNvSpPr/>
      </xdr:nvSpPr>
      <xdr:spPr>
        <a:xfrm>
          <a:off x="16268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755" name="フローチャート: 判断 754">
          <a:extLst>
            <a:ext uri="{FF2B5EF4-FFF2-40B4-BE49-F238E27FC236}">
              <a16:creationId xmlns:a16="http://schemas.microsoft.com/office/drawing/2014/main" id="{8564A490-B42C-4EB9-9466-09B76676D4B3}"/>
            </a:ext>
          </a:extLst>
        </xdr:cNvPr>
        <xdr:cNvSpPr/>
      </xdr:nvSpPr>
      <xdr:spPr>
        <a:xfrm>
          <a:off x="15430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19686</xdr:rowOff>
    </xdr:from>
    <xdr:to>
      <xdr:col>76</xdr:col>
      <xdr:colOff>165100</xdr:colOff>
      <xdr:row>82</xdr:row>
      <xdr:rowOff>121286</xdr:rowOff>
    </xdr:to>
    <xdr:sp macro="" textlink="">
      <xdr:nvSpPr>
        <xdr:cNvPr id="756" name="フローチャート: 判断 755">
          <a:extLst>
            <a:ext uri="{FF2B5EF4-FFF2-40B4-BE49-F238E27FC236}">
              <a16:creationId xmlns:a16="http://schemas.microsoft.com/office/drawing/2014/main" id="{C09D5222-8780-46A3-A4F1-030677A125E6}"/>
            </a:ext>
          </a:extLst>
        </xdr:cNvPr>
        <xdr:cNvSpPr/>
      </xdr:nvSpPr>
      <xdr:spPr>
        <a:xfrm>
          <a:off x="14541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xdr:rowOff>
    </xdr:from>
    <xdr:to>
      <xdr:col>72</xdr:col>
      <xdr:colOff>38100</xdr:colOff>
      <xdr:row>82</xdr:row>
      <xdr:rowOff>106045</xdr:rowOff>
    </xdr:to>
    <xdr:sp macro="" textlink="">
      <xdr:nvSpPr>
        <xdr:cNvPr id="757" name="フローチャート: 判断 756">
          <a:extLst>
            <a:ext uri="{FF2B5EF4-FFF2-40B4-BE49-F238E27FC236}">
              <a16:creationId xmlns:a16="http://schemas.microsoft.com/office/drawing/2014/main" id="{242BFC6D-CEE1-4EBF-B7AD-426CE68B9469}"/>
            </a:ext>
          </a:extLst>
        </xdr:cNvPr>
        <xdr:cNvSpPr/>
      </xdr:nvSpPr>
      <xdr:spPr>
        <a:xfrm>
          <a:off x="136525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160655</xdr:rowOff>
    </xdr:from>
    <xdr:to>
      <xdr:col>67</xdr:col>
      <xdr:colOff>101600</xdr:colOff>
      <xdr:row>82</xdr:row>
      <xdr:rowOff>90805</xdr:rowOff>
    </xdr:to>
    <xdr:sp macro="" textlink="">
      <xdr:nvSpPr>
        <xdr:cNvPr id="758" name="フローチャート: 判断 757">
          <a:extLst>
            <a:ext uri="{FF2B5EF4-FFF2-40B4-BE49-F238E27FC236}">
              <a16:creationId xmlns:a16="http://schemas.microsoft.com/office/drawing/2014/main" id="{79648A45-C08E-4C3F-B3B3-962DAC2E33D5}"/>
            </a:ext>
          </a:extLst>
        </xdr:cNvPr>
        <xdr:cNvSpPr/>
      </xdr:nvSpPr>
      <xdr:spPr>
        <a:xfrm>
          <a:off x="12763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544F1623-5FF8-4D4A-BB6A-CB27C4A694F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2AFDA05F-6E90-4C89-AE34-7376593BCF5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2EEECA78-0174-45E6-AAC3-31DE3EDA221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AB6DCF0B-7516-43D1-BB45-E317F708A5E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169C2BBD-C814-45A0-B8CB-96551B2FF21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53975</xdr:rowOff>
    </xdr:from>
    <xdr:to>
      <xdr:col>85</xdr:col>
      <xdr:colOff>177800</xdr:colOff>
      <xdr:row>83</xdr:row>
      <xdr:rowOff>155575</xdr:rowOff>
    </xdr:to>
    <xdr:sp macro="" textlink="">
      <xdr:nvSpPr>
        <xdr:cNvPr id="764" name="楕円 763">
          <a:extLst>
            <a:ext uri="{FF2B5EF4-FFF2-40B4-BE49-F238E27FC236}">
              <a16:creationId xmlns:a16="http://schemas.microsoft.com/office/drawing/2014/main" id="{762BE24E-DCAA-4569-A51B-205F2C60E919}"/>
            </a:ext>
          </a:extLst>
        </xdr:cNvPr>
        <xdr:cNvSpPr/>
      </xdr:nvSpPr>
      <xdr:spPr>
        <a:xfrm>
          <a:off x="16268700" y="1428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32402</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5A46008D-DD9A-40B8-A7F9-615B506D5E48}"/>
            </a:ext>
          </a:extLst>
        </xdr:cNvPr>
        <xdr:cNvSpPr txBox="1"/>
      </xdr:nvSpPr>
      <xdr:spPr>
        <a:xfrm>
          <a:off x="16357600" y="1426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27305</xdr:rowOff>
    </xdr:from>
    <xdr:to>
      <xdr:col>81</xdr:col>
      <xdr:colOff>101600</xdr:colOff>
      <xdr:row>83</xdr:row>
      <xdr:rowOff>128905</xdr:rowOff>
    </xdr:to>
    <xdr:sp macro="" textlink="">
      <xdr:nvSpPr>
        <xdr:cNvPr id="766" name="楕円 765">
          <a:extLst>
            <a:ext uri="{FF2B5EF4-FFF2-40B4-BE49-F238E27FC236}">
              <a16:creationId xmlns:a16="http://schemas.microsoft.com/office/drawing/2014/main" id="{6DD1B535-965B-4E8E-8D2C-69F48FD37763}"/>
            </a:ext>
          </a:extLst>
        </xdr:cNvPr>
        <xdr:cNvSpPr/>
      </xdr:nvSpPr>
      <xdr:spPr>
        <a:xfrm>
          <a:off x="15430500" y="1425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78105</xdr:rowOff>
    </xdr:from>
    <xdr:to>
      <xdr:col>85</xdr:col>
      <xdr:colOff>127000</xdr:colOff>
      <xdr:row>83</xdr:row>
      <xdr:rowOff>104775</xdr:rowOff>
    </xdr:to>
    <xdr:cxnSp macro="">
      <xdr:nvCxnSpPr>
        <xdr:cNvPr id="767" name="直線コネクタ 766">
          <a:extLst>
            <a:ext uri="{FF2B5EF4-FFF2-40B4-BE49-F238E27FC236}">
              <a16:creationId xmlns:a16="http://schemas.microsoft.com/office/drawing/2014/main" id="{5FA5A043-803D-49F9-B9C9-6E7E9F8F816D}"/>
            </a:ext>
          </a:extLst>
        </xdr:cNvPr>
        <xdr:cNvCxnSpPr/>
      </xdr:nvCxnSpPr>
      <xdr:spPr>
        <a:xfrm>
          <a:off x="15481300" y="1430845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170180</xdr:rowOff>
    </xdr:from>
    <xdr:to>
      <xdr:col>76</xdr:col>
      <xdr:colOff>165100</xdr:colOff>
      <xdr:row>83</xdr:row>
      <xdr:rowOff>100330</xdr:rowOff>
    </xdr:to>
    <xdr:sp macro="" textlink="">
      <xdr:nvSpPr>
        <xdr:cNvPr id="768" name="楕円 767">
          <a:extLst>
            <a:ext uri="{FF2B5EF4-FFF2-40B4-BE49-F238E27FC236}">
              <a16:creationId xmlns:a16="http://schemas.microsoft.com/office/drawing/2014/main" id="{090BC5CE-D96A-4C8E-8E42-8BD539E2E9AD}"/>
            </a:ext>
          </a:extLst>
        </xdr:cNvPr>
        <xdr:cNvSpPr/>
      </xdr:nvSpPr>
      <xdr:spPr>
        <a:xfrm>
          <a:off x="14541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49530</xdr:rowOff>
    </xdr:from>
    <xdr:to>
      <xdr:col>81</xdr:col>
      <xdr:colOff>50800</xdr:colOff>
      <xdr:row>83</xdr:row>
      <xdr:rowOff>78105</xdr:rowOff>
    </xdr:to>
    <xdr:cxnSp macro="">
      <xdr:nvCxnSpPr>
        <xdr:cNvPr id="769" name="直線コネクタ 768">
          <a:extLst>
            <a:ext uri="{FF2B5EF4-FFF2-40B4-BE49-F238E27FC236}">
              <a16:creationId xmlns:a16="http://schemas.microsoft.com/office/drawing/2014/main" id="{62E3ADA0-4DF8-428A-95E3-D714CCC94C3E}"/>
            </a:ext>
          </a:extLst>
        </xdr:cNvPr>
        <xdr:cNvCxnSpPr/>
      </xdr:nvCxnSpPr>
      <xdr:spPr>
        <a:xfrm>
          <a:off x="14592300" y="1427988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141605</xdr:rowOff>
    </xdr:from>
    <xdr:to>
      <xdr:col>72</xdr:col>
      <xdr:colOff>38100</xdr:colOff>
      <xdr:row>83</xdr:row>
      <xdr:rowOff>71755</xdr:rowOff>
    </xdr:to>
    <xdr:sp macro="" textlink="">
      <xdr:nvSpPr>
        <xdr:cNvPr id="770" name="楕円 769">
          <a:extLst>
            <a:ext uri="{FF2B5EF4-FFF2-40B4-BE49-F238E27FC236}">
              <a16:creationId xmlns:a16="http://schemas.microsoft.com/office/drawing/2014/main" id="{BB133DE8-3040-4147-BF3D-1F67F6B25BE7}"/>
            </a:ext>
          </a:extLst>
        </xdr:cNvPr>
        <xdr:cNvSpPr/>
      </xdr:nvSpPr>
      <xdr:spPr>
        <a:xfrm>
          <a:off x="13652500" y="1420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20955</xdr:rowOff>
    </xdr:from>
    <xdr:to>
      <xdr:col>76</xdr:col>
      <xdr:colOff>114300</xdr:colOff>
      <xdr:row>83</xdr:row>
      <xdr:rowOff>49530</xdr:rowOff>
    </xdr:to>
    <xdr:cxnSp macro="">
      <xdr:nvCxnSpPr>
        <xdr:cNvPr id="771" name="直線コネクタ 770">
          <a:extLst>
            <a:ext uri="{FF2B5EF4-FFF2-40B4-BE49-F238E27FC236}">
              <a16:creationId xmlns:a16="http://schemas.microsoft.com/office/drawing/2014/main" id="{1C41025A-D515-4134-A9AC-AF07FD7C81E5}"/>
            </a:ext>
          </a:extLst>
        </xdr:cNvPr>
        <xdr:cNvCxnSpPr/>
      </xdr:nvCxnSpPr>
      <xdr:spPr>
        <a:xfrm>
          <a:off x="13703300" y="1425130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113030</xdr:rowOff>
    </xdr:from>
    <xdr:to>
      <xdr:col>67</xdr:col>
      <xdr:colOff>101600</xdr:colOff>
      <xdr:row>83</xdr:row>
      <xdr:rowOff>43180</xdr:rowOff>
    </xdr:to>
    <xdr:sp macro="" textlink="">
      <xdr:nvSpPr>
        <xdr:cNvPr id="772" name="楕円 771">
          <a:extLst>
            <a:ext uri="{FF2B5EF4-FFF2-40B4-BE49-F238E27FC236}">
              <a16:creationId xmlns:a16="http://schemas.microsoft.com/office/drawing/2014/main" id="{40F68FF8-AD10-4C58-8F4D-BEDA393DE779}"/>
            </a:ext>
          </a:extLst>
        </xdr:cNvPr>
        <xdr:cNvSpPr/>
      </xdr:nvSpPr>
      <xdr:spPr>
        <a:xfrm>
          <a:off x="12763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163830</xdr:rowOff>
    </xdr:from>
    <xdr:to>
      <xdr:col>71</xdr:col>
      <xdr:colOff>177800</xdr:colOff>
      <xdr:row>83</xdr:row>
      <xdr:rowOff>20955</xdr:rowOff>
    </xdr:to>
    <xdr:cxnSp macro="">
      <xdr:nvCxnSpPr>
        <xdr:cNvPr id="773" name="直線コネクタ 772">
          <a:extLst>
            <a:ext uri="{FF2B5EF4-FFF2-40B4-BE49-F238E27FC236}">
              <a16:creationId xmlns:a16="http://schemas.microsoft.com/office/drawing/2014/main" id="{4E69E0AF-454A-445D-A2CC-7940B66C4273}"/>
            </a:ext>
          </a:extLst>
        </xdr:cNvPr>
        <xdr:cNvCxnSpPr/>
      </xdr:nvCxnSpPr>
      <xdr:spPr>
        <a:xfrm>
          <a:off x="12814300" y="142227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652</xdr:rowOff>
    </xdr:from>
    <xdr:ext cx="405111" cy="259045"/>
    <xdr:sp macro="" textlink="">
      <xdr:nvSpPr>
        <xdr:cNvPr id="774" name="n_1aveValue【消防施設】&#10;有形固定資産減価償却率">
          <a:extLst>
            <a:ext uri="{FF2B5EF4-FFF2-40B4-BE49-F238E27FC236}">
              <a16:creationId xmlns:a16="http://schemas.microsoft.com/office/drawing/2014/main" id="{E30F14F3-E77C-49C8-A7C5-F57097FCBD02}"/>
            </a:ext>
          </a:extLst>
        </xdr:cNvPr>
        <xdr:cNvSpPr txBox="1"/>
      </xdr:nvSpPr>
      <xdr:spPr>
        <a:xfrm>
          <a:off x="1526604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137813</xdr:rowOff>
    </xdr:from>
    <xdr:ext cx="405111" cy="259045"/>
    <xdr:sp macro="" textlink="">
      <xdr:nvSpPr>
        <xdr:cNvPr id="775" name="n_2aveValue【消防施設】&#10;有形固定資産減価償却率">
          <a:extLst>
            <a:ext uri="{FF2B5EF4-FFF2-40B4-BE49-F238E27FC236}">
              <a16:creationId xmlns:a16="http://schemas.microsoft.com/office/drawing/2014/main" id="{56D2101A-64F3-4839-A972-5DDFC0C2CCE3}"/>
            </a:ext>
          </a:extLst>
        </xdr:cNvPr>
        <xdr:cNvSpPr txBox="1"/>
      </xdr:nvSpPr>
      <xdr:spPr>
        <a:xfrm>
          <a:off x="143897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122572</xdr:rowOff>
    </xdr:from>
    <xdr:ext cx="405111" cy="259045"/>
    <xdr:sp macro="" textlink="">
      <xdr:nvSpPr>
        <xdr:cNvPr id="776" name="n_3aveValue【消防施設】&#10;有形固定資産減価償却率">
          <a:extLst>
            <a:ext uri="{FF2B5EF4-FFF2-40B4-BE49-F238E27FC236}">
              <a16:creationId xmlns:a16="http://schemas.microsoft.com/office/drawing/2014/main" id="{74487DF1-EF36-407D-85B4-4A031A570407}"/>
            </a:ext>
          </a:extLst>
        </xdr:cNvPr>
        <xdr:cNvSpPr txBox="1"/>
      </xdr:nvSpPr>
      <xdr:spPr>
        <a:xfrm>
          <a:off x="13500744" y="1383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107332</xdr:rowOff>
    </xdr:from>
    <xdr:ext cx="405111" cy="259045"/>
    <xdr:sp macro="" textlink="">
      <xdr:nvSpPr>
        <xdr:cNvPr id="777" name="n_4aveValue【消防施設】&#10;有形固定資産減価償却率">
          <a:extLst>
            <a:ext uri="{FF2B5EF4-FFF2-40B4-BE49-F238E27FC236}">
              <a16:creationId xmlns:a16="http://schemas.microsoft.com/office/drawing/2014/main" id="{0F5FC9D1-CBA8-4A42-8EA2-D20CAB1A94CB}"/>
            </a:ext>
          </a:extLst>
        </xdr:cNvPr>
        <xdr:cNvSpPr txBox="1"/>
      </xdr:nvSpPr>
      <xdr:spPr>
        <a:xfrm>
          <a:off x="126117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120032</xdr:rowOff>
    </xdr:from>
    <xdr:ext cx="405111" cy="259045"/>
    <xdr:sp macro="" textlink="">
      <xdr:nvSpPr>
        <xdr:cNvPr id="778" name="n_1mainValue【消防施設】&#10;有形固定資産減価償却率">
          <a:extLst>
            <a:ext uri="{FF2B5EF4-FFF2-40B4-BE49-F238E27FC236}">
              <a16:creationId xmlns:a16="http://schemas.microsoft.com/office/drawing/2014/main" id="{CD41C4CE-9C4C-495A-9B6C-141EDE569020}"/>
            </a:ext>
          </a:extLst>
        </xdr:cNvPr>
        <xdr:cNvSpPr txBox="1"/>
      </xdr:nvSpPr>
      <xdr:spPr>
        <a:xfrm>
          <a:off x="15266044" y="1435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91457</xdr:rowOff>
    </xdr:from>
    <xdr:ext cx="405111" cy="259045"/>
    <xdr:sp macro="" textlink="">
      <xdr:nvSpPr>
        <xdr:cNvPr id="779" name="n_2mainValue【消防施設】&#10;有形固定資産減価償却率">
          <a:extLst>
            <a:ext uri="{FF2B5EF4-FFF2-40B4-BE49-F238E27FC236}">
              <a16:creationId xmlns:a16="http://schemas.microsoft.com/office/drawing/2014/main" id="{7A33667E-C2AE-488A-9135-D6E7AB744953}"/>
            </a:ext>
          </a:extLst>
        </xdr:cNvPr>
        <xdr:cNvSpPr txBox="1"/>
      </xdr:nvSpPr>
      <xdr:spPr>
        <a:xfrm>
          <a:off x="14389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62882</xdr:rowOff>
    </xdr:from>
    <xdr:ext cx="405111" cy="259045"/>
    <xdr:sp macro="" textlink="">
      <xdr:nvSpPr>
        <xdr:cNvPr id="780" name="n_3mainValue【消防施設】&#10;有形固定資産減価償却率">
          <a:extLst>
            <a:ext uri="{FF2B5EF4-FFF2-40B4-BE49-F238E27FC236}">
              <a16:creationId xmlns:a16="http://schemas.microsoft.com/office/drawing/2014/main" id="{232B6A04-1E2E-4EDF-96F3-950E597F6381}"/>
            </a:ext>
          </a:extLst>
        </xdr:cNvPr>
        <xdr:cNvSpPr txBox="1"/>
      </xdr:nvSpPr>
      <xdr:spPr>
        <a:xfrm>
          <a:off x="13500744"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34307</xdr:rowOff>
    </xdr:from>
    <xdr:ext cx="405111" cy="259045"/>
    <xdr:sp macro="" textlink="">
      <xdr:nvSpPr>
        <xdr:cNvPr id="781" name="n_4mainValue【消防施設】&#10;有形固定資産減価償却率">
          <a:extLst>
            <a:ext uri="{FF2B5EF4-FFF2-40B4-BE49-F238E27FC236}">
              <a16:creationId xmlns:a16="http://schemas.microsoft.com/office/drawing/2014/main" id="{1786DF5D-91A3-4117-980F-787EE5B61404}"/>
            </a:ext>
          </a:extLst>
        </xdr:cNvPr>
        <xdr:cNvSpPr txBox="1"/>
      </xdr:nvSpPr>
      <xdr:spPr>
        <a:xfrm>
          <a:off x="1261174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60C4CFF8-C887-46AD-B466-367B7F22059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88CF7D6F-8AB9-418B-92FD-94130E33E81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1BCA2C81-1F87-4F59-9314-654FDBBFA90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B02976EF-4144-45CA-8F37-BED1711AF07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08296652-FE1C-4BA9-A776-4CEC2115F6D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B39528FF-B8E1-422C-9458-5251ECD2404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0ADE513D-C135-40D9-8706-2B3DDFD9162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FBBE9F74-1E6C-4BA4-9B24-A9AFC9C8F7B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579ABE59-5410-430B-8BC3-6A53EF86E6B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EF0DBF27-4957-4287-A152-B22C1EDBF6B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2" name="直線コネクタ 791">
          <a:extLst>
            <a:ext uri="{FF2B5EF4-FFF2-40B4-BE49-F238E27FC236}">
              <a16:creationId xmlns:a16="http://schemas.microsoft.com/office/drawing/2014/main" id="{B2642C4A-D6E4-4BBD-B52D-0ED744210129}"/>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3" name="テキスト ボックス 792">
          <a:extLst>
            <a:ext uri="{FF2B5EF4-FFF2-40B4-BE49-F238E27FC236}">
              <a16:creationId xmlns:a16="http://schemas.microsoft.com/office/drawing/2014/main" id="{5AAF918E-AB4E-408E-B353-96532E645AF5}"/>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4" name="直線コネクタ 793">
          <a:extLst>
            <a:ext uri="{FF2B5EF4-FFF2-40B4-BE49-F238E27FC236}">
              <a16:creationId xmlns:a16="http://schemas.microsoft.com/office/drawing/2014/main" id="{8D57D5C6-BC67-491C-A5A0-B0813632F2C1}"/>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5" name="テキスト ボックス 794">
          <a:extLst>
            <a:ext uri="{FF2B5EF4-FFF2-40B4-BE49-F238E27FC236}">
              <a16:creationId xmlns:a16="http://schemas.microsoft.com/office/drawing/2014/main" id="{2A357D18-B678-4A42-BD80-9091CB3FCE5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96" name="直線コネクタ 795">
          <a:extLst>
            <a:ext uri="{FF2B5EF4-FFF2-40B4-BE49-F238E27FC236}">
              <a16:creationId xmlns:a16="http://schemas.microsoft.com/office/drawing/2014/main" id="{AF17CC0B-793A-4343-865A-3EC72582642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97" name="テキスト ボックス 796">
          <a:extLst>
            <a:ext uri="{FF2B5EF4-FFF2-40B4-BE49-F238E27FC236}">
              <a16:creationId xmlns:a16="http://schemas.microsoft.com/office/drawing/2014/main" id="{D8284CA6-C027-40BE-9859-644B95F95CC1}"/>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a:extLst>
            <a:ext uri="{FF2B5EF4-FFF2-40B4-BE49-F238E27FC236}">
              <a16:creationId xmlns:a16="http://schemas.microsoft.com/office/drawing/2014/main" id="{4F280FBB-50F6-457D-85EA-7B31A502247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a:extLst>
            <a:ext uri="{FF2B5EF4-FFF2-40B4-BE49-F238E27FC236}">
              <a16:creationId xmlns:a16="http://schemas.microsoft.com/office/drawing/2014/main" id="{EA2F230E-10F6-4948-A227-C412C9725A0F}"/>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消防施設】&#10;一人当たり面積グラフ枠">
          <a:extLst>
            <a:ext uri="{FF2B5EF4-FFF2-40B4-BE49-F238E27FC236}">
              <a16:creationId xmlns:a16="http://schemas.microsoft.com/office/drawing/2014/main" id="{FC0751E4-F355-4C96-A10B-24BFB04B6E3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85</xdr:row>
      <xdr:rowOff>55245</xdr:rowOff>
    </xdr:to>
    <xdr:cxnSp macro="">
      <xdr:nvCxnSpPr>
        <xdr:cNvPr id="801" name="直線コネクタ 800">
          <a:extLst>
            <a:ext uri="{FF2B5EF4-FFF2-40B4-BE49-F238E27FC236}">
              <a16:creationId xmlns:a16="http://schemas.microsoft.com/office/drawing/2014/main" id="{46DCF956-37EB-4757-97E5-CAC8FD287F95}"/>
            </a:ext>
          </a:extLst>
        </xdr:cNvPr>
        <xdr:cNvCxnSpPr/>
      </xdr:nvCxnSpPr>
      <xdr:spPr>
        <a:xfrm flipV="1">
          <a:off x="22160864" y="1338262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2" name="【消防施設】&#10;一人当たり面積最小値テキスト">
          <a:extLst>
            <a:ext uri="{FF2B5EF4-FFF2-40B4-BE49-F238E27FC236}">
              <a16:creationId xmlns:a16="http://schemas.microsoft.com/office/drawing/2014/main" id="{99B3910D-9421-4016-8C72-6D317F1F8BD5}"/>
            </a:ext>
          </a:extLst>
        </xdr:cNvPr>
        <xdr:cNvSpPr txBox="1"/>
      </xdr:nvSpPr>
      <xdr:spPr>
        <a:xfrm>
          <a:off x="22199600" y="1463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3" name="直線コネクタ 802">
          <a:extLst>
            <a:ext uri="{FF2B5EF4-FFF2-40B4-BE49-F238E27FC236}">
              <a16:creationId xmlns:a16="http://schemas.microsoft.com/office/drawing/2014/main" id="{8C659C95-4103-4580-89BE-EEF054B78BF2}"/>
            </a:ext>
          </a:extLst>
        </xdr:cNvPr>
        <xdr:cNvCxnSpPr/>
      </xdr:nvCxnSpPr>
      <xdr:spPr>
        <a:xfrm>
          <a:off x="22072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804" name="【消防施設】&#10;一人当たり面積最大値テキスト">
          <a:extLst>
            <a:ext uri="{FF2B5EF4-FFF2-40B4-BE49-F238E27FC236}">
              <a16:creationId xmlns:a16="http://schemas.microsoft.com/office/drawing/2014/main" id="{AF72953F-1C8B-4FA3-AEC5-69CBC596036B}"/>
            </a:ext>
          </a:extLst>
        </xdr:cNvPr>
        <xdr:cNvSpPr txBox="1"/>
      </xdr:nvSpPr>
      <xdr:spPr>
        <a:xfrm>
          <a:off x="22199600" y="1315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805" name="直線コネクタ 804">
          <a:extLst>
            <a:ext uri="{FF2B5EF4-FFF2-40B4-BE49-F238E27FC236}">
              <a16:creationId xmlns:a16="http://schemas.microsoft.com/office/drawing/2014/main" id="{7239479F-CAB1-447A-946F-81954DF75F2E}"/>
            </a:ext>
          </a:extLst>
        </xdr:cNvPr>
        <xdr:cNvCxnSpPr/>
      </xdr:nvCxnSpPr>
      <xdr:spPr>
        <a:xfrm>
          <a:off x="22072600" y="1338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95902</xdr:rowOff>
    </xdr:from>
    <xdr:ext cx="469744" cy="259045"/>
    <xdr:sp macro="" textlink="">
      <xdr:nvSpPr>
        <xdr:cNvPr id="806" name="【消防施設】&#10;一人当たり面積平均値テキスト">
          <a:extLst>
            <a:ext uri="{FF2B5EF4-FFF2-40B4-BE49-F238E27FC236}">
              <a16:creationId xmlns:a16="http://schemas.microsoft.com/office/drawing/2014/main" id="{661FCD49-D205-4EDA-9113-70C4E9A89A46}"/>
            </a:ext>
          </a:extLst>
        </xdr:cNvPr>
        <xdr:cNvSpPr txBox="1"/>
      </xdr:nvSpPr>
      <xdr:spPr>
        <a:xfrm>
          <a:off x="22199600" y="13983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73025</xdr:rowOff>
    </xdr:from>
    <xdr:to>
      <xdr:col>116</xdr:col>
      <xdr:colOff>114300</xdr:colOff>
      <xdr:row>83</xdr:row>
      <xdr:rowOff>3175</xdr:rowOff>
    </xdr:to>
    <xdr:sp macro="" textlink="">
      <xdr:nvSpPr>
        <xdr:cNvPr id="807" name="フローチャート: 判断 806">
          <a:extLst>
            <a:ext uri="{FF2B5EF4-FFF2-40B4-BE49-F238E27FC236}">
              <a16:creationId xmlns:a16="http://schemas.microsoft.com/office/drawing/2014/main" id="{BE13DD32-5F24-4A89-9090-3695BEB71BCC}"/>
            </a:ext>
          </a:extLst>
        </xdr:cNvPr>
        <xdr:cNvSpPr/>
      </xdr:nvSpPr>
      <xdr:spPr>
        <a:xfrm>
          <a:off x="22110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808" name="フローチャート: 判断 807">
          <a:extLst>
            <a:ext uri="{FF2B5EF4-FFF2-40B4-BE49-F238E27FC236}">
              <a16:creationId xmlns:a16="http://schemas.microsoft.com/office/drawing/2014/main" id="{784F32D3-7DA0-48C6-8E06-A3DBE1181881}"/>
            </a:ext>
          </a:extLst>
        </xdr:cNvPr>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38736</xdr:rowOff>
    </xdr:from>
    <xdr:to>
      <xdr:col>107</xdr:col>
      <xdr:colOff>101600</xdr:colOff>
      <xdr:row>82</xdr:row>
      <xdr:rowOff>140336</xdr:rowOff>
    </xdr:to>
    <xdr:sp macro="" textlink="">
      <xdr:nvSpPr>
        <xdr:cNvPr id="809" name="フローチャート: 判断 808">
          <a:extLst>
            <a:ext uri="{FF2B5EF4-FFF2-40B4-BE49-F238E27FC236}">
              <a16:creationId xmlns:a16="http://schemas.microsoft.com/office/drawing/2014/main" id="{263211E8-A833-4566-8A86-B1B9C07D69FA}"/>
            </a:ext>
          </a:extLst>
        </xdr:cNvPr>
        <xdr:cNvSpPr/>
      </xdr:nvSpPr>
      <xdr:spPr>
        <a:xfrm>
          <a:off x="203835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90170</xdr:rowOff>
    </xdr:from>
    <xdr:to>
      <xdr:col>102</xdr:col>
      <xdr:colOff>165100</xdr:colOff>
      <xdr:row>83</xdr:row>
      <xdr:rowOff>20320</xdr:rowOff>
    </xdr:to>
    <xdr:sp macro="" textlink="">
      <xdr:nvSpPr>
        <xdr:cNvPr id="810" name="フローチャート: 判断 809">
          <a:extLst>
            <a:ext uri="{FF2B5EF4-FFF2-40B4-BE49-F238E27FC236}">
              <a16:creationId xmlns:a16="http://schemas.microsoft.com/office/drawing/2014/main" id="{B7F52754-116D-49AB-BBEC-C6FF8D841ED8}"/>
            </a:ext>
          </a:extLst>
        </xdr:cNvPr>
        <xdr:cNvSpPr/>
      </xdr:nvSpPr>
      <xdr:spPr>
        <a:xfrm>
          <a:off x="19494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44450</xdr:rowOff>
    </xdr:from>
    <xdr:to>
      <xdr:col>98</xdr:col>
      <xdr:colOff>38100</xdr:colOff>
      <xdr:row>82</xdr:row>
      <xdr:rowOff>146050</xdr:rowOff>
    </xdr:to>
    <xdr:sp macro="" textlink="">
      <xdr:nvSpPr>
        <xdr:cNvPr id="811" name="フローチャート: 判断 810">
          <a:extLst>
            <a:ext uri="{FF2B5EF4-FFF2-40B4-BE49-F238E27FC236}">
              <a16:creationId xmlns:a16="http://schemas.microsoft.com/office/drawing/2014/main" id="{D344BF5C-F3BD-4320-8451-C97232D9024D}"/>
            </a:ext>
          </a:extLst>
        </xdr:cNvPr>
        <xdr:cNvSpPr/>
      </xdr:nvSpPr>
      <xdr:spPr>
        <a:xfrm>
          <a:off x="18605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8EDBA971-B432-4B22-A4FB-FABE89BC94E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57185A74-563B-47CF-9CD8-80CE463B201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31D3A17A-0E8A-4CA4-8821-FD9233F2B50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A484FF08-28B5-42BF-8104-61A655B1ED9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8164BD9E-C389-446A-BC81-BF9AEDBB92F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817" name="楕円 816">
          <a:extLst>
            <a:ext uri="{FF2B5EF4-FFF2-40B4-BE49-F238E27FC236}">
              <a16:creationId xmlns:a16="http://schemas.microsoft.com/office/drawing/2014/main" id="{7CF32E94-4812-4007-B6E0-E3F36F1AF8D9}"/>
            </a:ext>
          </a:extLst>
        </xdr:cNvPr>
        <xdr:cNvSpPr/>
      </xdr:nvSpPr>
      <xdr:spPr>
        <a:xfrm>
          <a:off x="22110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80027</xdr:rowOff>
    </xdr:from>
    <xdr:ext cx="469744" cy="259045"/>
    <xdr:sp macro="" textlink="">
      <xdr:nvSpPr>
        <xdr:cNvPr id="818" name="【消防施設】&#10;一人当たり面積該当値テキスト">
          <a:extLst>
            <a:ext uri="{FF2B5EF4-FFF2-40B4-BE49-F238E27FC236}">
              <a16:creationId xmlns:a16="http://schemas.microsoft.com/office/drawing/2014/main" id="{EABB8DB6-3E9C-40A8-8605-A91B2B4DDBC2}"/>
            </a:ext>
          </a:extLst>
        </xdr:cNvPr>
        <xdr:cNvSpPr txBox="1"/>
      </xdr:nvSpPr>
      <xdr:spPr>
        <a:xfrm>
          <a:off x="2219960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101600</xdr:rowOff>
    </xdr:from>
    <xdr:to>
      <xdr:col>112</xdr:col>
      <xdr:colOff>38100</xdr:colOff>
      <xdr:row>84</xdr:row>
      <xdr:rowOff>31750</xdr:rowOff>
    </xdr:to>
    <xdr:sp macro="" textlink="">
      <xdr:nvSpPr>
        <xdr:cNvPr id="819" name="楕円 818">
          <a:extLst>
            <a:ext uri="{FF2B5EF4-FFF2-40B4-BE49-F238E27FC236}">
              <a16:creationId xmlns:a16="http://schemas.microsoft.com/office/drawing/2014/main" id="{A2BA087E-AD25-418F-9B90-5CBBEFA9BAE5}"/>
            </a:ext>
          </a:extLst>
        </xdr:cNvPr>
        <xdr:cNvSpPr/>
      </xdr:nvSpPr>
      <xdr:spPr>
        <a:xfrm>
          <a:off x="2127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152400</xdr:rowOff>
    </xdr:from>
    <xdr:to>
      <xdr:col>116</xdr:col>
      <xdr:colOff>63500</xdr:colOff>
      <xdr:row>83</xdr:row>
      <xdr:rowOff>152400</xdr:rowOff>
    </xdr:to>
    <xdr:cxnSp macro="">
      <xdr:nvCxnSpPr>
        <xdr:cNvPr id="820" name="直線コネクタ 819">
          <a:extLst>
            <a:ext uri="{FF2B5EF4-FFF2-40B4-BE49-F238E27FC236}">
              <a16:creationId xmlns:a16="http://schemas.microsoft.com/office/drawing/2014/main" id="{BD74D912-24B7-4EA8-9536-A541CCE5A9A9}"/>
            </a:ext>
          </a:extLst>
        </xdr:cNvPr>
        <xdr:cNvCxnSpPr/>
      </xdr:nvCxnSpPr>
      <xdr:spPr>
        <a:xfrm>
          <a:off x="21323300" y="1438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101600</xdr:rowOff>
    </xdr:from>
    <xdr:to>
      <xdr:col>107</xdr:col>
      <xdr:colOff>101600</xdr:colOff>
      <xdr:row>84</xdr:row>
      <xdr:rowOff>31750</xdr:rowOff>
    </xdr:to>
    <xdr:sp macro="" textlink="">
      <xdr:nvSpPr>
        <xdr:cNvPr id="821" name="楕円 820">
          <a:extLst>
            <a:ext uri="{FF2B5EF4-FFF2-40B4-BE49-F238E27FC236}">
              <a16:creationId xmlns:a16="http://schemas.microsoft.com/office/drawing/2014/main" id="{FEA564AC-4D3F-4711-9A9F-910390DBE193}"/>
            </a:ext>
          </a:extLst>
        </xdr:cNvPr>
        <xdr:cNvSpPr/>
      </xdr:nvSpPr>
      <xdr:spPr>
        <a:xfrm>
          <a:off x="2038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83</xdr:row>
      <xdr:rowOff>152400</xdr:rowOff>
    </xdr:to>
    <xdr:cxnSp macro="">
      <xdr:nvCxnSpPr>
        <xdr:cNvPr id="822" name="直線コネクタ 821">
          <a:extLst>
            <a:ext uri="{FF2B5EF4-FFF2-40B4-BE49-F238E27FC236}">
              <a16:creationId xmlns:a16="http://schemas.microsoft.com/office/drawing/2014/main" id="{F09CED38-2987-4480-9DFC-38DB7E924F0D}"/>
            </a:ext>
          </a:extLst>
        </xdr:cNvPr>
        <xdr:cNvCxnSpPr/>
      </xdr:nvCxnSpPr>
      <xdr:spPr>
        <a:xfrm>
          <a:off x="20434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107314</xdr:rowOff>
    </xdr:from>
    <xdr:to>
      <xdr:col>102</xdr:col>
      <xdr:colOff>165100</xdr:colOff>
      <xdr:row>84</xdr:row>
      <xdr:rowOff>37464</xdr:rowOff>
    </xdr:to>
    <xdr:sp macro="" textlink="">
      <xdr:nvSpPr>
        <xdr:cNvPr id="823" name="楕円 822">
          <a:extLst>
            <a:ext uri="{FF2B5EF4-FFF2-40B4-BE49-F238E27FC236}">
              <a16:creationId xmlns:a16="http://schemas.microsoft.com/office/drawing/2014/main" id="{5F43474E-C08E-4686-8AF2-2BD926D6FE40}"/>
            </a:ext>
          </a:extLst>
        </xdr:cNvPr>
        <xdr:cNvSpPr/>
      </xdr:nvSpPr>
      <xdr:spPr>
        <a:xfrm>
          <a:off x="19494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152400</xdr:rowOff>
    </xdr:from>
    <xdr:to>
      <xdr:col>107</xdr:col>
      <xdr:colOff>50800</xdr:colOff>
      <xdr:row>83</xdr:row>
      <xdr:rowOff>158114</xdr:rowOff>
    </xdr:to>
    <xdr:cxnSp macro="">
      <xdr:nvCxnSpPr>
        <xdr:cNvPr id="824" name="直線コネクタ 823">
          <a:extLst>
            <a:ext uri="{FF2B5EF4-FFF2-40B4-BE49-F238E27FC236}">
              <a16:creationId xmlns:a16="http://schemas.microsoft.com/office/drawing/2014/main" id="{C3F21EB9-EDAD-44F8-8D7D-6C0F8D37189A}"/>
            </a:ext>
          </a:extLst>
        </xdr:cNvPr>
        <xdr:cNvCxnSpPr/>
      </xdr:nvCxnSpPr>
      <xdr:spPr>
        <a:xfrm flipV="1">
          <a:off x="19545300" y="1438275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107314</xdr:rowOff>
    </xdr:from>
    <xdr:to>
      <xdr:col>98</xdr:col>
      <xdr:colOff>38100</xdr:colOff>
      <xdr:row>84</xdr:row>
      <xdr:rowOff>37464</xdr:rowOff>
    </xdr:to>
    <xdr:sp macro="" textlink="">
      <xdr:nvSpPr>
        <xdr:cNvPr id="825" name="楕円 824">
          <a:extLst>
            <a:ext uri="{FF2B5EF4-FFF2-40B4-BE49-F238E27FC236}">
              <a16:creationId xmlns:a16="http://schemas.microsoft.com/office/drawing/2014/main" id="{6AC94457-309D-4D6B-9BE0-4DDC40EA7326}"/>
            </a:ext>
          </a:extLst>
        </xdr:cNvPr>
        <xdr:cNvSpPr/>
      </xdr:nvSpPr>
      <xdr:spPr>
        <a:xfrm>
          <a:off x="18605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158114</xdr:rowOff>
    </xdr:from>
    <xdr:to>
      <xdr:col>102</xdr:col>
      <xdr:colOff>114300</xdr:colOff>
      <xdr:row>83</xdr:row>
      <xdr:rowOff>158114</xdr:rowOff>
    </xdr:to>
    <xdr:cxnSp macro="">
      <xdr:nvCxnSpPr>
        <xdr:cNvPr id="826" name="直線コネクタ 825">
          <a:extLst>
            <a:ext uri="{FF2B5EF4-FFF2-40B4-BE49-F238E27FC236}">
              <a16:creationId xmlns:a16="http://schemas.microsoft.com/office/drawing/2014/main" id="{63469004-3872-4EAC-8281-E5B0013E8172}"/>
            </a:ext>
          </a:extLst>
        </xdr:cNvPr>
        <xdr:cNvCxnSpPr/>
      </xdr:nvCxnSpPr>
      <xdr:spPr>
        <a:xfrm>
          <a:off x="18656300" y="143884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2557</xdr:rowOff>
    </xdr:from>
    <xdr:ext cx="469744" cy="259045"/>
    <xdr:sp macro="" textlink="">
      <xdr:nvSpPr>
        <xdr:cNvPr id="827" name="n_1aveValue【消防施設】&#10;一人当たり面積">
          <a:extLst>
            <a:ext uri="{FF2B5EF4-FFF2-40B4-BE49-F238E27FC236}">
              <a16:creationId xmlns:a16="http://schemas.microsoft.com/office/drawing/2014/main" id="{CC399F56-8572-4260-984A-54376CB6CBBD}"/>
            </a:ext>
          </a:extLst>
        </xdr:cNvPr>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156863</xdr:rowOff>
    </xdr:from>
    <xdr:ext cx="469744" cy="259045"/>
    <xdr:sp macro="" textlink="">
      <xdr:nvSpPr>
        <xdr:cNvPr id="828" name="n_2aveValue【消防施設】&#10;一人当たり面積">
          <a:extLst>
            <a:ext uri="{FF2B5EF4-FFF2-40B4-BE49-F238E27FC236}">
              <a16:creationId xmlns:a16="http://schemas.microsoft.com/office/drawing/2014/main" id="{28841848-6BB4-4DA6-A5B8-2F1A26098B67}"/>
            </a:ext>
          </a:extLst>
        </xdr:cNvPr>
        <xdr:cNvSpPr txBox="1"/>
      </xdr:nvSpPr>
      <xdr:spPr>
        <a:xfrm>
          <a:off x="20199427" y="138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36847</xdr:rowOff>
    </xdr:from>
    <xdr:ext cx="469744" cy="259045"/>
    <xdr:sp macro="" textlink="">
      <xdr:nvSpPr>
        <xdr:cNvPr id="829" name="n_3aveValue【消防施設】&#10;一人当たり面積">
          <a:extLst>
            <a:ext uri="{FF2B5EF4-FFF2-40B4-BE49-F238E27FC236}">
              <a16:creationId xmlns:a16="http://schemas.microsoft.com/office/drawing/2014/main" id="{028AC98B-B742-441B-9C70-F32375FBFDF7}"/>
            </a:ext>
          </a:extLst>
        </xdr:cNvPr>
        <xdr:cNvSpPr txBox="1"/>
      </xdr:nvSpPr>
      <xdr:spPr>
        <a:xfrm>
          <a:off x="19310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830" name="n_4aveValue【消防施設】&#10;一人当たり面積">
          <a:extLst>
            <a:ext uri="{FF2B5EF4-FFF2-40B4-BE49-F238E27FC236}">
              <a16:creationId xmlns:a16="http://schemas.microsoft.com/office/drawing/2014/main" id="{9A507434-D8AC-462D-8B2E-9B0F219F940B}"/>
            </a:ext>
          </a:extLst>
        </xdr:cNvPr>
        <xdr:cNvSpPr txBox="1"/>
      </xdr:nvSpPr>
      <xdr:spPr>
        <a:xfrm>
          <a:off x="18421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22877</xdr:rowOff>
    </xdr:from>
    <xdr:ext cx="469744" cy="259045"/>
    <xdr:sp macro="" textlink="">
      <xdr:nvSpPr>
        <xdr:cNvPr id="831" name="n_1mainValue【消防施設】&#10;一人当たり面積">
          <a:extLst>
            <a:ext uri="{FF2B5EF4-FFF2-40B4-BE49-F238E27FC236}">
              <a16:creationId xmlns:a16="http://schemas.microsoft.com/office/drawing/2014/main" id="{E7EBCBA7-0C50-4B45-BC9E-68E4B198DD6F}"/>
            </a:ext>
          </a:extLst>
        </xdr:cNvPr>
        <xdr:cNvSpPr txBox="1"/>
      </xdr:nvSpPr>
      <xdr:spPr>
        <a:xfrm>
          <a:off x="21075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22877</xdr:rowOff>
    </xdr:from>
    <xdr:ext cx="469744" cy="259045"/>
    <xdr:sp macro="" textlink="">
      <xdr:nvSpPr>
        <xdr:cNvPr id="832" name="n_2mainValue【消防施設】&#10;一人当たり面積">
          <a:extLst>
            <a:ext uri="{FF2B5EF4-FFF2-40B4-BE49-F238E27FC236}">
              <a16:creationId xmlns:a16="http://schemas.microsoft.com/office/drawing/2014/main" id="{FE1536BF-BB63-4A10-BF4E-758C9275D535}"/>
            </a:ext>
          </a:extLst>
        </xdr:cNvPr>
        <xdr:cNvSpPr txBox="1"/>
      </xdr:nvSpPr>
      <xdr:spPr>
        <a:xfrm>
          <a:off x="20199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28591</xdr:rowOff>
    </xdr:from>
    <xdr:ext cx="469744" cy="259045"/>
    <xdr:sp macro="" textlink="">
      <xdr:nvSpPr>
        <xdr:cNvPr id="833" name="n_3mainValue【消防施設】&#10;一人当たり面積">
          <a:extLst>
            <a:ext uri="{FF2B5EF4-FFF2-40B4-BE49-F238E27FC236}">
              <a16:creationId xmlns:a16="http://schemas.microsoft.com/office/drawing/2014/main" id="{26D36719-E0CE-4A7B-B6E0-4ED2DE097FBE}"/>
            </a:ext>
          </a:extLst>
        </xdr:cNvPr>
        <xdr:cNvSpPr txBox="1"/>
      </xdr:nvSpPr>
      <xdr:spPr>
        <a:xfrm>
          <a:off x="193104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28591</xdr:rowOff>
    </xdr:from>
    <xdr:ext cx="469744" cy="259045"/>
    <xdr:sp macro="" textlink="">
      <xdr:nvSpPr>
        <xdr:cNvPr id="834" name="n_4mainValue【消防施設】&#10;一人当たり面積">
          <a:extLst>
            <a:ext uri="{FF2B5EF4-FFF2-40B4-BE49-F238E27FC236}">
              <a16:creationId xmlns:a16="http://schemas.microsoft.com/office/drawing/2014/main" id="{64D7741C-E84D-4ED0-9262-854A886CD27C}"/>
            </a:ext>
          </a:extLst>
        </xdr:cNvPr>
        <xdr:cNvSpPr txBox="1"/>
      </xdr:nvSpPr>
      <xdr:spPr>
        <a:xfrm>
          <a:off x="184214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a:extLst>
            <a:ext uri="{FF2B5EF4-FFF2-40B4-BE49-F238E27FC236}">
              <a16:creationId xmlns:a16="http://schemas.microsoft.com/office/drawing/2014/main" id="{09A75E1C-97F1-462C-84A8-C149DCB66EF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a:extLst>
            <a:ext uri="{FF2B5EF4-FFF2-40B4-BE49-F238E27FC236}">
              <a16:creationId xmlns:a16="http://schemas.microsoft.com/office/drawing/2014/main" id="{F3CEDEDA-6DCE-481C-9E0C-C8BECB70F6D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a:extLst>
            <a:ext uri="{FF2B5EF4-FFF2-40B4-BE49-F238E27FC236}">
              <a16:creationId xmlns:a16="http://schemas.microsoft.com/office/drawing/2014/main" id="{65407DA2-A95C-45F7-AF80-1A781CD49CF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a:extLst>
            <a:ext uri="{FF2B5EF4-FFF2-40B4-BE49-F238E27FC236}">
              <a16:creationId xmlns:a16="http://schemas.microsoft.com/office/drawing/2014/main" id="{B9477E8C-DAA7-488D-911A-3D2CB2232F1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a:extLst>
            <a:ext uri="{FF2B5EF4-FFF2-40B4-BE49-F238E27FC236}">
              <a16:creationId xmlns:a16="http://schemas.microsoft.com/office/drawing/2014/main" id="{A78B3FB5-0F3E-4A16-818E-CAE5BB00B2D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a:extLst>
            <a:ext uri="{FF2B5EF4-FFF2-40B4-BE49-F238E27FC236}">
              <a16:creationId xmlns:a16="http://schemas.microsoft.com/office/drawing/2014/main" id="{BB3003C0-C464-4E94-A302-5DE2760B7EA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a:extLst>
            <a:ext uri="{FF2B5EF4-FFF2-40B4-BE49-F238E27FC236}">
              <a16:creationId xmlns:a16="http://schemas.microsoft.com/office/drawing/2014/main" id="{189F3856-3F42-4474-8A91-7B717C84522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a:extLst>
            <a:ext uri="{FF2B5EF4-FFF2-40B4-BE49-F238E27FC236}">
              <a16:creationId xmlns:a16="http://schemas.microsoft.com/office/drawing/2014/main" id="{99DD190B-1C76-4352-A41D-5430A0A4BDF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a:extLst>
            <a:ext uri="{FF2B5EF4-FFF2-40B4-BE49-F238E27FC236}">
              <a16:creationId xmlns:a16="http://schemas.microsoft.com/office/drawing/2014/main" id="{B983A2FF-7086-4DA3-AEE8-9B68D4A4AC2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a:extLst>
            <a:ext uri="{FF2B5EF4-FFF2-40B4-BE49-F238E27FC236}">
              <a16:creationId xmlns:a16="http://schemas.microsoft.com/office/drawing/2014/main" id="{8BB0BBCB-F616-4E8C-A0BF-1BDB222AED9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a:extLst>
            <a:ext uri="{FF2B5EF4-FFF2-40B4-BE49-F238E27FC236}">
              <a16:creationId xmlns:a16="http://schemas.microsoft.com/office/drawing/2014/main" id="{959BDEBB-4AC8-46A5-8938-3AF985ACE18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6" name="直線コネクタ 845">
          <a:extLst>
            <a:ext uri="{FF2B5EF4-FFF2-40B4-BE49-F238E27FC236}">
              <a16:creationId xmlns:a16="http://schemas.microsoft.com/office/drawing/2014/main" id="{999D30C9-6967-4B6D-9205-B41356AC68A5}"/>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7" name="テキスト ボックス 846">
          <a:extLst>
            <a:ext uri="{FF2B5EF4-FFF2-40B4-BE49-F238E27FC236}">
              <a16:creationId xmlns:a16="http://schemas.microsoft.com/office/drawing/2014/main" id="{DD517976-BE50-4D60-9D6A-7FD54D0CC5B5}"/>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8" name="直線コネクタ 847">
          <a:extLst>
            <a:ext uri="{FF2B5EF4-FFF2-40B4-BE49-F238E27FC236}">
              <a16:creationId xmlns:a16="http://schemas.microsoft.com/office/drawing/2014/main" id="{67C9BD84-113E-4031-8642-D46FFDBB0378}"/>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9" name="テキスト ボックス 848">
          <a:extLst>
            <a:ext uri="{FF2B5EF4-FFF2-40B4-BE49-F238E27FC236}">
              <a16:creationId xmlns:a16="http://schemas.microsoft.com/office/drawing/2014/main" id="{FD106C17-97E8-497F-9CEC-808F8273C4AB}"/>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0" name="直線コネクタ 849">
          <a:extLst>
            <a:ext uri="{FF2B5EF4-FFF2-40B4-BE49-F238E27FC236}">
              <a16:creationId xmlns:a16="http://schemas.microsoft.com/office/drawing/2014/main" id="{9A801C53-71C2-477F-B5D8-5EFA14922DA3}"/>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1" name="テキスト ボックス 850">
          <a:extLst>
            <a:ext uri="{FF2B5EF4-FFF2-40B4-BE49-F238E27FC236}">
              <a16:creationId xmlns:a16="http://schemas.microsoft.com/office/drawing/2014/main" id="{CEA5596F-67EC-40AD-9EEC-22E8F61D868E}"/>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2" name="直線コネクタ 851">
          <a:extLst>
            <a:ext uri="{FF2B5EF4-FFF2-40B4-BE49-F238E27FC236}">
              <a16:creationId xmlns:a16="http://schemas.microsoft.com/office/drawing/2014/main" id="{D9C5D783-07D8-441B-850D-60BC3FF536B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3" name="テキスト ボックス 852">
          <a:extLst>
            <a:ext uri="{FF2B5EF4-FFF2-40B4-BE49-F238E27FC236}">
              <a16:creationId xmlns:a16="http://schemas.microsoft.com/office/drawing/2014/main" id="{B4876E41-2A76-4BFB-BD9F-D282A8C91D0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4" name="直線コネクタ 853">
          <a:extLst>
            <a:ext uri="{FF2B5EF4-FFF2-40B4-BE49-F238E27FC236}">
              <a16:creationId xmlns:a16="http://schemas.microsoft.com/office/drawing/2014/main" id="{CF9DD5AA-C858-424B-9B31-D0A8DA003DCB}"/>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5" name="テキスト ボックス 854">
          <a:extLst>
            <a:ext uri="{FF2B5EF4-FFF2-40B4-BE49-F238E27FC236}">
              <a16:creationId xmlns:a16="http://schemas.microsoft.com/office/drawing/2014/main" id="{BD76FC87-E337-488E-8D19-318DA7405F5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6" name="直線コネクタ 855">
          <a:extLst>
            <a:ext uri="{FF2B5EF4-FFF2-40B4-BE49-F238E27FC236}">
              <a16:creationId xmlns:a16="http://schemas.microsoft.com/office/drawing/2014/main" id="{77AE50AC-15AE-4550-9907-2A616300FB98}"/>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7" name="テキスト ボックス 856">
          <a:extLst>
            <a:ext uri="{FF2B5EF4-FFF2-40B4-BE49-F238E27FC236}">
              <a16:creationId xmlns:a16="http://schemas.microsoft.com/office/drawing/2014/main" id="{5DA160BB-5AEF-42C3-BFD4-551A441D93B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a:extLst>
            <a:ext uri="{FF2B5EF4-FFF2-40B4-BE49-F238E27FC236}">
              <a16:creationId xmlns:a16="http://schemas.microsoft.com/office/drawing/2014/main" id="{B5809B89-8673-4AB9-AFB7-E3242774D4B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a:extLst>
            <a:ext uri="{FF2B5EF4-FFF2-40B4-BE49-F238E27FC236}">
              <a16:creationId xmlns:a16="http://schemas.microsoft.com/office/drawing/2014/main" id="{3117929D-D982-423A-9EAC-3DBD6DD769A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109</xdr:row>
      <xdr:rowOff>33745</xdr:rowOff>
    </xdr:to>
    <xdr:cxnSp macro="">
      <xdr:nvCxnSpPr>
        <xdr:cNvPr id="860" name="直線コネクタ 859">
          <a:extLst>
            <a:ext uri="{FF2B5EF4-FFF2-40B4-BE49-F238E27FC236}">
              <a16:creationId xmlns:a16="http://schemas.microsoft.com/office/drawing/2014/main" id="{A7213C81-051F-4268-A303-B87B546764CA}"/>
            </a:ext>
          </a:extLst>
        </xdr:cNvPr>
        <xdr:cNvCxnSpPr/>
      </xdr:nvCxnSpPr>
      <xdr:spPr>
        <a:xfrm flipV="1">
          <a:off x="16318864" y="17281616"/>
          <a:ext cx="0" cy="1440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1" name="【庁舎】&#10;有形固定資産減価償却率最小値テキスト">
          <a:extLst>
            <a:ext uri="{FF2B5EF4-FFF2-40B4-BE49-F238E27FC236}">
              <a16:creationId xmlns:a16="http://schemas.microsoft.com/office/drawing/2014/main" id="{867D94BB-7C51-4F5F-B7B4-61F58EF9AEE0}"/>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2" name="直線コネクタ 861">
          <a:extLst>
            <a:ext uri="{FF2B5EF4-FFF2-40B4-BE49-F238E27FC236}">
              <a16:creationId xmlns:a16="http://schemas.microsoft.com/office/drawing/2014/main" id="{CADF4D21-9782-4EDF-BADE-D5343065E746}"/>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3" name="【庁舎】&#10;有形固定資産減価償却率最大値テキスト">
          <a:extLst>
            <a:ext uri="{FF2B5EF4-FFF2-40B4-BE49-F238E27FC236}">
              <a16:creationId xmlns:a16="http://schemas.microsoft.com/office/drawing/2014/main" id="{502A5DE6-DE6A-429D-B27E-67CA3FA78371}"/>
            </a:ext>
          </a:extLst>
        </xdr:cNvPr>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4" name="直線コネクタ 863">
          <a:extLst>
            <a:ext uri="{FF2B5EF4-FFF2-40B4-BE49-F238E27FC236}">
              <a16:creationId xmlns:a16="http://schemas.microsoft.com/office/drawing/2014/main" id="{EAB77633-50CA-4902-80F6-1B2C8C03DB25}"/>
            </a:ext>
          </a:extLst>
        </xdr:cNvPr>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36847</xdr:rowOff>
    </xdr:from>
    <xdr:ext cx="405111" cy="259045"/>
    <xdr:sp macro="" textlink="">
      <xdr:nvSpPr>
        <xdr:cNvPr id="865" name="【庁舎】&#10;有形固定資産減価償却率平均値テキスト">
          <a:extLst>
            <a:ext uri="{FF2B5EF4-FFF2-40B4-BE49-F238E27FC236}">
              <a16:creationId xmlns:a16="http://schemas.microsoft.com/office/drawing/2014/main" id="{BB803ABB-EC60-410A-A5E2-4168930376B2}"/>
            </a:ext>
          </a:extLst>
        </xdr:cNvPr>
        <xdr:cNvSpPr txBox="1"/>
      </xdr:nvSpPr>
      <xdr:spPr>
        <a:xfrm>
          <a:off x="16357600" y="1769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66" name="フローチャート: 判断 865">
          <a:extLst>
            <a:ext uri="{FF2B5EF4-FFF2-40B4-BE49-F238E27FC236}">
              <a16:creationId xmlns:a16="http://schemas.microsoft.com/office/drawing/2014/main" id="{1E345D0F-7785-4D4B-85FC-81237B12625A}"/>
            </a:ext>
          </a:extLst>
        </xdr:cNvPr>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17236</xdr:rowOff>
    </xdr:from>
    <xdr:to>
      <xdr:col>81</xdr:col>
      <xdr:colOff>101600</xdr:colOff>
      <xdr:row>104</xdr:row>
      <xdr:rowOff>118836</xdr:rowOff>
    </xdr:to>
    <xdr:sp macro="" textlink="">
      <xdr:nvSpPr>
        <xdr:cNvPr id="867" name="フローチャート: 判断 866">
          <a:extLst>
            <a:ext uri="{FF2B5EF4-FFF2-40B4-BE49-F238E27FC236}">
              <a16:creationId xmlns:a16="http://schemas.microsoft.com/office/drawing/2014/main" id="{B69B2829-AD94-4C43-BAB2-A4A62B9F23F8}"/>
            </a:ext>
          </a:extLst>
        </xdr:cNvPr>
        <xdr:cNvSpPr/>
      </xdr:nvSpPr>
      <xdr:spPr>
        <a:xfrm>
          <a:off x="154305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68" name="フローチャート: 判断 867">
          <a:extLst>
            <a:ext uri="{FF2B5EF4-FFF2-40B4-BE49-F238E27FC236}">
              <a16:creationId xmlns:a16="http://schemas.microsoft.com/office/drawing/2014/main" id="{86CCD560-4FAB-4699-A120-C9A7248E78E7}"/>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869" name="フローチャート: 判断 868">
          <a:extLst>
            <a:ext uri="{FF2B5EF4-FFF2-40B4-BE49-F238E27FC236}">
              <a16:creationId xmlns:a16="http://schemas.microsoft.com/office/drawing/2014/main" id="{5E417E8A-FDD8-4F25-B470-1D113E4010C1}"/>
            </a:ext>
          </a:extLst>
        </xdr:cNvPr>
        <xdr:cNvSpPr/>
      </xdr:nvSpPr>
      <xdr:spPr>
        <a:xfrm>
          <a:off x="13652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70" name="フローチャート: 判断 869">
          <a:extLst>
            <a:ext uri="{FF2B5EF4-FFF2-40B4-BE49-F238E27FC236}">
              <a16:creationId xmlns:a16="http://schemas.microsoft.com/office/drawing/2014/main" id="{53DE945D-7207-48BD-93A5-7C1C5B05E156}"/>
            </a:ext>
          </a:extLst>
        </xdr:cNvPr>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F8A5D692-FC9B-4E11-B9BD-8FD1000BC3D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3D8107DA-E642-43BA-B08A-3F9B8430817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4AF4B3CB-5D8D-4896-8909-9BB2A3EF76F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37CE76CE-A609-4702-9A00-DCADAF9C710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3D8A44A4-DA7A-4C2A-BC73-3ADA5D1E10C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142966</xdr:rowOff>
    </xdr:from>
    <xdr:to>
      <xdr:col>85</xdr:col>
      <xdr:colOff>177800</xdr:colOff>
      <xdr:row>107</xdr:row>
      <xdr:rowOff>73116</xdr:rowOff>
    </xdr:to>
    <xdr:sp macro="" textlink="">
      <xdr:nvSpPr>
        <xdr:cNvPr id="876" name="楕円 875">
          <a:extLst>
            <a:ext uri="{FF2B5EF4-FFF2-40B4-BE49-F238E27FC236}">
              <a16:creationId xmlns:a16="http://schemas.microsoft.com/office/drawing/2014/main" id="{0EE60A19-5308-4140-BAD5-F9A70FECCE24}"/>
            </a:ext>
          </a:extLst>
        </xdr:cNvPr>
        <xdr:cNvSpPr/>
      </xdr:nvSpPr>
      <xdr:spPr>
        <a:xfrm>
          <a:off x="162687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121393</xdr:rowOff>
    </xdr:from>
    <xdr:ext cx="405111" cy="259045"/>
    <xdr:sp macro="" textlink="">
      <xdr:nvSpPr>
        <xdr:cNvPr id="877" name="【庁舎】&#10;有形固定資産減価償却率該当値テキスト">
          <a:extLst>
            <a:ext uri="{FF2B5EF4-FFF2-40B4-BE49-F238E27FC236}">
              <a16:creationId xmlns:a16="http://schemas.microsoft.com/office/drawing/2014/main" id="{CFC18441-58F3-4D62-BB23-07E62AE68DF8}"/>
            </a:ext>
          </a:extLst>
        </xdr:cNvPr>
        <xdr:cNvSpPr txBox="1"/>
      </xdr:nvSpPr>
      <xdr:spPr>
        <a:xfrm>
          <a:off x="16357600" y="1829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107043</xdr:rowOff>
    </xdr:from>
    <xdr:to>
      <xdr:col>81</xdr:col>
      <xdr:colOff>101600</xdr:colOff>
      <xdr:row>107</xdr:row>
      <xdr:rowOff>37193</xdr:rowOff>
    </xdr:to>
    <xdr:sp macro="" textlink="">
      <xdr:nvSpPr>
        <xdr:cNvPr id="878" name="楕円 877">
          <a:extLst>
            <a:ext uri="{FF2B5EF4-FFF2-40B4-BE49-F238E27FC236}">
              <a16:creationId xmlns:a16="http://schemas.microsoft.com/office/drawing/2014/main" id="{563D3A91-1F01-44DC-8298-81AC7A73EA01}"/>
            </a:ext>
          </a:extLst>
        </xdr:cNvPr>
        <xdr:cNvSpPr/>
      </xdr:nvSpPr>
      <xdr:spPr>
        <a:xfrm>
          <a:off x="15430500" y="182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157843</xdr:rowOff>
    </xdr:from>
    <xdr:to>
      <xdr:col>85</xdr:col>
      <xdr:colOff>127000</xdr:colOff>
      <xdr:row>107</xdr:row>
      <xdr:rowOff>22316</xdr:rowOff>
    </xdr:to>
    <xdr:cxnSp macro="">
      <xdr:nvCxnSpPr>
        <xdr:cNvPr id="879" name="直線コネクタ 878">
          <a:extLst>
            <a:ext uri="{FF2B5EF4-FFF2-40B4-BE49-F238E27FC236}">
              <a16:creationId xmlns:a16="http://schemas.microsoft.com/office/drawing/2014/main" id="{DF9D507B-6EF0-48D4-80C8-0967A9A22952}"/>
            </a:ext>
          </a:extLst>
        </xdr:cNvPr>
        <xdr:cNvCxnSpPr/>
      </xdr:nvCxnSpPr>
      <xdr:spPr>
        <a:xfrm>
          <a:off x="15481300" y="18331543"/>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107043</xdr:rowOff>
    </xdr:from>
    <xdr:to>
      <xdr:col>76</xdr:col>
      <xdr:colOff>165100</xdr:colOff>
      <xdr:row>107</xdr:row>
      <xdr:rowOff>37193</xdr:rowOff>
    </xdr:to>
    <xdr:sp macro="" textlink="">
      <xdr:nvSpPr>
        <xdr:cNvPr id="880" name="楕円 879">
          <a:extLst>
            <a:ext uri="{FF2B5EF4-FFF2-40B4-BE49-F238E27FC236}">
              <a16:creationId xmlns:a16="http://schemas.microsoft.com/office/drawing/2014/main" id="{3D25E45D-ED0A-4214-9367-AA7E6A4A0152}"/>
            </a:ext>
          </a:extLst>
        </xdr:cNvPr>
        <xdr:cNvSpPr/>
      </xdr:nvSpPr>
      <xdr:spPr>
        <a:xfrm>
          <a:off x="14541500" y="182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157843</xdr:rowOff>
    </xdr:from>
    <xdr:to>
      <xdr:col>81</xdr:col>
      <xdr:colOff>50800</xdr:colOff>
      <xdr:row>106</xdr:row>
      <xdr:rowOff>157843</xdr:rowOff>
    </xdr:to>
    <xdr:cxnSp macro="">
      <xdr:nvCxnSpPr>
        <xdr:cNvPr id="881" name="直線コネクタ 880">
          <a:extLst>
            <a:ext uri="{FF2B5EF4-FFF2-40B4-BE49-F238E27FC236}">
              <a16:creationId xmlns:a16="http://schemas.microsoft.com/office/drawing/2014/main" id="{B8F93616-038E-42BA-B215-2C336A46458C}"/>
            </a:ext>
          </a:extLst>
        </xdr:cNvPr>
        <xdr:cNvCxnSpPr/>
      </xdr:nvCxnSpPr>
      <xdr:spPr>
        <a:xfrm>
          <a:off x="14592300" y="18331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77651</xdr:rowOff>
    </xdr:from>
    <xdr:to>
      <xdr:col>72</xdr:col>
      <xdr:colOff>38100</xdr:colOff>
      <xdr:row>107</xdr:row>
      <xdr:rowOff>7801</xdr:rowOff>
    </xdr:to>
    <xdr:sp macro="" textlink="">
      <xdr:nvSpPr>
        <xdr:cNvPr id="882" name="楕円 881">
          <a:extLst>
            <a:ext uri="{FF2B5EF4-FFF2-40B4-BE49-F238E27FC236}">
              <a16:creationId xmlns:a16="http://schemas.microsoft.com/office/drawing/2014/main" id="{0C67EA24-57B2-44CB-BB15-FCAFC6AE6DCB}"/>
            </a:ext>
          </a:extLst>
        </xdr:cNvPr>
        <xdr:cNvSpPr/>
      </xdr:nvSpPr>
      <xdr:spPr>
        <a:xfrm>
          <a:off x="13652500" y="182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128451</xdr:rowOff>
    </xdr:from>
    <xdr:to>
      <xdr:col>76</xdr:col>
      <xdr:colOff>114300</xdr:colOff>
      <xdr:row>106</xdr:row>
      <xdr:rowOff>157843</xdr:rowOff>
    </xdr:to>
    <xdr:cxnSp macro="">
      <xdr:nvCxnSpPr>
        <xdr:cNvPr id="883" name="直線コネクタ 882">
          <a:extLst>
            <a:ext uri="{FF2B5EF4-FFF2-40B4-BE49-F238E27FC236}">
              <a16:creationId xmlns:a16="http://schemas.microsoft.com/office/drawing/2014/main" id="{E8CF5B81-3DBC-4E76-8905-0ECE955234CD}"/>
            </a:ext>
          </a:extLst>
        </xdr:cNvPr>
        <xdr:cNvCxnSpPr/>
      </xdr:nvCxnSpPr>
      <xdr:spPr>
        <a:xfrm>
          <a:off x="13703300" y="1830215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51526</xdr:rowOff>
    </xdr:from>
    <xdr:to>
      <xdr:col>67</xdr:col>
      <xdr:colOff>101600</xdr:colOff>
      <xdr:row>106</xdr:row>
      <xdr:rowOff>153126</xdr:rowOff>
    </xdr:to>
    <xdr:sp macro="" textlink="">
      <xdr:nvSpPr>
        <xdr:cNvPr id="884" name="楕円 883">
          <a:extLst>
            <a:ext uri="{FF2B5EF4-FFF2-40B4-BE49-F238E27FC236}">
              <a16:creationId xmlns:a16="http://schemas.microsoft.com/office/drawing/2014/main" id="{866C3DE4-AA76-47E5-9BCE-C393911CFB27}"/>
            </a:ext>
          </a:extLst>
        </xdr:cNvPr>
        <xdr:cNvSpPr/>
      </xdr:nvSpPr>
      <xdr:spPr>
        <a:xfrm>
          <a:off x="12763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102326</xdr:rowOff>
    </xdr:from>
    <xdr:to>
      <xdr:col>71</xdr:col>
      <xdr:colOff>177800</xdr:colOff>
      <xdr:row>106</xdr:row>
      <xdr:rowOff>128451</xdr:rowOff>
    </xdr:to>
    <xdr:cxnSp macro="">
      <xdr:nvCxnSpPr>
        <xdr:cNvPr id="885" name="直線コネクタ 884">
          <a:extLst>
            <a:ext uri="{FF2B5EF4-FFF2-40B4-BE49-F238E27FC236}">
              <a16:creationId xmlns:a16="http://schemas.microsoft.com/office/drawing/2014/main" id="{DE58B44F-1950-4A61-978A-3BFE25689336}"/>
            </a:ext>
          </a:extLst>
        </xdr:cNvPr>
        <xdr:cNvCxnSpPr/>
      </xdr:nvCxnSpPr>
      <xdr:spPr>
        <a:xfrm>
          <a:off x="12814300" y="182760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135363</xdr:rowOff>
    </xdr:from>
    <xdr:ext cx="405111" cy="259045"/>
    <xdr:sp macro="" textlink="">
      <xdr:nvSpPr>
        <xdr:cNvPr id="886" name="n_1aveValue【庁舎】&#10;有形固定資産減価償却率">
          <a:extLst>
            <a:ext uri="{FF2B5EF4-FFF2-40B4-BE49-F238E27FC236}">
              <a16:creationId xmlns:a16="http://schemas.microsoft.com/office/drawing/2014/main" id="{2D034AAD-8306-4B25-B964-DB3D20E88F95}"/>
            </a:ext>
          </a:extLst>
        </xdr:cNvPr>
        <xdr:cNvSpPr txBox="1"/>
      </xdr:nvSpPr>
      <xdr:spPr>
        <a:xfrm>
          <a:off x="15266044" y="1762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887" name="n_2aveValue【庁舎】&#10;有形固定資産減価償却率">
          <a:extLst>
            <a:ext uri="{FF2B5EF4-FFF2-40B4-BE49-F238E27FC236}">
              <a16:creationId xmlns:a16="http://schemas.microsoft.com/office/drawing/2014/main" id="{B61136A5-963F-4228-8D57-8C5B7F8EC59F}"/>
            </a:ext>
          </a:extLst>
        </xdr:cNvPr>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156590</xdr:rowOff>
    </xdr:from>
    <xdr:ext cx="405111" cy="259045"/>
    <xdr:sp macro="" textlink="">
      <xdr:nvSpPr>
        <xdr:cNvPr id="888" name="n_3aveValue【庁舎】&#10;有形固定資産減価償却率">
          <a:extLst>
            <a:ext uri="{FF2B5EF4-FFF2-40B4-BE49-F238E27FC236}">
              <a16:creationId xmlns:a16="http://schemas.microsoft.com/office/drawing/2014/main" id="{6B443F0A-A604-47D8-B0E2-00BC385CBA92}"/>
            </a:ext>
          </a:extLst>
        </xdr:cNvPr>
        <xdr:cNvSpPr txBox="1"/>
      </xdr:nvSpPr>
      <xdr:spPr>
        <a:xfrm>
          <a:off x="13500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89" name="n_4aveValue【庁舎】&#10;有形固定資産減価償却率">
          <a:extLst>
            <a:ext uri="{FF2B5EF4-FFF2-40B4-BE49-F238E27FC236}">
              <a16:creationId xmlns:a16="http://schemas.microsoft.com/office/drawing/2014/main" id="{9D333F4C-A73F-4064-B2BD-79C31C2AA25B}"/>
            </a:ext>
          </a:extLst>
        </xdr:cNvPr>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28320</xdr:rowOff>
    </xdr:from>
    <xdr:ext cx="405111" cy="259045"/>
    <xdr:sp macro="" textlink="">
      <xdr:nvSpPr>
        <xdr:cNvPr id="890" name="n_1mainValue【庁舎】&#10;有形固定資産減価償却率">
          <a:extLst>
            <a:ext uri="{FF2B5EF4-FFF2-40B4-BE49-F238E27FC236}">
              <a16:creationId xmlns:a16="http://schemas.microsoft.com/office/drawing/2014/main" id="{54F18BAB-A09C-4145-A812-93378BA81921}"/>
            </a:ext>
          </a:extLst>
        </xdr:cNvPr>
        <xdr:cNvSpPr txBox="1"/>
      </xdr:nvSpPr>
      <xdr:spPr>
        <a:xfrm>
          <a:off x="15266044" y="1837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28320</xdr:rowOff>
    </xdr:from>
    <xdr:ext cx="405111" cy="259045"/>
    <xdr:sp macro="" textlink="">
      <xdr:nvSpPr>
        <xdr:cNvPr id="891" name="n_2mainValue【庁舎】&#10;有形固定資産減価償却率">
          <a:extLst>
            <a:ext uri="{FF2B5EF4-FFF2-40B4-BE49-F238E27FC236}">
              <a16:creationId xmlns:a16="http://schemas.microsoft.com/office/drawing/2014/main" id="{5530EBF4-B52F-43D5-9AC8-66034AE3A2CF}"/>
            </a:ext>
          </a:extLst>
        </xdr:cNvPr>
        <xdr:cNvSpPr txBox="1"/>
      </xdr:nvSpPr>
      <xdr:spPr>
        <a:xfrm>
          <a:off x="14389744" y="1837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170378</xdr:rowOff>
    </xdr:from>
    <xdr:ext cx="405111" cy="259045"/>
    <xdr:sp macro="" textlink="">
      <xdr:nvSpPr>
        <xdr:cNvPr id="892" name="n_3mainValue【庁舎】&#10;有形固定資産減価償却率">
          <a:extLst>
            <a:ext uri="{FF2B5EF4-FFF2-40B4-BE49-F238E27FC236}">
              <a16:creationId xmlns:a16="http://schemas.microsoft.com/office/drawing/2014/main" id="{FCDB9472-E5AA-46F3-A291-B368D8412E11}"/>
            </a:ext>
          </a:extLst>
        </xdr:cNvPr>
        <xdr:cNvSpPr txBox="1"/>
      </xdr:nvSpPr>
      <xdr:spPr>
        <a:xfrm>
          <a:off x="13500744" y="1834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144253</xdr:rowOff>
    </xdr:from>
    <xdr:ext cx="405111" cy="259045"/>
    <xdr:sp macro="" textlink="">
      <xdr:nvSpPr>
        <xdr:cNvPr id="893" name="n_4mainValue【庁舎】&#10;有形固定資産減価償却率">
          <a:extLst>
            <a:ext uri="{FF2B5EF4-FFF2-40B4-BE49-F238E27FC236}">
              <a16:creationId xmlns:a16="http://schemas.microsoft.com/office/drawing/2014/main" id="{62835E2D-4BB8-4BAF-B996-52782240263D}"/>
            </a:ext>
          </a:extLst>
        </xdr:cNvPr>
        <xdr:cNvSpPr txBox="1"/>
      </xdr:nvSpPr>
      <xdr:spPr>
        <a:xfrm>
          <a:off x="126117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a:extLst>
            <a:ext uri="{FF2B5EF4-FFF2-40B4-BE49-F238E27FC236}">
              <a16:creationId xmlns:a16="http://schemas.microsoft.com/office/drawing/2014/main" id="{1FD9C49E-F701-4DF5-A731-AA18DCE2286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a:extLst>
            <a:ext uri="{FF2B5EF4-FFF2-40B4-BE49-F238E27FC236}">
              <a16:creationId xmlns:a16="http://schemas.microsoft.com/office/drawing/2014/main" id="{1A80E751-2CC4-40B3-A6EE-1E9146AD431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a:extLst>
            <a:ext uri="{FF2B5EF4-FFF2-40B4-BE49-F238E27FC236}">
              <a16:creationId xmlns:a16="http://schemas.microsoft.com/office/drawing/2014/main" id="{4F81FFF0-D73F-49CD-80AF-04A9FB68975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a:extLst>
            <a:ext uri="{FF2B5EF4-FFF2-40B4-BE49-F238E27FC236}">
              <a16:creationId xmlns:a16="http://schemas.microsoft.com/office/drawing/2014/main" id="{EE7AA169-A6CF-4369-8BBF-B1D61EB9AF4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a:extLst>
            <a:ext uri="{FF2B5EF4-FFF2-40B4-BE49-F238E27FC236}">
              <a16:creationId xmlns:a16="http://schemas.microsoft.com/office/drawing/2014/main" id="{02135FF5-F6A8-4D6C-A73D-216462FB3AF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a:extLst>
            <a:ext uri="{FF2B5EF4-FFF2-40B4-BE49-F238E27FC236}">
              <a16:creationId xmlns:a16="http://schemas.microsoft.com/office/drawing/2014/main" id="{D4C645AD-303C-47F0-8ED7-CC0DFD1DD40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a:extLst>
            <a:ext uri="{FF2B5EF4-FFF2-40B4-BE49-F238E27FC236}">
              <a16:creationId xmlns:a16="http://schemas.microsoft.com/office/drawing/2014/main" id="{E92A6F7B-04DD-4DF2-9C09-EA659E20F0F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a:extLst>
            <a:ext uri="{FF2B5EF4-FFF2-40B4-BE49-F238E27FC236}">
              <a16:creationId xmlns:a16="http://schemas.microsoft.com/office/drawing/2014/main" id="{AEC04A2F-377F-486F-B13C-EEB8B9A87E9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a:extLst>
            <a:ext uri="{FF2B5EF4-FFF2-40B4-BE49-F238E27FC236}">
              <a16:creationId xmlns:a16="http://schemas.microsoft.com/office/drawing/2014/main" id="{1B410170-4D2A-4148-B989-BB41DD22675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a:extLst>
            <a:ext uri="{FF2B5EF4-FFF2-40B4-BE49-F238E27FC236}">
              <a16:creationId xmlns:a16="http://schemas.microsoft.com/office/drawing/2014/main" id="{1AEB153A-EF0B-44E0-A491-990C9C0A9B3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4" name="テキスト ボックス 903">
          <a:extLst>
            <a:ext uri="{FF2B5EF4-FFF2-40B4-BE49-F238E27FC236}">
              <a16:creationId xmlns:a16="http://schemas.microsoft.com/office/drawing/2014/main" id="{E4FE1B7C-D878-46ED-A0B4-D6C5C464C95F}"/>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a:extLst>
            <a:ext uri="{FF2B5EF4-FFF2-40B4-BE49-F238E27FC236}">
              <a16:creationId xmlns:a16="http://schemas.microsoft.com/office/drawing/2014/main" id="{E76A5C7D-55B7-483D-8C92-43FD15BA34FF}"/>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a:extLst>
            <a:ext uri="{FF2B5EF4-FFF2-40B4-BE49-F238E27FC236}">
              <a16:creationId xmlns:a16="http://schemas.microsoft.com/office/drawing/2014/main" id="{A447CCC2-A6A3-47CC-9843-84753736BBAA}"/>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a:extLst>
            <a:ext uri="{FF2B5EF4-FFF2-40B4-BE49-F238E27FC236}">
              <a16:creationId xmlns:a16="http://schemas.microsoft.com/office/drawing/2014/main" id="{3E7A5495-9085-4FF6-9A7A-07C1DCE722A6}"/>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a:extLst>
            <a:ext uri="{FF2B5EF4-FFF2-40B4-BE49-F238E27FC236}">
              <a16:creationId xmlns:a16="http://schemas.microsoft.com/office/drawing/2014/main" id="{766A3E8A-EA44-4E2A-8703-2CDD46D42A3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a:extLst>
            <a:ext uri="{FF2B5EF4-FFF2-40B4-BE49-F238E27FC236}">
              <a16:creationId xmlns:a16="http://schemas.microsoft.com/office/drawing/2014/main" id="{838AAA5D-5043-43BC-AA1B-92B89B50B7D6}"/>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a:extLst>
            <a:ext uri="{FF2B5EF4-FFF2-40B4-BE49-F238E27FC236}">
              <a16:creationId xmlns:a16="http://schemas.microsoft.com/office/drawing/2014/main" id="{AFB59610-D9DD-4584-B47E-A0D29B8CB816}"/>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a:extLst>
            <a:ext uri="{FF2B5EF4-FFF2-40B4-BE49-F238E27FC236}">
              <a16:creationId xmlns:a16="http://schemas.microsoft.com/office/drawing/2014/main" id="{EF378430-5674-4E28-8C02-CA50DCBCC37B}"/>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a:extLst>
            <a:ext uri="{FF2B5EF4-FFF2-40B4-BE49-F238E27FC236}">
              <a16:creationId xmlns:a16="http://schemas.microsoft.com/office/drawing/2014/main" id="{34A9E1CF-365C-474B-B2E0-76AF9802E983}"/>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a:extLst>
            <a:ext uri="{FF2B5EF4-FFF2-40B4-BE49-F238E27FC236}">
              <a16:creationId xmlns:a16="http://schemas.microsoft.com/office/drawing/2014/main" id="{CEF99942-D2BE-4F68-9901-E9411A18DFA8}"/>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a:extLst>
            <a:ext uri="{FF2B5EF4-FFF2-40B4-BE49-F238E27FC236}">
              <a16:creationId xmlns:a16="http://schemas.microsoft.com/office/drawing/2014/main" id="{0931C7CE-05F9-4A5C-BABB-D63DCB66B5F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a:extLst>
            <a:ext uri="{FF2B5EF4-FFF2-40B4-BE49-F238E27FC236}">
              <a16:creationId xmlns:a16="http://schemas.microsoft.com/office/drawing/2014/main" id="{A78AF90D-D252-4767-B575-DCFC602BBAA7}"/>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a:extLst>
            <a:ext uri="{FF2B5EF4-FFF2-40B4-BE49-F238E27FC236}">
              <a16:creationId xmlns:a16="http://schemas.microsoft.com/office/drawing/2014/main" id="{77228341-4BFD-4EB0-8221-1E93ECF872F6}"/>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9CF22CD6-0D62-42FB-9C89-CF044F33436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E883B1F2-0DA6-4ED5-8427-F8F32BFD3B4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926BB2F9-4592-407A-B8E0-6BA31342869E}"/>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23949</xdr:rowOff>
    </xdr:from>
    <xdr:to>
      <xdr:col>116</xdr:col>
      <xdr:colOff>62864</xdr:colOff>
      <xdr:row>109</xdr:row>
      <xdr:rowOff>32113</xdr:rowOff>
    </xdr:to>
    <xdr:cxnSp macro="">
      <xdr:nvCxnSpPr>
        <xdr:cNvPr id="920" name="直線コネクタ 919">
          <a:extLst>
            <a:ext uri="{FF2B5EF4-FFF2-40B4-BE49-F238E27FC236}">
              <a16:creationId xmlns:a16="http://schemas.microsoft.com/office/drawing/2014/main" id="{33EF5E40-573D-465E-ABCB-F58F147CD4F5}"/>
            </a:ext>
          </a:extLst>
        </xdr:cNvPr>
        <xdr:cNvCxnSpPr/>
      </xdr:nvCxnSpPr>
      <xdr:spPr>
        <a:xfrm flipV="1">
          <a:off x="22160864" y="17168949"/>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35940</xdr:rowOff>
    </xdr:from>
    <xdr:ext cx="469744" cy="259045"/>
    <xdr:sp macro="" textlink="">
      <xdr:nvSpPr>
        <xdr:cNvPr id="921" name="【庁舎】&#10;一人当たり面積最小値テキスト">
          <a:extLst>
            <a:ext uri="{FF2B5EF4-FFF2-40B4-BE49-F238E27FC236}">
              <a16:creationId xmlns:a16="http://schemas.microsoft.com/office/drawing/2014/main" id="{43142AE6-292A-4FFC-9B93-82E632652348}"/>
            </a:ext>
          </a:extLst>
        </xdr:cNvPr>
        <xdr:cNvSpPr txBox="1"/>
      </xdr:nvSpPr>
      <xdr:spPr>
        <a:xfrm>
          <a:off x="22199600" y="1872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32113</xdr:rowOff>
    </xdr:from>
    <xdr:to>
      <xdr:col>116</xdr:col>
      <xdr:colOff>152400</xdr:colOff>
      <xdr:row>109</xdr:row>
      <xdr:rowOff>32113</xdr:rowOff>
    </xdr:to>
    <xdr:cxnSp macro="">
      <xdr:nvCxnSpPr>
        <xdr:cNvPr id="922" name="直線コネクタ 921">
          <a:extLst>
            <a:ext uri="{FF2B5EF4-FFF2-40B4-BE49-F238E27FC236}">
              <a16:creationId xmlns:a16="http://schemas.microsoft.com/office/drawing/2014/main" id="{E0764B10-0CE3-4212-98FC-2FEA692E6A16}"/>
            </a:ext>
          </a:extLst>
        </xdr:cNvPr>
        <xdr:cNvCxnSpPr/>
      </xdr:nvCxnSpPr>
      <xdr:spPr>
        <a:xfrm>
          <a:off x="22072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142076</xdr:rowOff>
    </xdr:from>
    <xdr:ext cx="469744" cy="259045"/>
    <xdr:sp macro="" textlink="">
      <xdr:nvSpPr>
        <xdr:cNvPr id="923" name="【庁舎】&#10;一人当たり面積最大値テキスト">
          <a:extLst>
            <a:ext uri="{FF2B5EF4-FFF2-40B4-BE49-F238E27FC236}">
              <a16:creationId xmlns:a16="http://schemas.microsoft.com/office/drawing/2014/main" id="{EB104293-1318-40A5-A2E1-114D71957545}"/>
            </a:ext>
          </a:extLst>
        </xdr:cNvPr>
        <xdr:cNvSpPr txBox="1"/>
      </xdr:nvSpPr>
      <xdr:spPr>
        <a:xfrm>
          <a:off x="22199600" y="1694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23949</xdr:rowOff>
    </xdr:from>
    <xdr:to>
      <xdr:col>116</xdr:col>
      <xdr:colOff>152400</xdr:colOff>
      <xdr:row>100</xdr:row>
      <xdr:rowOff>23949</xdr:rowOff>
    </xdr:to>
    <xdr:cxnSp macro="">
      <xdr:nvCxnSpPr>
        <xdr:cNvPr id="924" name="直線コネクタ 923">
          <a:extLst>
            <a:ext uri="{FF2B5EF4-FFF2-40B4-BE49-F238E27FC236}">
              <a16:creationId xmlns:a16="http://schemas.microsoft.com/office/drawing/2014/main" id="{27506E8C-2900-418B-8181-F65C5F2FAB8C}"/>
            </a:ext>
          </a:extLst>
        </xdr:cNvPr>
        <xdr:cNvCxnSpPr/>
      </xdr:nvCxnSpPr>
      <xdr:spPr>
        <a:xfrm>
          <a:off x="22072600" y="1716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20156</xdr:rowOff>
    </xdr:from>
    <xdr:ext cx="469744" cy="259045"/>
    <xdr:sp macro="" textlink="">
      <xdr:nvSpPr>
        <xdr:cNvPr id="925" name="【庁舎】&#10;一人当たり面積平均値テキスト">
          <a:extLst>
            <a:ext uri="{FF2B5EF4-FFF2-40B4-BE49-F238E27FC236}">
              <a16:creationId xmlns:a16="http://schemas.microsoft.com/office/drawing/2014/main" id="{4CCB05D3-C4FC-4D01-967A-A21E1D60775C}"/>
            </a:ext>
          </a:extLst>
        </xdr:cNvPr>
        <xdr:cNvSpPr txBox="1"/>
      </xdr:nvSpPr>
      <xdr:spPr>
        <a:xfrm>
          <a:off x="22199600" y="18193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41729</xdr:rowOff>
    </xdr:from>
    <xdr:to>
      <xdr:col>116</xdr:col>
      <xdr:colOff>114300</xdr:colOff>
      <xdr:row>106</xdr:row>
      <xdr:rowOff>143329</xdr:rowOff>
    </xdr:to>
    <xdr:sp macro="" textlink="">
      <xdr:nvSpPr>
        <xdr:cNvPr id="926" name="フローチャート: 判断 925">
          <a:extLst>
            <a:ext uri="{FF2B5EF4-FFF2-40B4-BE49-F238E27FC236}">
              <a16:creationId xmlns:a16="http://schemas.microsoft.com/office/drawing/2014/main" id="{61D56A29-E60D-422F-A80F-77E9F30E71FC}"/>
            </a:ext>
          </a:extLst>
        </xdr:cNvPr>
        <xdr:cNvSpPr/>
      </xdr:nvSpPr>
      <xdr:spPr>
        <a:xfrm>
          <a:off x="221107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74386</xdr:rowOff>
    </xdr:from>
    <xdr:to>
      <xdr:col>112</xdr:col>
      <xdr:colOff>38100</xdr:colOff>
      <xdr:row>107</xdr:row>
      <xdr:rowOff>4536</xdr:rowOff>
    </xdr:to>
    <xdr:sp macro="" textlink="">
      <xdr:nvSpPr>
        <xdr:cNvPr id="927" name="フローチャート: 判断 926">
          <a:extLst>
            <a:ext uri="{FF2B5EF4-FFF2-40B4-BE49-F238E27FC236}">
              <a16:creationId xmlns:a16="http://schemas.microsoft.com/office/drawing/2014/main" id="{6D8760F1-0925-45BB-9BCA-E9D5B5E8BAA8}"/>
            </a:ext>
          </a:extLst>
        </xdr:cNvPr>
        <xdr:cNvSpPr/>
      </xdr:nvSpPr>
      <xdr:spPr>
        <a:xfrm>
          <a:off x="21272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77651</xdr:rowOff>
    </xdr:from>
    <xdr:to>
      <xdr:col>107</xdr:col>
      <xdr:colOff>101600</xdr:colOff>
      <xdr:row>107</xdr:row>
      <xdr:rowOff>7801</xdr:rowOff>
    </xdr:to>
    <xdr:sp macro="" textlink="">
      <xdr:nvSpPr>
        <xdr:cNvPr id="928" name="フローチャート: 判断 927">
          <a:extLst>
            <a:ext uri="{FF2B5EF4-FFF2-40B4-BE49-F238E27FC236}">
              <a16:creationId xmlns:a16="http://schemas.microsoft.com/office/drawing/2014/main" id="{A378DFE9-8A8B-4A0F-9478-8D0815A57B22}"/>
            </a:ext>
          </a:extLst>
        </xdr:cNvPr>
        <xdr:cNvSpPr/>
      </xdr:nvSpPr>
      <xdr:spPr>
        <a:xfrm>
          <a:off x="20383500" y="182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929" name="フローチャート: 判断 928">
          <a:extLst>
            <a:ext uri="{FF2B5EF4-FFF2-40B4-BE49-F238E27FC236}">
              <a16:creationId xmlns:a16="http://schemas.microsoft.com/office/drawing/2014/main" id="{F9EB6383-DC1F-4FCD-BC7E-27FA35D88348}"/>
            </a:ext>
          </a:extLst>
        </xdr:cNvPr>
        <xdr:cNvSpPr/>
      </xdr:nvSpPr>
      <xdr:spPr>
        <a:xfrm>
          <a:off x="19494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87449</xdr:rowOff>
    </xdr:from>
    <xdr:to>
      <xdr:col>98</xdr:col>
      <xdr:colOff>38100</xdr:colOff>
      <xdr:row>107</xdr:row>
      <xdr:rowOff>17599</xdr:rowOff>
    </xdr:to>
    <xdr:sp macro="" textlink="">
      <xdr:nvSpPr>
        <xdr:cNvPr id="930" name="フローチャート: 判断 929">
          <a:extLst>
            <a:ext uri="{FF2B5EF4-FFF2-40B4-BE49-F238E27FC236}">
              <a16:creationId xmlns:a16="http://schemas.microsoft.com/office/drawing/2014/main" id="{37BBE7A7-8632-4BCA-A797-54638DB15FC8}"/>
            </a:ext>
          </a:extLst>
        </xdr:cNvPr>
        <xdr:cNvSpPr/>
      </xdr:nvSpPr>
      <xdr:spPr>
        <a:xfrm>
          <a:off x="18605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1EFD5620-4CA1-4AF7-B20B-C6E95B75BB4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F2EDA8EE-5BDF-479D-879F-8D11DAEE7CA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95074BBD-8A18-4E62-A4FD-B4E79B18F92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ED120772-C0D8-41BD-A084-172C58890A1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1CC799D2-159F-4072-B078-50A454D9411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107043</xdr:rowOff>
    </xdr:from>
    <xdr:to>
      <xdr:col>116</xdr:col>
      <xdr:colOff>114300</xdr:colOff>
      <xdr:row>105</xdr:row>
      <xdr:rowOff>37193</xdr:rowOff>
    </xdr:to>
    <xdr:sp macro="" textlink="">
      <xdr:nvSpPr>
        <xdr:cNvPr id="936" name="楕円 935">
          <a:extLst>
            <a:ext uri="{FF2B5EF4-FFF2-40B4-BE49-F238E27FC236}">
              <a16:creationId xmlns:a16="http://schemas.microsoft.com/office/drawing/2014/main" id="{18FEA290-C56F-47F9-8FCB-DF4C059F21B4}"/>
            </a:ext>
          </a:extLst>
        </xdr:cNvPr>
        <xdr:cNvSpPr/>
      </xdr:nvSpPr>
      <xdr:spPr>
        <a:xfrm>
          <a:off x="22110700" y="1793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129920</xdr:rowOff>
    </xdr:from>
    <xdr:ext cx="469744" cy="259045"/>
    <xdr:sp macro="" textlink="">
      <xdr:nvSpPr>
        <xdr:cNvPr id="937" name="【庁舎】&#10;一人当たり面積該当値テキスト">
          <a:extLst>
            <a:ext uri="{FF2B5EF4-FFF2-40B4-BE49-F238E27FC236}">
              <a16:creationId xmlns:a16="http://schemas.microsoft.com/office/drawing/2014/main" id="{1EB43A1B-4548-4B34-9CEF-837A27296D71}"/>
            </a:ext>
          </a:extLst>
        </xdr:cNvPr>
        <xdr:cNvSpPr txBox="1"/>
      </xdr:nvSpPr>
      <xdr:spPr>
        <a:xfrm>
          <a:off x="22199600" y="17789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110308</xdr:rowOff>
    </xdr:from>
    <xdr:to>
      <xdr:col>112</xdr:col>
      <xdr:colOff>38100</xdr:colOff>
      <xdr:row>105</xdr:row>
      <xdr:rowOff>40458</xdr:rowOff>
    </xdr:to>
    <xdr:sp macro="" textlink="">
      <xdr:nvSpPr>
        <xdr:cNvPr id="938" name="楕円 937">
          <a:extLst>
            <a:ext uri="{FF2B5EF4-FFF2-40B4-BE49-F238E27FC236}">
              <a16:creationId xmlns:a16="http://schemas.microsoft.com/office/drawing/2014/main" id="{00C12985-0327-48B6-9705-1065A2FA4391}"/>
            </a:ext>
          </a:extLst>
        </xdr:cNvPr>
        <xdr:cNvSpPr/>
      </xdr:nvSpPr>
      <xdr:spPr>
        <a:xfrm>
          <a:off x="21272500" y="179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157843</xdr:rowOff>
    </xdr:from>
    <xdr:to>
      <xdr:col>116</xdr:col>
      <xdr:colOff>63500</xdr:colOff>
      <xdr:row>104</xdr:row>
      <xdr:rowOff>161108</xdr:rowOff>
    </xdr:to>
    <xdr:cxnSp macro="">
      <xdr:nvCxnSpPr>
        <xdr:cNvPr id="939" name="直線コネクタ 938">
          <a:extLst>
            <a:ext uri="{FF2B5EF4-FFF2-40B4-BE49-F238E27FC236}">
              <a16:creationId xmlns:a16="http://schemas.microsoft.com/office/drawing/2014/main" id="{01F4F77A-BE40-48EA-BEF5-D518A14A3025}"/>
            </a:ext>
          </a:extLst>
        </xdr:cNvPr>
        <xdr:cNvCxnSpPr/>
      </xdr:nvCxnSpPr>
      <xdr:spPr>
        <a:xfrm flipV="1">
          <a:off x="21323300" y="1798864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110308</xdr:rowOff>
    </xdr:from>
    <xdr:to>
      <xdr:col>107</xdr:col>
      <xdr:colOff>101600</xdr:colOff>
      <xdr:row>105</xdr:row>
      <xdr:rowOff>40458</xdr:rowOff>
    </xdr:to>
    <xdr:sp macro="" textlink="">
      <xdr:nvSpPr>
        <xdr:cNvPr id="940" name="楕円 939">
          <a:extLst>
            <a:ext uri="{FF2B5EF4-FFF2-40B4-BE49-F238E27FC236}">
              <a16:creationId xmlns:a16="http://schemas.microsoft.com/office/drawing/2014/main" id="{DB3F7587-0B29-4232-92ED-BE84A31706BD}"/>
            </a:ext>
          </a:extLst>
        </xdr:cNvPr>
        <xdr:cNvSpPr/>
      </xdr:nvSpPr>
      <xdr:spPr>
        <a:xfrm>
          <a:off x="20383500" y="179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161108</xdr:rowOff>
    </xdr:from>
    <xdr:to>
      <xdr:col>111</xdr:col>
      <xdr:colOff>177800</xdr:colOff>
      <xdr:row>104</xdr:row>
      <xdr:rowOff>161108</xdr:rowOff>
    </xdr:to>
    <xdr:cxnSp macro="">
      <xdr:nvCxnSpPr>
        <xdr:cNvPr id="941" name="直線コネクタ 940">
          <a:extLst>
            <a:ext uri="{FF2B5EF4-FFF2-40B4-BE49-F238E27FC236}">
              <a16:creationId xmlns:a16="http://schemas.microsoft.com/office/drawing/2014/main" id="{D98044AC-B4BC-4248-B921-E3379F06DC84}"/>
            </a:ext>
          </a:extLst>
        </xdr:cNvPr>
        <xdr:cNvCxnSpPr/>
      </xdr:nvCxnSpPr>
      <xdr:spPr>
        <a:xfrm>
          <a:off x="20434300" y="179919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10705</xdr:rowOff>
    </xdr:from>
    <xdr:to>
      <xdr:col>102</xdr:col>
      <xdr:colOff>165100</xdr:colOff>
      <xdr:row>105</xdr:row>
      <xdr:rowOff>112305</xdr:rowOff>
    </xdr:to>
    <xdr:sp macro="" textlink="">
      <xdr:nvSpPr>
        <xdr:cNvPr id="942" name="楕円 941">
          <a:extLst>
            <a:ext uri="{FF2B5EF4-FFF2-40B4-BE49-F238E27FC236}">
              <a16:creationId xmlns:a16="http://schemas.microsoft.com/office/drawing/2014/main" id="{90D181BA-CCDA-4508-8E66-D2C2E2AACECF}"/>
            </a:ext>
          </a:extLst>
        </xdr:cNvPr>
        <xdr:cNvSpPr/>
      </xdr:nvSpPr>
      <xdr:spPr>
        <a:xfrm>
          <a:off x="19494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161108</xdr:rowOff>
    </xdr:from>
    <xdr:to>
      <xdr:col>107</xdr:col>
      <xdr:colOff>50800</xdr:colOff>
      <xdr:row>105</xdr:row>
      <xdr:rowOff>61505</xdr:rowOff>
    </xdr:to>
    <xdr:cxnSp macro="">
      <xdr:nvCxnSpPr>
        <xdr:cNvPr id="943" name="直線コネクタ 942">
          <a:extLst>
            <a:ext uri="{FF2B5EF4-FFF2-40B4-BE49-F238E27FC236}">
              <a16:creationId xmlns:a16="http://schemas.microsoft.com/office/drawing/2014/main" id="{65ADFA7B-4E5D-475A-8AD8-D82450445453}"/>
            </a:ext>
          </a:extLst>
        </xdr:cNvPr>
        <xdr:cNvCxnSpPr/>
      </xdr:nvCxnSpPr>
      <xdr:spPr>
        <a:xfrm flipV="1">
          <a:off x="19545300" y="17991908"/>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944" name="楕円 943">
          <a:extLst>
            <a:ext uri="{FF2B5EF4-FFF2-40B4-BE49-F238E27FC236}">
              <a16:creationId xmlns:a16="http://schemas.microsoft.com/office/drawing/2014/main" id="{864F1BF4-E4FF-4BC3-8288-0F3CC8C318A5}"/>
            </a:ext>
          </a:extLst>
        </xdr:cNvPr>
        <xdr:cNvSpPr/>
      </xdr:nvSpPr>
      <xdr:spPr>
        <a:xfrm>
          <a:off x="18605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61505</xdr:rowOff>
    </xdr:from>
    <xdr:to>
      <xdr:col>102</xdr:col>
      <xdr:colOff>114300</xdr:colOff>
      <xdr:row>105</xdr:row>
      <xdr:rowOff>64770</xdr:rowOff>
    </xdr:to>
    <xdr:cxnSp macro="">
      <xdr:nvCxnSpPr>
        <xdr:cNvPr id="945" name="直線コネクタ 944">
          <a:extLst>
            <a:ext uri="{FF2B5EF4-FFF2-40B4-BE49-F238E27FC236}">
              <a16:creationId xmlns:a16="http://schemas.microsoft.com/office/drawing/2014/main" id="{43CC38A1-53DB-43ED-9869-8AA0888F4DE9}"/>
            </a:ext>
          </a:extLst>
        </xdr:cNvPr>
        <xdr:cNvCxnSpPr/>
      </xdr:nvCxnSpPr>
      <xdr:spPr>
        <a:xfrm flipV="1">
          <a:off x="18656300" y="18063755"/>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167113</xdr:rowOff>
    </xdr:from>
    <xdr:ext cx="469744" cy="259045"/>
    <xdr:sp macro="" textlink="">
      <xdr:nvSpPr>
        <xdr:cNvPr id="946" name="n_1aveValue【庁舎】&#10;一人当たり面積">
          <a:extLst>
            <a:ext uri="{FF2B5EF4-FFF2-40B4-BE49-F238E27FC236}">
              <a16:creationId xmlns:a16="http://schemas.microsoft.com/office/drawing/2014/main" id="{F2DC335C-CD5E-45D1-8AF0-EE35281EF60F}"/>
            </a:ext>
          </a:extLst>
        </xdr:cNvPr>
        <xdr:cNvSpPr txBox="1"/>
      </xdr:nvSpPr>
      <xdr:spPr>
        <a:xfrm>
          <a:off x="21075727" y="1834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170378</xdr:rowOff>
    </xdr:from>
    <xdr:ext cx="469744" cy="259045"/>
    <xdr:sp macro="" textlink="">
      <xdr:nvSpPr>
        <xdr:cNvPr id="947" name="n_2aveValue【庁舎】&#10;一人当たり面積">
          <a:extLst>
            <a:ext uri="{FF2B5EF4-FFF2-40B4-BE49-F238E27FC236}">
              <a16:creationId xmlns:a16="http://schemas.microsoft.com/office/drawing/2014/main" id="{DC917ED4-C525-4E55-85DD-A13894E5F12B}"/>
            </a:ext>
          </a:extLst>
        </xdr:cNvPr>
        <xdr:cNvSpPr txBox="1"/>
      </xdr:nvSpPr>
      <xdr:spPr>
        <a:xfrm>
          <a:off x="20199427" y="1834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41383</xdr:rowOff>
    </xdr:from>
    <xdr:ext cx="469744" cy="259045"/>
    <xdr:sp macro="" textlink="">
      <xdr:nvSpPr>
        <xdr:cNvPr id="948" name="n_3aveValue【庁舎】&#10;一人当たり面積">
          <a:extLst>
            <a:ext uri="{FF2B5EF4-FFF2-40B4-BE49-F238E27FC236}">
              <a16:creationId xmlns:a16="http://schemas.microsoft.com/office/drawing/2014/main" id="{64917B54-D2A3-45B1-8A3E-B2A1609FB8DD}"/>
            </a:ext>
          </a:extLst>
        </xdr:cNvPr>
        <xdr:cNvSpPr txBox="1"/>
      </xdr:nvSpPr>
      <xdr:spPr>
        <a:xfrm>
          <a:off x="19310427" y="1838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8726</xdr:rowOff>
    </xdr:from>
    <xdr:ext cx="469744" cy="259045"/>
    <xdr:sp macro="" textlink="">
      <xdr:nvSpPr>
        <xdr:cNvPr id="949" name="n_4aveValue【庁舎】&#10;一人当たり面積">
          <a:extLst>
            <a:ext uri="{FF2B5EF4-FFF2-40B4-BE49-F238E27FC236}">
              <a16:creationId xmlns:a16="http://schemas.microsoft.com/office/drawing/2014/main" id="{3FBE2751-AAC4-4121-AFD4-BF5AB231DDC2}"/>
            </a:ext>
          </a:extLst>
        </xdr:cNvPr>
        <xdr:cNvSpPr txBox="1"/>
      </xdr:nvSpPr>
      <xdr:spPr>
        <a:xfrm>
          <a:off x="18421427" y="1835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56985</xdr:rowOff>
    </xdr:from>
    <xdr:ext cx="469744" cy="259045"/>
    <xdr:sp macro="" textlink="">
      <xdr:nvSpPr>
        <xdr:cNvPr id="950" name="n_1mainValue【庁舎】&#10;一人当たり面積">
          <a:extLst>
            <a:ext uri="{FF2B5EF4-FFF2-40B4-BE49-F238E27FC236}">
              <a16:creationId xmlns:a16="http://schemas.microsoft.com/office/drawing/2014/main" id="{DE36254B-AC8B-41CE-9E03-80E94F890F31}"/>
            </a:ext>
          </a:extLst>
        </xdr:cNvPr>
        <xdr:cNvSpPr txBox="1"/>
      </xdr:nvSpPr>
      <xdr:spPr>
        <a:xfrm>
          <a:off x="21075727" y="177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56985</xdr:rowOff>
    </xdr:from>
    <xdr:ext cx="469744" cy="259045"/>
    <xdr:sp macro="" textlink="">
      <xdr:nvSpPr>
        <xdr:cNvPr id="951" name="n_2mainValue【庁舎】&#10;一人当たり面積">
          <a:extLst>
            <a:ext uri="{FF2B5EF4-FFF2-40B4-BE49-F238E27FC236}">
              <a16:creationId xmlns:a16="http://schemas.microsoft.com/office/drawing/2014/main" id="{B5AAC727-10AA-4116-9A33-B69934EFE23A}"/>
            </a:ext>
          </a:extLst>
        </xdr:cNvPr>
        <xdr:cNvSpPr txBox="1"/>
      </xdr:nvSpPr>
      <xdr:spPr>
        <a:xfrm>
          <a:off x="20199427" y="177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128832</xdr:rowOff>
    </xdr:from>
    <xdr:ext cx="469744" cy="259045"/>
    <xdr:sp macro="" textlink="">
      <xdr:nvSpPr>
        <xdr:cNvPr id="952" name="n_3mainValue【庁舎】&#10;一人当たり面積">
          <a:extLst>
            <a:ext uri="{FF2B5EF4-FFF2-40B4-BE49-F238E27FC236}">
              <a16:creationId xmlns:a16="http://schemas.microsoft.com/office/drawing/2014/main" id="{7D7F9F4E-EFE8-474D-9C6E-D0E34402568B}"/>
            </a:ext>
          </a:extLst>
        </xdr:cNvPr>
        <xdr:cNvSpPr txBox="1"/>
      </xdr:nvSpPr>
      <xdr:spPr>
        <a:xfrm>
          <a:off x="19310427" y="1778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953" name="n_4mainValue【庁舎】&#10;一人当たり面積">
          <a:extLst>
            <a:ext uri="{FF2B5EF4-FFF2-40B4-BE49-F238E27FC236}">
              <a16:creationId xmlns:a16="http://schemas.microsoft.com/office/drawing/2014/main" id="{C7F76D61-718A-4C8B-ACB4-6699C79FFB52}"/>
            </a:ext>
          </a:extLst>
        </xdr:cNvPr>
        <xdr:cNvSpPr txBox="1"/>
      </xdr:nvSpPr>
      <xdr:spPr>
        <a:xfrm>
          <a:off x="18421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BFABF2AC-6A85-4B0D-A410-930A60CFB9A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4ED8245C-BB77-4915-A194-5B835CFE655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182842AB-B4BD-4082-B238-56B954526A2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図書館、一般廃棄物処理施設、体育館・プール、保健センター・保健所、消防施設、市民会館、庁舎の有形固定資産減価償却率は、類似団体の平均水準を上回っている。これは、どの類型においても昭和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年代に建設または整備された施設等が多くあり、そのような施設の老朽化が進んでいるためである。庁舎に関しては、建築後、</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年が経過し、耐震性能の不足に加えて、施設・設備の老朽化による今後の維持管理・更新費用の増大、執務や会議スペースなどの狭隘化、バリアフリーを含むユニバーサルデザイン化の遅れなど多くの課題が山積みとなっている。市では、東庁舎並びに西庁舎周辺に設置されてる公共施設の利用状況の把握や今後の市政展開などを考慮した上で、効率的、効果的な行政運営ができ、また災害時には迅速かつ機動的な防災拠点となるよう、総合的な庁舎周辺整備を進めているところである。また、一人あたりの面積においては、図書館、保健センター・保健所、庁舎は類似団体の平均水準を上回っており、他施設との複合化も見据えた個別施設計画を策定し、施設の総量削減に努め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54,382
50,572
70.40
23,459,809
22,597,961
746,597
13,871,177
22,375,712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入の根幹である市民税や固定資産税など安定した財源が確保されており、とりわけ県下有数の湖南工業団地などの優良企業が、法人市民税や固定資産税の歳入を支えていることが、類似団体に比して財政力指数が高い水準で推移している要因である。しかし、近年は社会保障関連経費の増加により低下傾向であるため、今後も課税客体の的確な把握や徴収強化等により、税収の確保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95155"/>
          <a:ext cx="0" cy="13539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42</xdr:row>
      <xdr:rowOff>11995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86083"/>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129822</xdr:rowOff>
    </xdr:from>
    <xdr:to>
      <xdr:col>19</xdr:col>
      <xdr:colOff>133350</xdr:colOff>
      <xdr:row>41</xdr:row>
      <xdr:rowOff>156633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5927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159455</xdr:rowOff>
    </xdr:from>
    <xdr:to>
      <xdr:col>19</xdr:col>
      <xdr:colOff>184150</xdr:colOff>
      <xdr:row>42</xdr:row>
      <xdr:rowOff>89605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74382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7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103011</xdr:rowOff>
    </xdr:from>
    <xdr:to>
      <xdr:col>15</xdr:col>
      <xdr:colOff>82550</xdr:colOff>
      <xdr:row>41</xdr:row>
      <xdr:rowOff>129822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324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89605</xdr:rowOff>
    </xdr:from>
    <xdr:to>
      <xdr:col>11</xdr:col>
      <xdr:colOff>31750</xdr:colOff>
      <xdr:row>41</xdr:row>
      <xdr:rowOff>103011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1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105833</xdr:rowOff>
    </xdr:from>
    <xdr:to>
      <xdr:col>11</xdr:col>
      <xdr:colOff>82550</xdr:colOff>
      <xdr:row>42</xdr:row>
      <xdr:rowOff>35983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149172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105833</xdr:rowOff>
    </xdr:from>
    <xdr:to>
      <xdr:col>19</xdr:col>
      <xdr:colOff>184150</xdr:colOff>
      <xdr:row>42</xdr:row>
      <xdr:rowOff>35983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79022</xdr:rowOff>
    </xdr:from>
    <xdr:to>
      <xdr:col>15</xdr:col>
      <xdr:colOff>133350</xdr:colOff>
      <xdr:row>42</xdr:row>
      <xdr:rowOff>9172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19349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7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52211</xdr:rowOff>
    </xdr:from>
    <xdr:to>
      <xdr:col>11</xdr:col>
      <xdr:colOff>82550</xdr:colOff>
      <xdr:row>41</xdr:row>
      <xdr:rowOff>153811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163988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150582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合併以降、両町の均衡ある発展に資する事業および義務教育施設の耐震化事業等を積極的に実施してきたことによる公債費の増加、障害福祉サービスや高齢福祉サービス利用の増加による扶助費の増など、社会保障関連経費をはじめとする経常的支出額が増加し比率が高い水準にあった。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歳入において地方税や地方交付税の額が増加したことや歳出において市の文化ホール施設を指定管理から直営に変えたことに伴い物件費委託料の額が減少したこと等により、前年度と比較して約１％改善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今後も社会保障関係経費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庁舎整備が控えて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、引き続き厳しい財政状況が見込まれるが、長期財政計画では、最終年度である令和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年度決算まで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90.7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％以下を期間中の目標に定めているため、今後も現在の水準の維持に努める。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164677</xdr:rowOff>
    </xdr:from>
    <xdr:to>
      <xdr:col>23</xdr:col>
      <xdr:colOff>133350</xdr:colOff>
      <xdr:row>67</xdr:row>
      <xdr:rowOff>112183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80227"/>
          <a:ext cx="0" cy="13191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84260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112183</xdr:rowOff>
    </xdr:from>
    <xdr:to>
      <xdr:col>24</xdr:col>
      <xdr:colOff>12700</xdr:colOff>
      <xdr:row>67</xdr:row>
      <xdr:rowOff>112183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79604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2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164677</xdr:rowOff>
    </xdr:from>
    <xdr:to>
      <xdr:col>24</xdr:col>
      <xdr:colOff>12700</xdr:colOff>
      <xdr:row>59</xdr:row>
      <xdr:rowOff>164677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8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20320</xdr:rowOff>
    </xdr:from>
    <xdr:to>
      <xdr:col>23</xdr:col>
      <xdr:colOff>133350</xdr:colOff>
      <xdr:row>62</xdr:row>
      <xdr:rowOff>100754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65022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99923</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0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127846</xdr:rowOff>
    </xdr:from>
    <xdr:to>
      <xdr:col>23</xdr:col>
      <xdr:colOff>184150</xdr:colOff>
      <xdr:row>64</xdr:row>
      <xdr:rowOff>57996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2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84244</xdr:rowOff>
    </xdr:from>
    <xdr:to>
      <xdr:col>19</xdr:col>
      <xdr:colOff>133350</xdr:colOff>
      <xdr:row>62</xdr:row>
      <xdr:rowOff>100754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199794"/>
          <a:ext cx="889000" cy="5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23283</xdr:rowOff>
    </xdr:from>
    <xdr:to>
      <xdr:col>19</xdr:col>
      <xdr:colOff>184150</xdr:colOff>
      <xdr:row>63</xdr:row>
      <xdr:rowOff>124883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109660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84244</xdr:rowOff>
    </xdr:from>
    <xdr:to>
      <xdr:col>15</xdr:col>
      <xdr:colOff>82550</xdr:colOff>
      <xdr:row>62</xdr:row>
      <xdr:rowOff>20320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199794"/>
          <a:ext cx="889000" cy="45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68580</xdr:rowOff>
    </xdr:from>
    <xdr:to>
      <xdr:col>15</xdr:col>
      <xdr:colOff>133350</xdr:colOff>
      <xdr:row>61</xdr:row>
      <xdr:rowOff>170180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154957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1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20320</xdr:rowOff>
    </xdr:from>
    <xdr:to>
      <xdr:col>11</xdr:col>
      <xdr:colOff>31750</xdr:colOff>
      <xdr:row>62</xdr:row>
      <xdr:rowOff>108796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650220"/>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87630</xdr:rowOff>
    </xdr:from>
    <xdr:to>
      <xdr:col>11</xdr:col>
      <xdr:colOff>82550</xdr:colOff>
      <xdr:row>64</xdr:row>
      <xdr:rowOff>17780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2557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103717</xdr:rowOff>
    </xdr:from>
    <xdr:to>
      <xdr:col>7</xdr:col>
      <xdr:colOff>31750</xdr:colOff>
      <xdr:row>64</xdr:row>
      <xdr:rowOff>33867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18644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9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140970</xdr:rowOff>
    </xdr:from>
    <xdr:to>
      <xdr:col>23</xdr:col>
      <xdr:colOff>184150</xdr:colOff>
      <xdr:row>62</xdr:row>
      <xdr:rowOff>71120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157497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49954</xdr:rowOff>
    </xdr:from>
    <xdr:to>
      <xdr:col>19</xdr:col>
      <xdr:colOff>184150</xdr:colOff>
      <xdr:row>62</xdr:row>
      <xdr:rowOff>151554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161731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48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33444</xdr:rowOff>
    </xdr:from>
    <xdr:to>
      <xdr:col>15</xdr:col>
      <xdr:colOff>133350</xdr:colOff>
      <xdr:row>59</xdr:row>
      <xdr:rowOff>135044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14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145221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991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140970</xdr:rowOff>
    </xdr:from>
    <xdr:to>
      <xdr:col>11</xdr:col>
      <xdr:colOff>82550</xdr:colOff>
      <xdr:row>62</xdr:row>
      <xdr:rowOff>71120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81297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57996</xdr:rowOff>
    </xdr:from>
    <xdr:to>
      <xdr:col>7</xdr:col>
      <xdr:colOff>31750</xdr:colOff>
      <xdr:row>62</xdr:row>
      <xdr:rowOff>159596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169773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5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[124,604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人口１人あたりの金額が類似団体平均と比較し低くなっている要因として、ごみ処理業務や、消防業務などを一部事務組合で行っていることが挙げられる。今後も事務事業の見直しや、公共施設等総合管理計画に基づく施設ごとの個別管理計画を策定し総量縮減を行い、現在の水準の維持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91914</xdr:rowOff>
    </xdr:from>
    <xdr:to>
      <xdr:col>23</xdr:col>
      <xdr:colOff>133350</xdr:colOff>
      <xdr:row>89</xdr:row>
      <xdr:rowOff>122261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07914"/>
          <a:ext cx="0" cy="15733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94338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5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122261</xdr:rowOff>
    </xdr:from>
    <xdr:to>
      <xdr:col>24</xdr:col>
      <xdr:colOff>12700</xdr:colOff>
      <xdr:row>89</xdr:row>
      <xdr:rowOff>122261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81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6841</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5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91914</xdr:rowOff>
    </xdr:from>
    <xdr:to>
      <xdr:col>24</xdr:col>
      <xdr:colOff>12700</xdr:colOff>
      <xdr:row>80</xdr:row>
      <xdr:rowOff>91914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0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111114</xdr:rowOff>
    </xdr:from>
    <xdr:to>
      <xdr:col>23</xdr:col>
      <xdr:colOff>133350</xdr:colOff>
      <xdr:row>81</xdr:row>
      <xdr:rowOff>135325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98564"/>
          <a:ext cx="838200" cy="2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64591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23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92514</xdr:rowOff>
    </xdr:from>
    <xdr:to>
      <xdr:col>23</xdr:col>
      <xdr:colOff>184150</xdr:colOff>
      <xdr:row>83</xdr:row>
      <xdr:rowOff>22664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135325</xdr:rowOff>
    </xdr:from>
    <xdr:to>
      <xdr:col>19</xdr:col>
      <xdr:colOff>133350</xdr:colOff>
      <xdr:row>81</xdr:row>
      <xdr:rowOff>141977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022775"/>
          <a:ext cx="889000" cy="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95297</xdr:rowOff>
    </xdr:from>
    <xdr:to>
      <xdr:col>19</xdr:col>
      <xdr:colOff>184150</xdr:colOff>
      <xdr:row>83</xdr:row>
      <xdr:rowOff>25447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10224</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240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112193</xdr:rowOff>
    </xdr:from>
    <xdr:to>
      <xdr:col>15</xdr:col>
      <xdr:colOff>82550</xdr:colOff>
      <xdr:row>81</xdr:row>
      <xdr:rowOff>141977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99643"/>
          <a:ext cx="889000" cy="2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53367</xdr:rowOff>
    </xdr:from>
    <xdr:to>
      <xdr:col>15</xdr:col>
      <xdr:colOff>133350</xdr:colOff>
      <xdr:row>82</xdr:row>
      <xdr:rowOff>154967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139744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68774</xdr:rowOff>
    </xdr:from>
    <xdr:to>
      <xdr:col>11</xdr:col>
      <xdr:colOff>31750</xdr:colOff>
      <xdr:row>81</xdr:row>
      <xdr:rowOff>112193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56224"/>
          <a:ext cx="889000" cy="43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170242</xdr:rowOff>
    </xdr:from>
    <xdr:to>
      <xdr:col>11</xdr:col>
      <xdr:colOff>82550</xdr:colOff>
      <xdr:row>82</xdr:row>
      <xdr:rowOff>100392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85169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91281</xdr:rowOff>
    </xdr:from>
    <xdr:to>
      <xdr:col>7</xdr:col>
      <xdr:colOff>31750</xdr:colOff>
      <xdr:row>82</xdr:row>
      <xdr:rowOff>21431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6208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6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60314</xdr:rowOff>
    </xdr:from>
    <xdr:to>
      <xdr:col>23</xdr:col>
      <xdr:colOff>184150</xdr:colOff>
      <xdr:row>81</xdr:row>
      <xdr:rowOff>161914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4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76841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79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84525</xdr:rowOff>
    </xdr:from>
    <xdr:to>
      <xdr:col>19</xdr:col>
      <xdr:colOff>184150</xdr:colOff>
      <xdr:row>82</xdr:row>
      <xdr:rowOff>14675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7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24852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40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91177</xdr:rowOff>
    </xdr:from>
    <xdr:to>
      <xdr:col>15</xdr:col>
      <xdr:colOff>133350</xdr:colOff>
      <xdr:row>82</xdr:row>
      <xdr:rowOff>21327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7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31504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4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61393</xdr:rowOff>
    </xdr:from>
    <xdr:to>
      <xdr:col>11</xdr:col>
      <xdr:colOff>82550</xdr:colOff>
      <xdr:row>81</xdr:row>
      <xdr:rowOff>162993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1720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1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17974</xdr:rowOff>
    </xdr:from>
    <xdr:to>
      <xdr:col>7</xdr:col>
      <xdr:colOff>31750</xdr:colOff>
      <xdr:row>81</xdr:row>
      <xdr:rowOff>119574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0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129751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74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昨年度に引き続き国平均給料と比較して給料が低い職員の退職や国の年齢階層人員が多い階層での異動が多かったことにより、職員分布が変動した。国の水準や類似団体平均より上回る</a:t>
          </a:r>
          <a:r>
            <a:rPr kumimoji="1" lang="en-US" altLang="ja-JP" sz="1100">
              <a:latin typeface="ＭＳ Ｐゴシック" panose="020B0600070205080204" pitchFamily="50" charset="-128"/>
              <a:ea typeface="ＭＳ Ｐゴシック" panose="020B0600070205080204" pitchFamily="50" charset="-128"/>
            </a:rPr>
            <a:t>100.3</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　引き続き年齢階層など職員構成の適正化を図り、また、職員育成人事考課反映などにより、国の水準以下となるよう努めていく。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15571"/>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34471</xdr:rowOff>
    </xdr:from>
    <xdr:to>
      <xdr:col>81</xdr:col>
      <xdr:colOff>44450</xdr:colOff>
      <xdr:row>88</xdr:row>
      <xdr:rowOff>86179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5122071"/>
          <a:ext cx="8382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102507</xdr:rowOff>
    </xdr:from>
    <xdr:to>
      <xdr:col>77</xdr:col>
      <xdr:colOff>44450</xdr:colOff>
      <xdr:row>88</xdr:row>
      <xdr:rowOff>34471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50186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87</xdr:row>
      <xdr:rowOff>154214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501865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119743</xdr:rowOff>
    </xdr:from>
    <xdr:to>
      <xdr:col>68</xdr:col>
      <xdr:colOff>152400</xdr:colOff>
      <xdr:row>87</xdr:row>
      <xdr:rowOff>154214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50358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35379</xdr:rowOff>
    </xdr:from>
    <xdr:to>
      <xdr:col>81</xdr:col>
      <xdr:colOff>95250</xdr:colOff>
      <xdr:row>88</xdr:row>
      <xdr:rowOff>136979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1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7456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5095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155121</xdr:rowOff>
    </xdr:from>
    <xdr:to>
      <xdr:col>77</xdr:col>
      <xdr:colOff>95250</xdr:colOff>
      <xdr:row>88</xdr:row>
      <xdr:rowOff>85271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07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70048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1576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51707</xdr:rowOff>
    </xdr:from>
    <xdr:to>
      <xdr:col>73</xdr:col>
      <xdr:colOff>44450</xdr:colOff>
      <xdr:row>87</xdr:row>
      <xdr:rowOff>153307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138084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103414</xdr:rowOff>
    </xdr:from>
    <xdr:to>
      <xdr:col>68</xdr:col>
      <xdr:colOff>203200</xdr:colOff>
      <xdr:row>88</xdr:row>
      <xdr:rowOff>33564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18341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68943</xdr:rowOff>
    </xdr:from>
    <xdr:to>
      <xdr:col>64</xdr:col>
      <xdr:colOff>152400</xdr:colOff>
      <xdr:row>87</xdr:row>
      <xdr:rowOff>170543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155320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7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合併以降、行政改革の一環として計画的な職員の削減に取り組み、令和２年４月には合併当初より</a:t>
          </a:r>
          <a:r>
            <a:rPr kumimoji="1" lang="en-US" altLang="ja-JP" sz="1100">
              <a:latin typeface="ＭＳ Ｐゴシック" panose="020B0600070205080204" pitchFamily="50" charset="-128"/>
              <a:ea typeface="ＭＳ Ｐゴシック" panose="020B0600070205080204" pitchFamily="50" charset="-128"/>
            </a:rPr>
            <a:t>64</a:t>
          </a:r>
          <a:r>
            <a:rPr kumimoji="1" lang="ja-JP" altLang="en-US" sz="1100">
              <a:latin typeface="ＭＳ Ｐゴシック" panose="020B0600070205080204" pitchFamily="50" charset="-128"/>
              <a:ea typeface="ＭＳ Ｐゴシック" panose="020B0600070205080204" pitchFamily="50" charset="-128"/>
            </a:rPr>
            <a:t>人削減した。令和２年４月に改訂した定員適正化計画では、組織力の維持・向上を図るため、平成</a:t>
          </a:r>
          <a:r>
            <a:rPr kumimoji="1" lang="en-US" altLang="ja-JP" sz="1100">
              <a:latin typeface="ＭＳ Ｐゴシック" panose="020B0600070205080204" pitchFamily="50" charset="-128"/>
              <a:ea typeface="ＭＳ Ｐゴシック" panose="020B0600070205080204" pitchFamily="50" charset="-128"/>
            </a:rPr>
            <a:t>31</a:t>
          </a:r>
          <a:r>
            <a:rPr kumimoji="1" lang="ja-JP" altLang="en-US" sz="1100">
              <a:latin typeface="ＭＳ Ｐゴシック" panose="020B0600070205080204" pitchFamily="50" charset="-128"/>
              <a:ea typeface="ＭＳ Ｐゴシック" panose="020B0600070205080204" pitchFamily="50" charset="-128"/>
            </a:rPr>
            <a:t>年度から令和７年度までに</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名の職員増加とする方針となっており、退職者数の動向を見極めながら採用等を進めている。しかし、特に専門職において採用難であることから、令和元年度から職員数は横ばいとなっている状況である。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68</xdr:row>
      <xdr:rowOff>35243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39469"/>
          <a:ext cx="0" cy="155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7320</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6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35243</xdr:rowOff>
    </xdr:from>
    <xdr:to>
      <xdr:col>81</xdr:col>
      <xdr:colOff>133350</xdr:colOff>
      <xdr:row>68</xdr:row>
      <xdr:rowOff>35243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9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163619</xdr:rowOff>
    </xdr:from>
    <xdr:to>
      <xdr:col>81</xdr:col>
      <xdr:colOff>44450</xdr:colOff>
      <xdr:row>62</xdr:row>
      <xdr:rowOff>16298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22069"/>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3933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33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31856</xdr:rowOff>
    </xdr:from>
    <xdr:to>
      <xdr:col>81</xdr:col>
      <xdr:colOff>95250</xdr:colOff>
      <xdr:row>62</xdr:row>
      <xdr:rowOff>133456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66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141499</xdr:rowOff>
    </xdr:from>
    <xdr:to>
      <xdr:col>77</xdr:col>
      <xdr:colOff>44450</xdr:colOff>
      <xdr:row>61</xdr:row>
      <xdr:rowOff>163619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99949"/>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29845</xdr:rowOff>
    </xdr:from>
    <xdr:to>
      <xdr:col>77</xdr:col>
      <xdr:colOff>95250</xdr:colOff>
      <xdr:row>62</xdr:row>
      <xdr:rowOff>131445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116222</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746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131445</xdr:rowOff>
    </xdr:from>
    <xdr:to>
      <xdr:col>72</xdr:col>
      <xdr:colOff>203200</xdr:colOff>
      <xdr:row>61</xdr:row>
      <xdr:rowOff>141499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8989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13758</xdr:rowOff>
    </xdr:from>
    <xdr:to>
      <xdr:col>73</xdr:col>
      <xdr:colOff>44450</xdr:colOff>
      <xdr:row>62</xdr:row>
      <xdr:rowOff>115358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100135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73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109326</xdr:rowOff>
    </xdr:from>
    <xdr:to>
      <xdr:col>68</xdr:col>
      <xdr:colOff>152400</xdr:colOff>
      <xdr:row>61</xdr:row>
      <xdr:rowOff>131445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567776"/>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147003</xdr:rowOff>
    </xdr:from>
    <xdr:to>
      <xdr:col>68</xdr:col>
      <xdr:colOff>203200</xdr:colOff>
      <xdr:row>62</xdr:row>
      <xdr:rowOff>77153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61930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167111</xdr:rowOff>
    </xdr:from>
    <xdr:to>
      <xdr:col>64</xdr:col>
      <xdr:colOff>152400</xdr:colOff>
      <xdr:row>62</xdr:row>
      <xdr:rowOff>97261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82038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136948</xdr:rowOff>
    </xdr:from>
    <xdr:to>
      <xdr:col>81</xdr:col>
      <xdr:colOff>95250</xdr:colOff>
      <xdr:row>62</xdr:row>
      <xdr:rowOff>67098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9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153475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440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112819</xdr:rowOff>
    </xdr:from>
    <xdr:to>
      <xdr:col>77</xdr:col>
      <xdr:colOff>95250</xdr:colOff>
      <xdr:row>62</xdr:row>
      <xdr:rowOff>42969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53146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3401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90699</xdr:rowOff>
    </xdr:from>
    <xdr:to>
      <xdr:col>73</xdr:col>
      <xdr:colOff>44450</xdr:colOff>
      <xdr:row>62</xdr:row>
      <xdr:rowOff>20849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4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31026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18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80645</xdr:rowOff>
    </xdr:from>
    <xdr:to>
      <xdr:col>68</xdr:col>
      <xdr:colOff>203200</xdr:colOff>
      <xdr:row>62</xdr:row>
      <xdr:rowOff>10795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20972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0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58526</xdr:rowOff>
    </xdr:from>
    <xdr:to>
      <xdr:col>64</xdr:col>
      <xdr:colOff>152400</xdr:colOff>
      <xdr:row>61</xdr:row>
      <xdr:rowOff>160126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170303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合併以降、両町の均衡ある発展に資する事業および懸案事項であった義務教育施設の耐震化事業等を積極的に実施してきたことによる起債の償還により、比率は類似団体を上回っている。令和５年度は、臨時財政対策債等の償還終了に伴う残高減により元利償還金の額が減少したこと、合併特例事業債等の算入終了により算入公債費等の額が減少したことおよび標準財政規模が増加したことにより比率が改善した。今後実施する投資的事業においては、後年に過度の負担とならないよう費用対効果、事業手法等を再検討し、基金などの財源を確保しつつ、起債に依存しない手法により事業を実施することで比率の改善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41910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183884"/>
          <a:ext cx="0" cy="1573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155956</xdr:rowOff>
    </xdr:from>
    <xdr:to>
      <xdr:col>81</xdr:col>
      <xdr:colOff>44450</xdr:colOff>
      <xdr:row>40</xdr:row>
      <xdr:rowOff>165608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701395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15511</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702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170434</xdr:rowOff>
    </xdr:from>
    <xdr:to>
      <xdr:col>81</xdr:col>
      <xdr:colOff>95250</xdr:colOff>
      <xdr:row>40</xdr:row>
      <xdr:rowOff>100584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165608</xdr:rowOff>
    </xdr:from>
    <xdr:to>
      <xdr:col>77</xdr:col>
      <xdr:colOff>44450</xdr:colOff>
      <xdr:row>41</xdr:row>
      <xdr:rowOff>32766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702360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32766</xdr:rowOff>
    </xdr:from>
    <xdr:to>
      <xdr:col>72</xdr:col>
      <xdr:colOff>203200</xdr:colOff>
      <xdr:row>41</xdr:row>
      <xdr:rowOff>52070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706221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101109</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52070</xdr:rowOff>
    </xdr:from>
    <xdr:to>
      <xdr:col>68</xdr:col>
      <xdr:colOff>152400</xdr:colOff>
      <xdr:row>41</xdr:row>
      <xdr:rowOff>109982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708152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141478</xdr:rowOff>
    </xdr:from>
    <xdr:to>
      <xdr:col>68</xdr:col>
      <xdr:colOff>203200</xdr:colOff>
      <xdr:row>40</xdr:row>
      <xdr:rowOff>71628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81805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160782</xdr:rowOff>
    </xdr:from>
    <xdr:to>
      <xdr:col>64</xdr:col>
      <xdr:colOff>152400</xdr:colOff>
      <xdr:row>40</xdr:row>
      <xdr:rowOff>90932</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101109</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105156</xdr:rowOff>
    </xdr:from>
    <xdr:to>
      <xdr:col>81</xdr:col>
      <xdr:colOff>95250</xdr:colOff>
      <xdr:row>41</xdr:row>
      <xdr:rowOff>35306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96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77233</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93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114808</xdr:rowOff>
    </xdr:from>
    <xdr:to>
      <xdr:col>77</xdr:col>
      <xdr:colOff>95250</xdr:colOff>
      <xdr:row>41</xdr:row>
      <xdr:rowOff>44958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29735</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7059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153416</xdr:rowOff>
    </xdr:from>
    <xdr:to>
      <xdr:col>73</xdr:col>
      <xdr:colOff>44450</xdr:colOff>
      <xdr:row>41</xdr:row>
      <xdr:rowOff>83566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68343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709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59182</xdr:rowOff>
    </xdr:from>
    <xdr:to>
      <xdr:col>64</xdr:col>
      <xdr:colOff>152400</xdr:colOff>
      <xdr:row>41</xdr:row>
      <xdr:rowOff>160782</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145559</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主に一般会計等に係る地方債において償還終了に伴い現在高が減少したことと、財政調整基金等に一般財源の一部を積み立てたことにより充当可能基金が増加したことにより、充当可能財源等が将来負担額を上回る状態を維持できている。今後も引き続き、既存事業の見直しや公共施設等総合管理計画に基づく施設別の個別計画による将来負担に備えた計画的な基金の積み立てを行い、恒常的な財政改善に努める必要があ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40822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78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40822</xdr:rowOff>
    </xdr:from>
    <xdr:to>
      <xdr:col>81</xdr:col>
      <xdr:colOff>133350</xdr:colOff>
      <xdr:row>22</xdr:row>
      <xdr:rowOff>40822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8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87569</xdr:rowOff>
    </xdr:from>
    <xdr:to>
      <xdr:col>72</xdr:col>
      <xdr:colOff>203200</xdr:colOff>
      <xdr:row>14</xdr:row>
      <xdr:rowOff>169152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4401800" y="2487869"/>
          <a:ext cx="889000" cy="8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120546</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3493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148469</xdr:rowOff>
    </xdr:from>
    <xdr:to>
      <xdr:col>81</xdr:col>
      <xdr:colOff>95250</xdr:colOff>
      <xdr:row>14</xdr:row>
      <xdr:rowOff>78619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37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169152</xdr:rowOff>
    </xdr:from>
    <xdr:to>
      <xdr:col>68</xdr:col>
      <xdr:colOff>152400</xdr:colOff>
      <xdr:row>15</xdr:row>
      <xdr:rowOff>104563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2569452"/>
          <a:ext cx="889000" cy="10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8043</xdr:rowOff>
    </xdr:from>
    <xdr:to>
      <xdr:col>77</xdr:col>
      <xdr:colOff>95250</xdr:colOff>
      <xdr:row>14</xdr:row>
      <xdr:rowOff>109643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119820</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177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68943</xdr:rowOff>
    </xdr:from>
    <xdr:to>
      <xdr:col>73</xdr:col>
      <xdr:colOff>44450</xdr:colOff>
      <xdr:row>14</xdr:row>
      <xdr:rowOff>170543</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155320</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55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150525</xdr:rowOff>
    </xdr:from>
    <xdr:to>
      <xdr:col>68</xdr:col>
      <xdr:colOff>203200</xdr:colOff>
      <xdr:row>15</xdr:row>
      <xdr:rowOff>80675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65452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63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155121</xdr:rowOff>
    </xdr:from>
    <xdr:to>
      <xdr:col>64</xdr:col>
      <xdr:colOff>152400</xdr:colOff>
      <xdr:row>15</xdr:row>
      <xdr:rowOff>85271</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95448</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36769</xdr:rowOff>
    </xdr:from>
    <xdr:to>
      <xdr:col>73</xdr:col>
      <xdr:colOff>44450</xdr:colOff>
      <xdr:row>14</xdr:row>
      <xdr:rowOff>138369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243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148546</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205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118352</xdr:rowOff>
    </xdr:from>
    <xdr:to>
      <xdr:col>68</xdr:col>
      <xdr:colOff>203200</xdr:colOff>
      <xdr:row>15</xdr:row>
      <xdr:rowOff>48502</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51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58679</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28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53763</xdr:rowOff>
    </xdr:from>
    <xdr:to>
      <xdr:col>64</xdr:col>
      <xdr:colOff>152400</xdr:colOff>
      <xdr:row>15</xdr:row>
      <xdr:rowOff>155363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62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140140</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71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54,382
50,572
70.40
23,459,809
22,597,961
746,597
13,871,177
22,375,712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では、一般職員の給料および期末手当が増額したこと等により、前年比では高くなっているものの、職員のワークライフバランス実現のため時間外勤務の削減等に取り組んだことにより、類似団体の平均値を下回っている。今後は時間外勤務削減の徹底や職員構成の平準化に加えて、ＲＰＡやＡＩの導入、</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を活用した窓口改革等を実施し人件費の抑制に努める。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63319</xdr:rowOff>
    </xdr:from>
    <xdr:to>
      <xdr:col>24</xdr:col>
      <xdr:colOff>25400</xdr:colOff>
      <xdr:row>40</xdr:row>
      <xdr:rowOff>136797</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21169"/>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108874</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136797</xdr:rowOff>
    </xdr:from>
    <xdr:to>
      <xdr:col>24</xdr:col>
      <xdr:colOff>114300</xdr:colOff>
      <xdr:row>40</xdr:row>
      <xdr:rowOff>136797</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9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149696</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63319</xdr:rowOff>
    </xdr:from>
    <xdr:to>
      <xdr:col>24</xdr:col>
      <xdr:colOff>114300</xdr:colOff>
      <xdr:row>33</xdr:row>
      <xdr:rowOff>63319</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2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27396</xdr:rowOff>
    </xdr:from>
    <xdr:to>
      <xdr:col>24</xdr:col>
      <xdr:colOff>25400</xdr:colOff>
      <xdr:row>35</xdr:row>
      <xdr:rowOff>66584</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028146"/>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111958</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12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139881</xdr:rowOff>
    </xdr:from>
    <xdr:to>
      <xdr:col>24</xdr:col>
      <xdr:colOff>76200</xdr:colOff>
      <xdr:row>36</xdr:row>
      <xdr:rowOff>70031</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1270</xdr:rowOff>
    </xdr:from>
    <xdr:to>
      <xdr:col>19</xdr:col>
      <xdr:colOff>187325</xdr:colOff>
      <xdr:row>35</xdr:row>
      <xdr:rowOff>27396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00202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146413</xdr:rowOff>
    </xdr:from>
    <xdr:to>
      <xdr:col>20</xdr:col>
      <xdr:colOff>38100</xdr:colOff>
      <xdr:row>36</xdr:row>
      <xdr:rowOff>76563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61340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33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1270</xdr:rowOff>
    </xdr:from>
    <xdr:to>
      <xdr:col>15</xdr:col>
      <xdr:colOff>98425</xdr:colOff>
      <xdr:row>35</xdr:row>
      <xdr:rowOff>138430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0020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20864</xdr:rowOff>
    </xdr:from>
    <xdr:to>
      <xdr:col>11</xdr:col>
      <xdr:colOff>9525</xdr:colOff>
      <xdr:row>35</xdr:row>
      <xdr:rowOff>138430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021614"/>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40277</xdr:rowOff>
    </xdr:from>
    <xdr:to>
      <xdr:col>11</xdr:col>
      <xdr:colOff>60325</xdr:colOff>
      <xdr:row>36</xdr:row>
      <xdr:rowOff>141877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12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126654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98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48442</xdr:rowOff>
    </xdr:from>
    <xdr:to>
      <xdr:col>6</xdr:col>
      <xdr:colOff>171450</xdr:colOff>
      <xdr:row>35</xdr:row>
      <xdr:rowOff>150042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4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134819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3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15784</xdr:rowOff>
    </xdr:from>
    <xdr:to>
      <xdr:col>24</xdr:col>
      <xdr:colOff>76200</xdr:colOff>
      <xdr:row>35</xdr:row>
      <xdr:rowOff>117384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1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32311</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148046</xdr:rowOff>
    </xdr:from>
    <xdr:to>
      <xdr:col>20</xdr:col>
      <xdr:colOff>38100</xdr:colOff>
      <xdr:row>35</xdr:row>
      <xdr:rowOff>78196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97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88373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746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121920</xdr:rowOff>
    </xdr:from>
    <xdr:to>
      <xdr:col>15</xdr:col>
      <xdr:colOff>149225</xdr:colOff>
      <xdr:row>35</xdr:row>
      <xdr:rowOff>52070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87630</xdr:rowOff>
    </xdr:from>
    <xdr:to>
      <xdr:col>11</xdr:col>
      <xdr:colOff>60325</xdr:colOff>
      <xdr:row>36</xdr:row>
      <xdr:rowOff>17780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27957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141514</xdr:rowOff>
    </xdr:from>
    <xdr:to>
      <xdr:col>6</xdr:col>
      <xdr:colOff>171450</xdr:colOff>
      <xdr:row>35</xdr:row>
      <xdr:rowOff>71664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97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81841</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7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物件費については、分母の経常一般財源は増加したものの、エネルギ</a:t>
          </a:r>
          <a:r>
            <a:rPr kumimoji="1" lang="en-US" altLang="ja-JP" sz="1400">
              <a:latin typeface="ＭＳ Ｐゴシック" panose="020B0600070205080204" pitchFamily="50" charset="-128"/>
              <a:ea typeface="ＭＳ Ｐゴシック" panose="020B0600070205080204" pitchFamily="50" charset="-128"/>
            </a:rPr>
            <a:t>―</a:t>
          </a:r>
          <a:r>
            <a:rPr kumimoji="1" lang="ja-JP" altLang="en-US" sz="1400">
              <a:latin typeface="ＭＳ Ｐゴシック" panose="020B0600070205080204" pitchFamily="50" charset="-128"/>
              <a:ea typeface="ＭＳ Ｐゴシック" panose="020B0600070205080204" pitchFamily="50" charset="-128"/>
            </a:rPr>
            <a:t>価格高騰による燃料費や光熱水費などの経常的経費の増加や中学校の給食費無償化等により経常一般財源充当額が増加し、</a:t>
          </a:r>
          <a:r>
            <a:rPr kumimoji="1" lang="en-US" altLang="ja-JP" sz="1400">
              <a:latin typeface="ＭＳ Ｐゴシック" panose="020B0600070205080204" pitchFamily="50" charset="-128"/>
              <a:ea typeface="ＭＳ Ｐゴシック" panose="020B0600070205080204" pitchFamily="50" charset="-128"/>
            </a:rPr>
            <a:t>0.1</a:t>
          </a:r>
          <a:r>
            <a:rPr kumimoji="1" lang="ja-JP" altLang="en-US" sz="1400">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119380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91457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2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119380</xdr:rowOff>
    </xdr:from>
    <xdr:to>
      <xdr:col>82</xdr:col>
      <xdr:colOff>196850</xdr:colOff>
      <xdr:row>20</xdr:row>
      <xdr:rowOff>119380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48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46990</xdr:rowOff>
    </xdr:from>
    <xdr:to>
      <xdr:col>82</xdr:col>
      <xdr:colOff>107950</xdr:colOff>
      <xdr:row>15</xdr:row>
      <xdr:rowOff>54610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187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52087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23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88900</xdr:rowOff>
    </xdr:from>
    <xdr:to>
      <xdr:col>78</xdr:col>
      <xdr:colOff>69850</xdr:colOff>
      <xdr:row>15</xdr:row>
      <xdr:rowOff>46990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892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41910</xdr:rowOff>
    </xdr:from>
    <xdr:to>
      <xdr:col>78</xdr:col>
      <xdr:colOff>120650</xdr:colOff>
      <xdr:row>15</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128287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70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88900</xdr:rowOff>
    </xdr:from>
    <xdr:to>
      <xdr:col>73</xdr:col>
      <xdr:colOff>180975</xdr:colOff>
      <xdr:row>14</xdr:row>
      <xdr:rowOff>111760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4892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29227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111760</xdr:rowOff>
    </xdr:from>
    <xdr:to>
      <xdr:col>69</xdr:col>
      <xdr:colOff>92075</xdr:colOff>
      <xdr:row>15</xdr:row>
      <xdr:rowOff>115570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51206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26670</xdr:rowOff>
    </xdr:from>
    <xdr:to>
      <xdr:col>69</xdr:col>
      <xdr:colOff>142875</xdr:colOff>
      <xdr:row>15</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25417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3810</xdr:rowOff>
    </xdr:from>
    <xdr:to>
      <xdr:col>82</xdr:col>
      <xdr:colOff>158750</xdr:colOff>
      <xdr:row>15</xdr:row>
      <xdr:rowOff>105410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20337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167640</xdr:rowOff>
    </xdr:from>
    <xdr:to>
      <xdr:col>78</xdr:col>
      <xdr:colOff>120650</xdr:colOff>
      <xdr:row>15</xdr:row>
      <xdr:rowOff>97790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107967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33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38100</xdr:rowOff>
    </xdr:from>
    <xdr:to>
      <xdr:col>74</xdr:col>
      <xdr:colOff>31750</xdr:colOff>
      <xdr:row>14</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149877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60960</xdr:rowOff>
    </xdr:from>
    <xdr:to>
      <xdr:col>69</xdr:col>
      <xdr:colOff>142875</xdr:colOff>
      <xdr:row>14</xdr:row>
      <xdr:rowOff>162560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1287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64770</xdr:rowOff>
    </xdr:from>
    <xdr:to>
      <xdr:col>65</xdr:col>
      <xdr:colOff>53975</xdr:colOff>
      <xdr:row>15</xdr:row>
      <xdr:rowOff>166370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5097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障がい福祉事業や生活保護支給事業等の経常的な費用は増加している一方、令和４年度に実施した物価高騰に係る臨時的な費用が減少したことにより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今後も高齢化による老人福祉費等による扶助費の増加が見込まれることから、事業見直しにより適度なサービス水準と経費のバランスに留意していく必要がある。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143328</xdr:rowOff>
    </xdr:from>
    <xdr:to>
      <xdr:col>24</xdr:col>
      <xdr:colOff>25400</xdr:colOff>
      <xdr:row>57</xdr:row>
      <xdr:rowOff>53522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744528"/>
          <a:ext cx="8382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135165</xdr:rowOff>
    </xdr:from>
    <xdr:to>
      <xdr:col>19</xdr:col>
      <xdr:colOff>187325</xdr:colOff>
      <xdr:row>57</xdr:row>
      <xdr:rowOff>53522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564915"/>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56</xdr:row>
      <xdr:rowOff>61685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5649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166007</xdr:rowOff>
    </xdr:from>
    <xdr:to>
      <xdr:col>15</xdr:col>
      <xdr:colOff>149225</xdr:colOff>
      <xdr:row>56</xdr:row>
      <xdr:rowOff>96157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80934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118835</xdr:rowOff>
    </xdr:from>
    <xdr:to>
      <xdr:col>11</xdr:col>
      <xdr:colOff>9525</xdr:colOff>
      <xdr:row>56</xdr:row>
      <xdr:rowOff>61685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54858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92528</xdr:rowOff>
    </xdr:from>
    <xdr:to>
      <xdr:col>11</xdr:col>
      <xdr:colOff>60325</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35378</xdr:rowOff>
    </xdr:from>
    <xdr:to>
      <xdr:col>6</xdr:col>
      <xdr:colOff>171450</xdr:colOff>
      <xdr:row>57</xdr:row>
      <xdr:rowOff>136978</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121755</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109055</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5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2722</xdr:rowOff>
    </xdr:from>
    <xdr:to>
      <xdr:col>20</xdr:col>
      <xdr:colOff>38100</xdr:colOff>
      <xdr:row>57</xdr:row>
      <xdr:rowOff>104322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89099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861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84365</xdr:rowOff>
    </xdr:from>
    <xdr:to>
      <xdr:col>15</xdr:col>
      <xdr:colOff>149225</xdr:colOff>
      <xdr:row>56</xdr:row>
      <xdr:rowOff>14515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24692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10885</xdr:rowOff>
    </xdr:from>
    <xdr:to>
      <xdr:col>11</xdr:col>
      <xdr:colOff>60325</xdr:colOff>
      <xdr:row>56</xdr:row>
      <xdr:rowOff>112485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68035</xdr:rowOff>
    </xdr:from>
    <xdr:to>
      <xdr:col>6</xdr:col>
      <xdr:colOff>171450</xdr:colOff>
      <xdr:row>55</xdr:row>
      <xdr:rowOff>169635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8362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類似団体と比較して低い比率となっている要因としては、他会計への繰出金において、介護保険特別会計および後期高齢者医療特別会計への繰出金は増加しているが、平成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下水道事業会計が企業会計へ移行したことにより、繰出金で支出していた一部が補助金および負担金での支出になったためと考える。今後も、受益者負担の原則による料金改定などにより適正な一般会計からの繰出を原則とし、比率の改善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50800</xdr:rowOff>
    </xdr:from>
    <xdr:to>
      <xdr:col>82</xdr:col>
      <xdr:colOff>107950</xdr:colOff>
      <xdr:row>60</xdr:row>
      <xdr:rowOff>165100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8966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137177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50800</xdr:rowOff>
    </xdr:from>
    <xdr:to>
      <xdr:col>82</xdr:col>
      <xdr:colOff>196850</xdr:colOff>
      <xdr:row>52</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55</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461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25400</xdr:rowOff>
    </xdr:from>
    <xdr:to>
      <xdr:col>78</xdr:col>
      <xdr:colOff>69850</xdr:colOff>
      <xdr:row>55</xdr:row>
      <xdr:rowOff>31750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2837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25400</xdr:rowOff>
    </xdr:from>
    <xdr:to>
      <xdr:col>73</xdr:col>
      <xdr:colOff>180975</xdr:colOff>
      <xdr:row>54</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2837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76200</xdr:rowOff>
    </xdr:from>
    <xdr:to>
      <xdr:col>69</xdr:col>
      <xdr:colOff>92075</xdr:colOff>
      <xdr:row>54</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334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152400</xdr:rowOff>
    </xdr:from>
    <xdr:to>
      <xdr:col>82</xdr:col>
      <xdr:colOff>158750</xdr:colOff>
      <xdr:row>55</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168927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152400</xdr:rowOff>
    </xdr:from>
    <xdr:to>
      <xdr:col>78</xdr:col>
      <xdr:colOff>120650</xdr:colOff>
      <xdr:row>55</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146050</xdr:rowOff>
    </xdr:from>
    <xdr:to>
      <xdr:col>74</xdr:col>
      <xdr:colOff>31750</xdr:colOff>
      <xdr:row>54</xdr:row>
      <xdr:rowOff>76200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23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00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38100</xdr:rowOff>
    </xdr:from>
    <xdr:to>
      <xdr:col>69</xdr:col>
      <xdr:colOff>142875</xdr:colOff>
      <xdr:row>54</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25400</xdr:rowOff>
    </xdr:from>
    <xdr:to>
      <xdr:col>65</xdr:col>
      <xdr:colOff>53975</xdr:colOff>
      <xdr:row>54</xdr:row>
      <xdr:rowOff>127000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28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137177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地方税や地方交付税の増などにより分母の経常一般財源が増加したことから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補助費等の比率については、類似団体と平均値の差は縮まってきているが、今後についても継続的に各種団体に対する補助金・負担金等の見直し等を図っていく必要がある。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131572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515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24130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3220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24130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494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34815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3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56134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4949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56134</xdr:rowOff>
    </xdr:from>
    <xdr:to>
      <xdr:col>69</xdr:col>
      <xdr:colOff>92075</xdr:colOff>
      <xdr:row>37</xdr:row>
      <xdr:rowOff>97282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39978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108204</xdr:rowOff>
    </xdr:from>
    <xdr:to>
      <xdr:col>69</xdr:col>
      <xdr:colOff>142875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48531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115587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41419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5334</xdr:rowOff>
    </xdr:from>
    <xdr:to>
      <xdr:col>69</xdr:col>
      <xdr:colOff>142875</xdr:colOff>
      <xdr:row>37</xdr:row>
      <xdr:rowOff>106934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91711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の合併以降、義務教育施設の耐震化事業をはじめとする大型投資事業を実施してきたことに加え、臨時財政対策債の償還が増加していることにより、類似団体平均を上回っている。今後は老朽化した施設の長寿命化、改築など地方債に依存する事業を進めていくことから、他の事業との年度間調整、事業規模の見直し等等により、後年に過度の負担とならないよう調整を行い平準化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99568</xdr:rowOff>
    </xdr:from>
    <xdr:to>
      <xdr:col>24</xdr:col>
      <xdr:colOff>25400</xdr:colOff>
      <xdr:row>80</xdr:row>
      <xdr:rowOff>53848</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8686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14495</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3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99568</xdr:rowOff>
    </xdr:from>
    <xdr:to>
      <xdr:col>24</xdr:col>
      <xdr:colOff>114300</xdr:colOff>
      <xdr:row>74</xdr:row>
      <xdr:rowOff>99568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8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49276</xdr:rowOff>
    </xdr:from>
    <xdr:to>
      <xdr:col>24</xdr:col>
      <xdr:colOff>25400</xdr:colOff>
      <xdr:row>78</xdr:row>
      <xdr:rowOff>58420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42237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8128</xdr:rowOff>
    </xdr:from>
    <xdr:to>
      <xdr:col>19</xdr:col>
      <xdr:colOff>187325</xdr:colOff>
      <xdr:row>78</xdr:row>
      <xdr:rowOff>58420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38122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8128</xdr:rowOff>
    </xdr:from>
    <xdr:to>
      <xdr:col>15</xdr:col>
      <xdr:colOff>98425</xdr:colOff>
      <xdr:row>78</xdr:row>
      <xdr:rowOff>53848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3812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53848</xdr:rowOff>
    </xdr:from>
    <xdr:to>
      <xdr:col>11</xdr:col>
      <xdr:colOff>9525</xdr:colOff>
      <xdr:row>78</xdr:row>
      <xdr:rowOff>76708</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4269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149114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158259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169926</xdr:rowOff>
    </xdr:from>
    <xdr:to>
      <xdr:col>24</xdr:col>
      <xdr:colOff>76200</xdr:colOff>
      <xdr:row>78</xdr:row>
      <xdr:rowOff>100076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142003</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xdr:rowOff>
    </xdr:from>
    <xdr:to>
      <xdr:col>20</xdr:col>
      <xdr:colOff>38100</xdr:colOff>
      <xdr:row>78</xdr:row>
      <xdr:rowOff>109220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93997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128778</xdr:rowOff>
    </xdr:from>
    <xdr:to>
      <xdr:col>15</xdr:col>
      <xdr:colOff>149225</xdr:colOff>
      <xdr:row>78</xdr:row>
      <xdr:rowOff>58928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43705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3048</xdr:rowOff>
    </xdr:from>
    <xdr:to>
      <xdr:col>11</xdr:col>
      <xdr:colOff>60325</xdr:colOff>
      <xdr:row>78</xdr:row>
      <xdr:rowOff>104648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89425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4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25908</xdr:rowOff>
    </xdr:from>
    <xdr:to>
      <xdr:col>6</xdr:col>
      <xdr:colOff>171450</xdr:colOff>
      <xdr:row>78</xdr:row>
      <xdr:rowOff>127508</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112285</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特例債を活用して積み立てた振興基金を繰り入れて充当したことにより、類似団体の平均値を大きく下回ることとなった。しかし、一部事務組合への負担金や補助交付金が多額であることに加え、社会保障関連経費の増加が見込まれるため、今後も、事業内容の精査などによる負担金の適正化を図ることや、市単独事業の必要性を精査し縮減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83566</xdr:rowOff>
    </xdr:from>
    <xdr:to>
      <xdr:col>82</xdr:col>
      <xdr:colOff>107950</xdr:colOff>
      <xdr:row>81</xdr:row>
      <xdr:rowOff>124713</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942316"/>
          <a:ext cx="0" cy="1069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96790</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8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124713</xdr:rowOff>
    </xdr:from>
    <xdr:to>
      <xdr:col>82</xdr:col>
      <xdr:colOff>196850</xdr:colOff>
      <xdr:row>81</xdr:row>
      <xdr:rowOff>124713</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401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169943</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685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83566</xdr:rowOff>
    </xdr:from>
    <xdr:to>
      <xdr:col>82</xdr:col>
      <xdr:colOff>196850</xdr:colOff>
      <xdr:row>75</xdr:row>
      <xdr:rowOff>83566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94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8128</xdr:rowOff>
    </xdr:from>
    <xdr:to>
      <xdr:col>82</xdr:col>
      <xdr:colOff>107950</xdr:colOff>
      <xdr:row>76</xdr:row>
      <xdr:rowOff>44704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0383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68851</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2705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96774</xdr:rowOff>
    </xdr:from>
    <xdr:to>
      <xdr:col>82</xdr:col>
      <xdr:colOff>158750</xdr:colOff>
      <xdr:row>78</xdr:row>
      <xdr:rowOff>26924</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136144</xdr:rowOff>
    </xdr:from>
    <xdr:to>
      <xdr:col>78</xdr:col>
      <xdr:colOff>69850</xdr:colOff>
      <xdr:row>76</xdr:row>
      <xdr:rowOff>44704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2823444"/>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37337</xdr:rowOff>
    </xdr:from>
    <xdr:to>
      <xdr:col>78</xdr:col>
      <xdr:colOff>120650</xdr:colOff>
      <xdr:row>77</xdr:row>
      <xdr:rowOff>138937</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123714</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32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136144</xdr:rowOff>
    </xdr:from>
    <xdr:to>
      <xdr:col>73</xdr:col>
      <xdr:colOff>180975</xdr:colOff>
      <xdr:row>76</xdr:row>
      <xdr:rowOff>3556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2823444"/>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53339</xdr:rowOff>
    </xdr:from>
    <xdr:to>
      <xdr:col>74</xdr:col>
      <xdr:colOff>31750</xdr:colOff>
      <xdr:row>76</xdr:row>
      <xdr:rowOff>154939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139716</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3556</xdr:rowOff>
    </xdr:from>
    <xdr:to>
      <xdr:col>69</xdr:col>
      <xdr:colOff>92075</xdr:colOff>
      <xdr:row>76</xdr:row>
      <xdr:rowOff>30987</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033756"/>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83058</xdr:rowOff>
    </xdr:from>
    <xdr:to>
      <xdr:col>69</xdr:col>
      <xdr:colOff>142875</xdr:colOff>
      <xdr:row>78</xdr:row>
      <xdr:rowOff>13208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169435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83058</xdr:rowOff>
    </xdr:from>
    <xdr:to>
      <xdr:col>65</xdr:col>
      <xdr:colOff>53975</xdr:colOff>
      <xdr:row>78</xdr:row>
      <xdr:rowOff>13208</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169435</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128778</xdr:rowOff>
    </xdr:from>
    <xdr:to>
      <xdr:col>82</xdr:col>
      <xdr:colOff>158750</xdr:colOff>
      <xdr:row>76</xdr:row>
      <xdr:rowOff>58928</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37355</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89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165354</xdr:rowOff>
    </xdr:from>
    <xdr:to>
      <xdr:col>78</xdr:col>
      <xdr:colOff>120650</xdr:colOff>
      <xdr:row>76</xdr:row>
      <xdr:rowOff>95504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105681</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792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85344</xdr:rowOff>
    </xdr:from>
    <xdr:to>
      <xdr:col>74</xdr:col>
      <xdr:colOff>31750</xdr:colOff>
      <xdr:row>75</xdr:row>
      <xdr:rowOff>15494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25671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54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124206</xdr:rowOff>
    </xdr:from>
    <xdr:to>
      <xdr:col>69</xdr:col>
      <xdr:colOff>142875</xdr:colOff>
      <xdr:row>76</xdr:row>
      <xdr:rowOff>54356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64533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52705</xdr:rowOff>
    </xdr:from>
    <xdr:to>
      <xdr:col>29</xdr:col>
      <xdr:colOff>127000</xdr:colOff>
      <xdr:row>19</xdr:row>
      <xdr:rowOff>10662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86280"/>
          <a:ext cx="0" cy="13295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154189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10662</xdr:rowOff>
    </xdr:from>
    <xdr:to>
      <xdr:col>30</xdr:col>
      <xdr:colOff>25400</xdr:colOff>
      <xdr:row>19</xdr:row>
      <xdr:rowOff>10662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58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139082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52705</xdr:rowOff>
    </xdr:from>
    <xdr:to>
      <xdr:col>30</xdr:col>
      <xdr:colOff>25400</xdr:colOff>
      <xdr:row>11</xdr:row>
      <xdr:rowOff>52705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86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71869</xdr:rowOff>
    </xdr:from>
    <xdr:to>
      <xdr:col>29</xdr:col>
      <xdr:colOff>127000</xdr:colOff>
      <xdr:row>16</xdr:row>
      <xdr:rowOff>112313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62694"/>
          <a:ext cx="647700" cy="40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109720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57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93193</xdr:rowOff>
    </xdr:from>
    <xdr:to>
      <xdr:col>29</xdr:col>
      <xdr:colOff>177800</xdr:colOff>
      <xdr:row>16</xdr:row>
      <xdr:rowOff>23343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12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112313</xdr:rowOff>
    </xdr:from>
    <xdr:to>
      <xdr:col>26</xdr:col>
      <xdr:colOff>50800</xdr:colOff>
      <xdr:row>16</xdr:row>
      <xdr:rowOff>113398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03138"/>
          <a:ext cx="698500" cy="10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128130</xdr:rowOff>
    </xdr:from>
    <xdr:to>
      <xdr:col>26</xdr:col>
      <xdr:colOff>101600</xdr:colOff>
      <xdr:row>16</xdr:row>
      <xdr:rowOff>58280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68457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16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113398</xdr:rowOff>
    </xdr:from>
    <xdr:to>
      <xdr:col>22</xdr:col>
      <xdr:colOff>114300</xdr:colOff>
      <xdr:row>16</xdr:row>
      <xdr:rowOff>124485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04223"/>
          <a:ext cx="698500" cy="11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142780</xdr:rowOff>
    </xdr:from>
    <xdr:to>
      <xdr:col>22</xdr:col>
      <xdr:colOff>165100</xdr:colOff>
      <xdr:row>16</xdr:row>
      <xdr:rowOff>72930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83107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31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42285</xdr:rowOff>
    </xdr:from>
    <xdr:to>
      <xdr:col>18</xdr:col>
      <xdr:colOff>177800</xdr:colOff>
      <xdr:row>16</xdr:row>
      <xdr:rowOff>124485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833110"/>
          <a:ext cx="698500" cy="82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170955</xdr:rowOff>
    </xdr:from>
    <xdr:to>
      <xdr:col>19</xdr:col>
      <xdr:colOff>38100</xdr:colOff>
      <xdr:row>16</xdr:row>
      <xdr:rowOff>101105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111282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5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30918</xdr:rowOff>
    </xdr:from>
    <xdr:to>
      <xdr:col>15</xdr:col>
      <xdr:colOff>101600</xdr:colOff>
      <xdr:row>16</xdr:row>
      <xdr:rowOff>132518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117295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0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21069</xdr:rowOff>
    </xdr:from>
    <xdr:to>
      <xdr:col>29</xdr:col>
      <xdr:colOff>177800</xdr:colOff>
      <xdr:row>16</xdr:row>
      <xdr:rowOff>122669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118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164596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83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61513</xdr:rowOff>
    </xdr:from>
    <xdr:to>
      <xdr:col>26</xdr:col>
      <xdr:colOff>101600</xdr:colOff>
      <xdr:row>16</xdr:row>
      <xdr:rowOff>163113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523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147890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38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62598</xdr:rowOff>
    </xdr:from>
    <xdr:to>
      <xdr:col>22</xdr:col>
      <xdr:colOff>165100</xdr:colOff>
      <xdr:row>16</xdr:row>
      <xdr:rowOff>164198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53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148975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39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73685</xdr:rowOff>
    </xdr:from>
    <xdr:to>
      <xdr:col>19</xdr:col>
      <xdr:colOff>38100</xdr:colOff>
      <xdr:row>17</xdr:row>
      <xdr:rowOff>3835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64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160062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5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162935</xdr:rowOff>
    </xdr:from>
    <xdr:to>
      <xdr:col>15</xdr:col>
      <xdr:colOff>101600</xdr:colOff>
      <xdr:row>16</xdr:row>
      <xdr:rowOff>93085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82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103262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5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15541</xdr:rowOff>
    </xdr:from>
    <xdr:to>
      <xdr:col>29</xdr:col>
      <xdr:colOff>127000</xdr:colOff>
      <xdr:row>37</xdr:row>
      <xdr:rowOff>260045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40091"/>
          <a:ext cx="0" cy="14446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232122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5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260045</xdr:rowOff>
    </xdr:from>
    <xdr:to>
      <xdr:col>30</xdr:col>
      <xdr:colOff>25400</xdr:colOff>
      <xdr:row>37</xdr:row>
      <xdr:rowOff>260045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3847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273368</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8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15541</xdr:rowOff>
    </xdr:from>
    <xdr:to>
      <xdr:col>30</xdr:col>
      <xdr:colOff>25400</xdr:colOff>
      <xdr:row>33</xdr:row>
      <xdr:rowOff>15541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40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118835</xdr:rowOff>
    </xdr:from>
    <xdr:to>
      <xdr:col>29</xdr:col>
      <xdr:colOff>127000</xdr:colOff>
      <xdr:row>35</xdr:row>
      <xdr:rowOff>128992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729185"/>
          <a:ext cx="647700" cy="10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113769</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241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116956</xdr:rowOff>
    </xdr:from>
    <xdr:to>
      <xdr:col>29</xdr:col>
      <xdr:colOff>177800</xdr:colOff>
      <xdr:row>35</xdr:row>
      <xdr:rowOff>218556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27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118835</xdr:rowOff>
    </xdr:from>
    <xdr:to>
      <xdr:col>26</xdr:col>
      <xdr:colOff>50800</xdr:colOff>
      <xdr:row>35</xdr:row>
      <xdr:rowOff>137940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729185"/>
          <a:ext cx="698500" cy="191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124500</xdr:rowOff>
    </xdr:from>
    <xdr:to>
      <xdr:col>26</xdr:col>
      <xdr:colOff>101600</xdr:colOff>
      <xdr:row>35</xdr:row>
      <xdr:rowOff>226100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210877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2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137940</xdr:rowOff>
    </xdr:from>
    <xdr:to>
      <xdr:col>22</xdr:col>
      <xdr:colOff>114300</xdr:colOff>
      <xdr:row>35</xdr:row>
      <xdr:rowOff>156718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748290"/>
          <a:ext cx="698500" cy="18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137988</xdr:rowOff>
    </xdr:from>
    <xdr:to>
      <xdr:col>22</xdr:col>
      <xdr:colOff>165100</xdr:colOff>
      <xdr:row>35</xdr:row>
      <xdr:rowOff>239588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224365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83044</xdr:rowOff>
    </xdr:from>
    <xdr:to>
      <xdr:col>18</xdr:col>
      <xdr:colOff>177800</xdr:colOff>
      <xdr:row>35</xdr:row>
      <xdr:rowOff>156718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693394"/>
          <a:ext cx="698500" cy="736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196084</xdr:rowOff>
    </xdr:from>
    <xdr:to>
      <xdr:col>19</xdr:col>
      <xdr:colOff>38100</xdr:colOff>
      <xdr:row>35</xdr:row>
      <xdr:rowOff>297684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282461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196770</xdr:rowOff>
    </xdr:from>
    <xdr:to>
      <xdr:col>15</xdr:col>
      <xdr:colOff>101600</xdr:colOff>
      <xdr:row>35</xdr:row>
      <xdr:rowOff>298370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71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283147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78192</xdr:rowOff>
    </xdr:from>
    <xdr:to>
      <xdr:col>29</xdr:col>
      <xdr:colOff>177800</xdr:colOff>
      <xdr:row>35</xdr:row>
      <xdr:rowOff>179792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88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266169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3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68035</xdr:rowOff>
    </xdr:from>
    <xdr:to>
      <xdr:col>26</xdr:col>
      <xdr:colOff>101600</xdr:colOff>
      <xdr:row>35</xdr:row>
      <xdr:rowOff>169635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678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179812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447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87140</xdr:rowOff>
    </xdr:from>
    <xdr:to>
      <xdr:col>22</xdr:col>
      <xdr:colOff>165100</xdr:colOff>
      <xdr:row>35</xdr:row>
      <xdr:rowOff>188740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97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198917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466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105918</xdr:rowOff>
    </xdr:from>
    <xdr:to>
      <xdr:col>19</xdr:col>
      <xdr:colOff>38100</xdr:colOff>
      <xdr:row>35</xdr:row>
      <xdr:rowOff>207518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16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217695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48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32244</xdr:rowOff>
    </xdr:from>
    <xdr:to>
      <xdr:col>15</xdr:col>
      <xdr:colOff>101600</xdr:colOff>
      <xdr:row>35</xdr:row>
      <xdr:rowOff>133844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42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144020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41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54,382
50,572
70.40
23,459,809
22,597,961
746,597
13,871,177
22,375,712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109144</xdr:rowOff>
    </xdr:from>
    <xdr:to>
      <xdr:col>24</xdr:col>
      <xdr:colOff>62865</xdr:colOff>
      <xdr:row>38</xdr:row>
      <xdr:rowOff>106915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52644"/>
          <a:ext cx="1270" cy="1369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110742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106915</xdr:rowOff>
    </xdr:from>
    <xdr:to>
      <xdr:col>24</xdr:col>
      <xdr:colOff>152400</xdr:colOff>
      <xdr:row>38</xdr:row>
      <xdr:rowOff>106915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7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109144</xdr:rowOff>
    </xdr:from>
    <xdr:to>
      <xdr:col>24</xdr:col>
      <xdr:colOff>152400</xdr:colOff>
      <xdr:row>30</xdr:row>
      <xdr:rowOff>109144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5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90284</xdr:rowOff>
    </xdr:from>
    <xdr:to>
      <xdr:col>24</xdr:col>
      <xdr:colOff>63500</xdr:colOff>
      <xdr:row>36</xdr:row>
      <xdr:rowOff>127013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62484"/>
          <a:ext cx="838200" cy="3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57980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87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35103</xdr:rowOff>
    </xdr:from>
    <xdr:to>
      <xdr:col>24</xdr:col>
      <xdr:colOff>114300</xdr:colOff>
      <xdr:row>35</xdr:row>
      <xdr:rowOff>136703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35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123031</xdr:rowOff>
    </xdr:from>
    <xdr:to>
      <xdr:col>19</xdr:col>
      <xdr:colOff>177800</xdr:colOff>
      <xdr:row>36</xdr:row>
      <xdr:rowOff>127013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95231"/>
          <a:ext cx="889000" cy="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42247</xdr:rowOff>
    </xdr:from>
    <xdr:to>
      <xdr:col>20</xdr:col>
      <xdr:colOff>38100</xdr:colOff>
      <xdr:row>35</xdr:row>
      <xdr:rowOff>143847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160374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1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123031</xdr:rowOff>
    </xdr:from>
    <xdr:to>
      <xdr:col>15</xdr:col>
      <xdr:colOff>50800</xdr:colOff>
      <xdr:row>36</xdr:row>
      <xdr:rowOff>129394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95231"/>
          <a:ext cx="8890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63278</xdr:rowOff>
    </xdr:from>
    <xdr:to>
      <xdr:col>15</xdr:col>
      <xdr:colOff>101600</xdr:colOff>
      <xdr:row>35</xdr:row>
      <xdr:rowOff>164878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9955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129394</xdr:rowOff>
    </xdr:from>
    <xdr:to>
      <xdr:col>10</xdr:col>
      <xdr:colOff>114300</xdr:colOff>
      <xdr:row>37</xdr:row>
      <xdr:rowOff>53232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01594"/>
          <a:ext cx="889000" cy="9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96577</xdr:rowOff>
    </xdr:from>
    <xdr:to>
      <xdr:col>10</xdr:col>
      <xdr:colOff>165100</xdr:colOff>
      <xdr:row>36</xdr:row>
      <xdr:rowOff>26727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43254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64154</xdr:rowOff>
    </xdr:from>
    <xdr:to>
      <xdr:col>6</xdr:col>
      <xdr:colOff>38100</xdr:colOff>
      <xdr:row>36</xdr:row>
      <xdr:rowOff>165754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10831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39484</xdr:rowOff>
    </xdr:from>
    <xdr:to>
      <xdr:col>24</xdr:col>
      <xdr:colOff>114300</xdr:colOff>
      <xdr:row>36</xdr:row>
      <xdr:rowOff>141084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1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17911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9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76213</xdr:rowOff>
    </xdr:from>
    <xdr:to>
      <xdr:col>20</xdr:col>
      <xdr:colOff>38100</xdr:colOff>
      <xdr:row>37</xdr:row>
      <xdr:rowOff>6363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168940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4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72231</xdr:rowOff>
    </xdr:from>
    <xdr:to>
      <xdr:col>15</xdr:col>
      <xdr:colOff>101600</xdr:colOff>
      <xdr:row>37</xdr:row>
      <xdr:rowOff>2381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4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164958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3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78594</xdr:rowOff>
    </xdr:from>
    <xdr:to>
      <xdr:col>10</xdr:col>
      <xdr:colOff>165100</xdr:colOff>
      <xdr:row>37</xdr:row>
      <xdr:rowOff>8744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5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171321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4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2432</xdr:rowOff>
    </xdr:from>
    <xdr:to>
      <xdr:col>6</xdr:col>
      <xdr:colOff>38100</xdr:colOff>
      <xdr:row>37</xdr:row>
      <xdr:rowOff>104032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4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95159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3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20937</xdr:rowOff>
    </xdr:from>
    <xdr:to>
      <xdr:col>24</xdr:col>
      <xdr:colOff>62865</xdr:colOff>
      <xdr:row>59</xdr:row>
      <xdr:rowOff>11368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3437"/>
          <a:ext cx="1270" cy="1533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15195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11368</xdr:rowOff>
    </xdr:from>
    <xdr:to>
      <xdr:col>24</xdr:col>
      <xdr:colOff>152400</xdr:colOff>
      <xdr:row>59</xdr:row>
      <xdr:rowOff>11368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2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139064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6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20937</xdr:rowOff>
    </xdr:from>
    <xdr:to>
      <xdr:col>24</xdr:col>
      <xdr:colOff>152400</xdr:colOff>
      <xdr:row>50</xdr:row>
      <xdr:rowOff>20937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90290</xdr:rowOff>
    </xdr:from>
    <xdr:to>
      <xdr:col>24</xdr:col>
      <xdr:colOff>63500</xdr:colOff>
      <xdr:row>57</xdr:row>
      <xdr:rowOff>121651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862940"/>
          <a:ext cx="838200" cy="3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119114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48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96237</xdr:rowOff>
    </xdr:from>
    <xdr:to>
      <xdr:col>24</xdr:col>
      <xdr:colOff>114300</xdr:colOff>
      <xdr:row>57</xdr:row>
      <xdr:rowOff>26387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55641</xdr:rowOff>
    </xdr:from>
    <xdr:to>
      <xdr:col>19</xdr:col>
      <xdr:colOff>177800</xdr:colOff>
      <xdr:row>57</xdr:row>
      <xdr:rowOff>90290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828291"/>
          <a:ext cx="889000" cy="3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82554</xdr:rowOff>
    </xdr:from>
    <xdr:to>
      <xdr:col>20</xdr:col>
      <xdr:colOff>38100</xdr:colOff>
      <xdr:row>57</xdr:row>
      <xdr:rowOff>12704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29231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55641</xdr:rowOff>
    </xdr:from>
    <xdr:to>
      <xdr:col>15</xdr:col>
      <xdr:colOff>50800</xdr:colOff>
      <xdr:row>57</xdr:row>
      <xdr:rowOff>87525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28291"/>
          <a:ext cx="889000" cy="31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127947</xdr:rowOff>
    </xdr:from>
    <xdr:to>
      <xdr:col>15</xdr:col>
      <xdr:colOff>101600</xdr:colOff>
      <xdr:row>57</xdr:row>
      <xdr:rowOff>58097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74624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84847</xdr:rowOff>
    </xdr:from>
    <xdr:to>
      <xdr:col>10</xdr:col>
      <xdr:colOff>114300</xdr:colOff>
      <xdr:row>57</xdr:row>
      <xdr:rowOff>87525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857497"/>
          <a:ext cx="889000" cy="2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410</xdr:rowOff>
    </xdr:from>
    <xdr:to>
      <xdr:col>10</xdr:col>
      <xdr:colOff>165100</xdr:colOff>
      <xdr:row>57</xdr:row>
      <xdr:rowOff>102010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118537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15171</xdr:rowOff>
    </xdr:from>
    <xdr:to>
      <xdr:col>6</xdr:col>
      <xdr:colOff>38100</xdr:colOff>
      <xdr:row>57</xdr:row>
      <xdr:rowOff>116771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133298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6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70851</xdr:rowOff>
    </xdr:from>
    <xdr:to>
      <xdr:col>24</xdr:col>
      <xdr:colOff>114300</xdr:colOff>
      <xdr:row>58</xdr:row>
      <xdr:rowOff>1001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84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49278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821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39490</xdr:rowOff>
    </xdr:from>
    <xdr:to>
      <xdr:col>20</xdr:col>
      <xdr:colOff>38100</xdr:colOff>
      <xdr:row>57</xdr:row>
      <xdr:rowOff>141090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1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132217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90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4841</xdr:rowOff>
    </xdr:from>
    <xdr:to>
      <xdr:col>15</xdr:col>
      <xdr:colOff>101600</xdr:colOff>
      <xdr:row>57</xdr:row>
      <xdr:rowOff>106441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7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97568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87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36725</xdr:rowOff>
    </xdr:from>
    <xdr:to>
      <xdr:col>10</xdr:col>
      <xdr:colOff>165100</xdr:colOff>
      <xdr:row>57</xdr:row>
      <xdr:rowOff>138325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0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129452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0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34047</xdr:rowOff>
    </xdr:from>
    <xdr:to>
      <xdr:col>6</xdr:col>
      <xdr:colOff>38100</xdr:colOff>
      <xdr:row>57</xdr:row>
      <xdr:rowOff>135647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0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126774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89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58044</xdr:rowOff>
    </xdr:from>
    <xdr:to>
      <xdr:col>24</xdr:col>
      <xdr:colOff>62865</xdr:colOff>
      <xdr:row>78</xdr:row>
      <xdr:rowOff>102622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402444"/>
          <a:ext cx="1270" cy="1073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106449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9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102622</xdr:rowOff>
    </xdr:from>
    <xdr:to>
      <xdr:col>24</xdr:col>
      <xdr:colOff>152400</xdr:colOff>
      <xdr:row>78</xdr:row>
      <xdr:rowOff>102622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4721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17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58044</xdr:rowOff>
    </xdr:from>
    <xdr:to>
      <xdr:col>24</xdr:col>
      <xdr:colOff>152400</xdr:colOff>
      <xdr:row>72</xdr:row>
      <xdr:rowOff>58044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402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150216</xdr:rowOff>
    </xdr:from>
    <xdr:to>
      <xdr:col>24</xdr:col>
      <xdr:colOff>63500</xdr:colOff>
      <xdr:row>78</xdr:row>
      <xdr:rowOff>77201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351866"/>
          <a:ext cx="838200" cy="9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48272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7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25395</xdr:rowOff>
    </xdr:from>
    <xdr:to>
      <xdr:col>24</xdr:col>
      <xdr:colOff>114300</xdr:colOff>
      <xdr:row>77</xdr:row>
      <xdr:rowOff>126995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2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150216</xdr:rowOff>
    </xdr:from>
    <xdr:to>
      <xdr:col>19</xdr:col>
      <xdr:colOff>177800</xdr:colOff>
      <xdr:row>78</xdr:row>
      <xdr:rowOff>90825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51866"/>
          <a:ext cx="889000" cy="11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165024</xdr:rowOff>
    </xdr:from>
    <xdr:to>
      <xdr:col>20</xdr:col>
      <xdr:colOff>38100</xdr:colOff>
      <xdr:row>77</xdr:row>
      <xdr:rowOff>95174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9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111701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7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89683</xdr:rowOff>
    </xdr:from>
    <xdr:to>
      <xdr:col>15</xdr:col>
      <xdr:colOff>50800</xdr:colOff>
      <xdr:row>78</xdr:row>
      <xdr:rowOff>90825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62783"/>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295</xdr:rowOff>
    </xdr:from>
    <xdr:to>
      <xdr:col>15</xdr:col>
      <xdr:colOff>101600</xdr:colOff>
      <xdr:row>77</xdr:row>
      <xdr:rowOff>101895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118422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7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89683</xdr:rowOff>
    </xdr:from>
    <xdr:to>
      <xdr:col>10</xdr:col>
      <xdr:colOff>114300</xdr:colOff>
      <xdr:row>78</xdr:row>
      <xdr:rowOff>103718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62783"/>
          <a:ext cx="889000" cy="1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37281</xdr:rowOff>
    </xdr:from>
    <xdr:to>
      <xdr:col>10</xdr:col>
      <xdr:colOff>165100</xdr:colOff>
      <xdr:row>77</xdr:row>
      <xdr:rowOff>138881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3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155408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1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82499</xdr:rowOff>
    </xdr:from>
    <xdr:to>
      <xdr:col>6</xdr:col>
      <xdr:colOff>38100</xdr:colOff>
      <xdr:row>78</xdr:row>
      <xdr:rowOff>12649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29176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5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26401</xdr:rowOff>
    </xdr:from>
    <xdr:to>
      <xdr:col>24</xdr:col>
      <xdr:colOff>114300</xdr:colOff>
      <xdr:row>78</xdr:row>
      <xdr:rowOff>128001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9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112778</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1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99416</xdr:rowOff>
    </xdr:from>
    <xdr:to>
      <xdr:col>20</xdr:col>
      <xdr:colOff>38100</xdr:colOff>
      <xdr:row>78</xdr:row>
      <xdr:rowOff>29566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0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20693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9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40025</xdr:rowOff>
    </xdr:from>
    <xdr:to>
      <xdr:col>15</xdr:col>
      <xdr:colOff>101600</xdr:colOff>
      <xdr:row>78</xdr:row>
      <xdr:rowOff>141625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1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132752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0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38883</xdr:rowOff>
    </xdr:from>
    <xdr:to>
      <xdr:col>10</xdr:col>
      <xdr:colOff>165100</xdr:colOff>
      <xdr:row>78</xdr:row>
      <xdr:rowOff>140483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11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131610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0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52918</xdr:rowOff>
    </xdr:from>
    <xdr:to>
      <xdr:col>6</xdr:col>
      <xdr:colOff>38100</xdr:colOff>
      <xdr:row>78</xdr:row>
      <xdr:rowOff>154518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2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145645</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518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121641</xdr:rowOff>
    </xdr:from>
    <xdr:to>
      <xdr:col>24</xdr:col>
      <xdr:colOff>62865</xdr:colOff>
      <xdr:row>98</xdr:row>
      <xdr:rowOff>145444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52141"/>
          <a:ext cx="1270" cy="139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149271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5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145444</xdr:rowOff>
    </xdr:from>
    <xdr:to>
      <xdr:col>24</xdr:col>
      <xdr:colOff>152400</xdr:colOff>
      <xdr:row>98</xdr:row>
      <xdr:rowOff>145444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4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68318</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27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121641</xdr:rowOff>
    </xdr:from>
    <xdr:to>
      <xdr:col>24</xdr:col>
      <xdr:colOff>152400</xdr:colOff>
      <xdr:row>90</xdr:row>
      <xdr:rowOff>121641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90222</xdr:rowOff>
    </xdr:from>
    <xdr:to>
      <xdr:col>24</xdr:col>
      <xdr:colOff>63500</xdr:colOff>
      <xdr:row>96</xdr:row>
      <xdr:rowOff>108854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549422"/>
          <a:ext cx="838200" cy="18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122407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38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99530</xdr:rowOff>
    </xdr:from>
    <xdr:to>
      <xdr:col>24</xdr:col>
      <xdr:colOff>114300</xdr:colOff>
      <xdr:row>96</xdr:row>
      <xdr:rowOff>29680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127727</xdr:rowOff>
    </xdr:from>
    <xdr:to>
      <xdr:col>19</xdr:col>
      <xdr:colOff>177800</xdr:colOff>
      <xdr:row>96</xdr:row>
      <xdr:rowOff>90222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415477"/>
          <a:ext cx="889000" cy="13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43066</xdr:rowOff>
    </xdr:from>
    <xdr:to>
      <xdr:col>20</xdr:col>
      <xdr:colOff>38100</xdr:colOff>
      <xdr:row>96</xdr:row>
      <xdr:rowOff>144666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02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135793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59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127727</xdr:rowOff>
    </xdr:from>
    <xdr:to>
      <xdr:col>15</xdr:col>
      <xdr:colOff>50800</xdr:colOff>
      <xdr:row>97</xdr:row>
      <xdr:rowOff>65791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415477"/>
          <a:ext cx="889000" cy="280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43780</xdr:rowOff>
    </xdr:from>
    <xdr:to>
      <xdr:col>15</xdr:col>
      <xdr:colOff>101600</xdr:colOff>
      <xdr:row>95</xdr:row>
      <xdr:rowOff>145380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3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161907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106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65791</xdr:rowOff>
    </xdr:from>
    <xdr:to>
      <xdr:col>10</xdr:col>
      <xdr:colOff>114300</xdr:colOff>
      <xdr:row>98</xdr:row>
      <xdr:rowOff>104181</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696441"/>
          <a:ext cx="889000" cy="209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38351</xdr:rowOff>
    </xdr:from>
    <xdr:to>
      <xdr:col>10</xdr:col>
      <xdr:colOff>165100</xdr:colOff>
      <xdr:row>97</xdr:row>
      <xdr:rowOff>139951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6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131078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61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88599</xdr:rowOff>
    </xdr:from>
    <xdr:to>
      <xdr:col>6</xdr:col>
      <xdr:colOff>38100</xdr:colOff>
      <xdr:row>98</xdr:row>
      <xdr:rowOff>18749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1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35276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94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58054</xdr:rowOff>
    </xdr:from>
    <xdr:to>
      <xdr:col>24</xdr:col>
      <xdr:colOff>114300</xdr:colOff>
      <xdr:row>96</xdr:row>
      <xdr:rowOff>159654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51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36481</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49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39422</xdr:rowOff>
    </xdr:from>
    <xdr:to>
      <xdr:col>20</xdr:col>
      <xdr:colOff>38100</xdr:colOff>
      <xdr:row>96</xdr:row>
      <xdr:rowOff>141022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98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157549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27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76927</xdr:rowOff>
    </xdr:from>
    <xdr:to>
      <xdr:col>15</xdr:col>
      <xdr:colOff>101600</xdr:colOff>
      <xdr:row>96</xdr:row>
      <xdr:rowOff>7077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6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169654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457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14991</xdr:rowOff>
    </xdr:from>
    <xdr:to>
      <xdr:col>10</xdr:col>
      <xdr:colOff>165100</xdr:colOff>
      <xdr:row>97</xdr:row>
      <xdr:rowOff>116591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64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133118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42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53381</xdr:rowOff>
    </xdr:from>
    <xdr:to>
      <xdr:col>6</xdr:col>
      <xdr:colOff>38100</xdr:colOff>
      <xdr:row>98</xdr:row>
      <xdr:rowOff>154981</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5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146108</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4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166947</xdr:rowOff>
    </xdr:from>
    <xdr:to>
      <xdr:col>54</xdr:col>
      <xdr:colOff>189865</xdr:colOff>
      <xdr:row>39</xdr:row>
      <xdr:rowOff>98999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824797"/>
          <a:ext cx="1270" cy="960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102826</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78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98999</xdr:rowOff>
    </xdr:from>
    <xdr:to>
      <xdr:col>55</xdr:col>
      <xdr:colOff>88900</xdr:colOff>
      <xdr:row>39</xdr:row>
      <xdr:rowOff>98999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785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113624</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600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166947</xdr:rowOff>
    </xdr:from>
    <xdr:to>
      <xdr:col>55</xdr:col>
      <xdr:colOff>88900</xdr:colOff>
      <xdr:row>33</xdr:row>
      <xdr:rowOff>166947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82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83758</xdr:rowOff>
    </xdr:from>
    <xdr:to>
      <xdr:col>55</xdr:col>
      <xdr:colOff>0</xdr:colOff>
      <xdr:row>38</xdr:row>
      <xdr:rowOff>92010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598858"/>
          <a:ext cx="838200" cy="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34565</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06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11688</xdr:rowOff>
    </xdr:from>
    <xdr:to>
      <xdr:col>55</xdr:col>
      <xdr:colOff>50800</xdr:colOff>
      <xdr:row>37</xdr:row>
      <xdr:rowOff>113288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92010</xdr:rowOff>
    </xdr:from>
    <xdr:to>
      <xdr:col>50</xdr:col>
      <xdr:colOff>114300</xdr:colOff>
      <xdr:row>38</xdr:row>
      <xdr:rowOff>105475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607110"/>
          <a:ext cx="889000" cy="13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8944</xdr:rowOff>
    </xdr:from>
    <xdr:to>
      <xdr:col>50</xdr:col>
      <xdr:colOff>165100</xdr:colOff>
      <xdr:row>37</xdr:row>
      <xdr:rowOff>110544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127071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46627</xdr:rowOff>
    </xdr:from>
    <xdr:to>
      <xdr:col>45</xdr:col>
      <xdr:colOff>177800</xdr:colOff>
      <xdr:row>38</xdr:row>
      <xdr:rowOff>105475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5533027"/>
          <a:ext cx="889000" cy="108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43485</xdr:rowOff>
    </xdr:from>
    <xdr:to>
      <xdr:col>46</xdr:col>
      <xdr:colOff>38100</xdr:colOff>
      <xdr:row>37</xdr:row>
      <xdr:rowOff>145085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161612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46627</xdr:rowOff>
    </xdr:from>
    <xdr:to>
      <xdr:col>41</xdr:col>
      <xdr:colOff>50800</xdr:colOff>
      <xdr:row>38</xdr:row>
      <xdr:rowOff>107402</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5533027"/>
          <a:ext cx="889000" cy="108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149675</xdr:rowOff>
    </xdr:from>
    <xdr:to>
      <xdr:col>41</xdr:col>
      <xdr:colOff>101600</xdr:colOff>
      <xdr:row>31</xdr:row>
      <xdr:rowOff>79825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96352</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8705</xdr:rowOff>
    </xdr:from>
    <xdr:to>
      <xdr:col>36</xdr:col>
      <xdr:colOff>165100</xdr:colOff>
      <xdr:row>38</xdr:row>
      <xdr:rowOff>110305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126832</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32958</xdr:rowOff>
    </xdr:from>
    <xdr:to>
      <xdr:col>55</xdr:col>
      <xdr:colOff>50800</xdr:colOff>
      <xdr:row>38</xdr:row>
      <xdr:rowOff>134558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54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11385</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526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41210</xdr:rowOff>
    </xdr:from>
    <xdr:to>
      <xdr:col>50</xdr:col>
      <xdr:colOff>165100</xdr:colOff>
      <xdr:row>38</xdr:row>
      <xdr:rowOff>142810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55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133937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64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54675</xdr:rowOff>
    </xdr:from>
    <xdr:to>
      <xdr:col>46</xdr:col>
      <xdr:colOff>38100</xdr:colOff>
      <xdr:row>38</xdr:row>
      <xdr:rowOff>156275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56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147402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66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167277</xdr:rowOff>
    </xdr:from>
    <xdr:to>
      <xdr:col>41</xdr:col>
      <xdr:colOff>101600</xdr:colOff>
      <xdr:row>32</xdr:row>
      <xdr:rowOff>97427</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548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88554</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61795" y="5574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56602</xdr:rowOff>
    </xdr:from>
    <xdr:to>
      <xdr:col>36</xdr:col>
      <xdr:colOff>165100</xdr:colOff>
      <xdr:row>38</xdr:row>
      <xdr:rowOff>158202</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57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149329</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66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99521</xdr:rowOff>
    </xdr:from>
    <xdr:to>
      <xdr:col>54</xdr:col>
      <xdr:colOff>189865</xdr:colOff>
      <xdr:row>58</xdr:row>
      <xdr:rowOff>82310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72021"/>
          <a:ext cx="1270" cy="1354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86137</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3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82310</xdr:rowOff>
    </xdr:from>
    <xdr:to>
      <xdr:col>55</xdr:col>
      <xdr:colOff>88900</xdr:colOff>
      <xdr:row>58</xdr:row>
      <xdr:rowOff>82310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26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46198</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47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99521</xdr:rowOff>
    </xdr:from>
    <xdr:to>
      <xdr:col>55</xdr:col>
      <xdr:colOff>88900</xdr:colOff>
      <xdr:row>50</xdr:row>
      <xdr:rowOff>99521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72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82310</xdr:rowOff>
    </xdr:from>
    <xdr:to>
      <xdr:col>55</xdr:col>
      <xdr:colOff>0</xdr:colOff>
      <xdr:row>57</xdr:row>
      <xdr:rowOff>115860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683510"/>
          <a:ext cx="838200" cy="20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10692</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4404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159265</xdr:rowOff>
    </xdr:from>
    <xdr:to>
      <xdr:col>55</xdr:col>
      <xdr:colOff>50800</xdr:colOff>
      <xdr:row>56</xdr:row>
      <xdr:rowOff>89415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8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46464</xdr:rowOff>
    </xdr:from>
    <xdr:to>
      <xdr:col>50</xdr:col>
      <xdr:colOff>114300</xdr:colOff>
      <xdr:row>57</xdr:row>
      <xdr:rowOff>115860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819114"/>
          <a:ext cx="889000" cy="6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145876</xdr:rowOff>
    </xdr:from>
    <xdr:to>
      <xdr:col>50</xdr:col>
      <xdr:colOff>165100</xdr:colOff>
      <xdr:row>56</xdr:row>
      <xdr:rowOff>76026</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92553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5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46464</xdr:rowOff>
    </xdr:from>
    <xdr:to>
      <xdr:col>45</xdr:col>
      <xdr:colOff>177800</xdr:colOff>
      <xdr:row>57</xdr:row>
      <xdr:rowOff>114467</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819114"/>
          <a:ext cx="889000" cy="6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143601</xdr:rowOff>
    </xdr:from>
    <xdr:to>
      <xdr:col>46</xdr:col>
      <xdr:colOff>38100</xdr:colOff>
      <xdr:row>56</xdr:row>
      <xdr:rowOff>73751</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90278</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114467</xdr:rowOff>
    </xdr:from>
    <xdr:to>
      <xdr:col>41</xdr:col>
      <xdr:colOff>50800</xdr:colOff>
      <xdr:row>57</xdr:row>
      <xdr:rowOff>139646</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9887117"/>
          <a:ext cx="889000" cy="2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39239</xdr:rowOff>
    </xdr:from>
    <xdr:to>
      <xdr:col>41</xdr:col>
      <xdr:colOff>101600</xdr:colOff>
      <xdr:row>55</xdr:row>
      <xdr:rowOff>140839</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157366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24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54795</xdr:rowOff>
    </xdr:from>
    <xdr:to>
      <xdr:col>36</xdr:col>
      <xdr:colOff>165100</xdr:colOff>
      <xdr:row>55</xdr:row>
      <xdr:rowOff>156395</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1472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5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31510</xdr:rowOff>
    </xdr:from>
    <xdr:to>
      <xdr:col>55</xdr:col>
      <xdr:colOff>50800</xdr:colOff>
      <xdr:row>56</xdr:row>
      <xdr:rowOff>133110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63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9937</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611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65060</xdr:rowOff>
    </xdr:from>
    <xdr:to>
      <xdr:col>50</xdr:col>
      <xdr:colOff>165100</xdr:colOff>
      <xdr:row>57</xdr:row>
      <xdr:rowOff>166660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83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157787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930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167114</xdr:rowOff>
    </xdr:from>
    <xdr:to>
      <xdr:col>46</xdr:col>
      <xdr:colOff>38100</xdr:colOff>
      <xdr:row>57</xdr:row>
      <xdr:rowOff>97264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76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88391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86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63667</xdr:rowOff>
    </xdr:from>
    <xdr:to>
      <xdr:col>41</xdr:col>
      <xdr:colOff>101600</xdr:colOff>
      <xdr:row>57</xdr:row>
      <xdr:rowOff>165267</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83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156394</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929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88846</xdr:rowOff>
    </xdr:from>
    <xdr:to>
      <xdr:col>36</xdr:col>
      <xdr:colOff>165100</xdr:colOff>
      <xdr:row>58</xdr:row>
      <xdr:rowOff>18996</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86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10123</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954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89998</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262948"/>
          <a:ext cx="1270" cy="1326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36675</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03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89998</xdr:rowOff>
    </xdr:from>
    <xdr:to>
      <xdr:col>55</xdr:col>
      <xdr:colOff>88900</xdr:colOff>
      <xdr:row>71</xdr:row>
      <xdr:rowOff>89998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262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126975</xdr:rowOff>
    </xdr:from>
    <xdr:to>
      <xdr:col>55</xdr:col>
      <xdr:colOff>0</xdr:colOff>
      <xdr:row>78</xdr:row>
      <xdr:rowOff>72282</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157175"/>
          <a:ext cx="838200" cy="288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126934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3285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148507</xdr:rowOff>
    </xdr:from>
    <xdr:to>
      <xdr:col>55</xdr:col>
      <xdr:colOff>50800</xdr:colOff>
      <xdr:row>78</xdr:row>
      <xdr:rowOff>78657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35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169190</xdr:rowOff>
    </xdr:from>
    <xdr:to>
      <xdr:col>50</xdr:col>
      <xdr:colOff>114300</xdr:colOff>
      <xdr:row>78</xdr:row>
      <xdr:rowOff>72282</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370840"/>
          <a:ext cx="889000" cy="7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122219</xdr:rowOff>
    </xdr:from>
    <xdr:to>
      <xdr:col>50</xdr:col>
      <xdr:colOff>165100</xdr:colOff>
      <xdr:row>78</xdr:row>
      <xdr:rowOff>52369</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3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68896</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0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30657</xdr:rowOff>
    </xdr:from>
    <xdr:to>
      <xdr:col>45</xdr:col>
      <xdr:colOff>177800</xdr:colOff>
      <xdr:row>77</xdr:row>
      <xdr:rowOff>169190</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232307"/>
          <a:ext cx="889000" cy="138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89472</xdr:rowOff>
    </xdr:from>
    <xdr:to>
      <xdr:col>46</xdr:col>
      <xdr:colOff>38100</xdr:colOff>
      <xdr:row>78</xdr:row>
      <xdr:rowOff>19622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29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36149</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06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30657</xdr:rowOff>
    </xdr:from>
    <xdr:to>
      <xdr:col>41</xdr:col>
      <xdr:colOff>50800</xdr:colOff>
      <xdr:row>77</xdr:row>
      <xdr:rowOff>61043</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3232307"/>
          <a:ext cx="889000" cy="3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154718</xdr:rowOff>
    </xdr:from>
    <xdr:to>
      <xdr:col>41</xdr:col>
      <xdr:colOff>101600</xdr:colOff>
      <xdr:row>77</xdr:row>
      <xdr:rowOff>84868</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18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75995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27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5062</xdr:rowOff>
    </xdr:from>
    <xdr:to>
      <xdr:col>36</xdr:col>
      <xdr:colOff>165100</xdr:colOff>
      <xdr:row>77</xdr:row>
      <xdr:rowOff>106662</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20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123189</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98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76175</xdr:rowOff>
    </xdr:from>
    <xdr:to>
      <xdr:col>55</xdr:col>
      <xdr:colOff>50800</xdr:colOff>
      <xdr:row>77</xdr:row>
      <xdr:rowOff>6325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1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99051</xdr:rowOff>
    </xdr:from>
    <xdr:ext cx="534377"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295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21482</xdr:rowOff>
    </xdr:from>
    <xdr:to>
      <xdr:col>50</xdr:col>
      <xdr:colOff>165100</xdr:colOff>
      <xdr:row>78</xdr:row>
      <xdr:rowOff>123082</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39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114209</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48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118390</xdr:rowOff>
    </xdr:from>
    <xdr:to>
      <xdr:col>46</xdr:col>
      <xdr:colOff>38100</xdr:colOff>
      <xdr:row>78</xdr:row>
      <xdr:rowOff>48540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32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39667</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341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151307</xdr:rowOff>
    </xdr:from>
    <xdr:to>
      <xdr:col>41</xdr:col>
      <xdr:colOff>101600</xdr:colOff>
      <xdr:row>77</xdr:row>
      <xdr:rowOff>81457</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18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97985</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295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10243</xdr:rowOff>
    </xdr:from>
    <xdr:to>
      <xdr:col>36</xdr:col>
      <xdr:colOff>165100</xdr:colOff>
      <xdr:row>77</xdr:row>
      <xdr:rowOff>111843</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21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102970</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330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126442</xdr:rowOff>
    </xdr:from>
    <xdr:to>
      <xdr:col>54</xdr:col>
      <xdr:colOff>189865</xdr:colOff>
      <xdr:row>98</xdr:row>
      <xdr:rowOff>116509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56942"/>
          <a:ext cx="1270" cy="1361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120336</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2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116509</xdr:rowOff>
    </xdr:from>
    <xdr:to>
      <xdr:col>55</xdr:col>
      <xdr:colOff>88900</xdr:colOff>
      <xdr:row>98</xdr:row>
      <xdr:rowOff>116509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18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73119</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33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126442</xdr:rowOff>
    </xdr:from>
    <xdr:to>
      <xdr:col>55</xdr:col>
      <xdr:colOff>88900</xdr:colOff>
      <xdr:row>90</xdr:row>
      <xdr:rowOff>126442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56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163334</xdr:rowOff>
    </xdr:from>
    <xdr:to>
      <xdr:col>55</xdr:col>
      <xdr:colOff>0</xdr:colOff>
      <xdr:row>97</xdr:row>
      <xdr:rowOff>170917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793984"/>
          <a:ext cx="838200" cy="7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98035</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85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75158</xdr:rowOff>
    </xdr:from>
    <xdr:to>
      <xdr:col>55</xdr:col>
      <xdr:colOff>50800</xdr:colOff>
      <xdr:row>97</xdr:row>
      <xdr:rowOff>5308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534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170917</xdr:rowOff>
    </xdr:from>
    <xdr:to>
      <xdr:col>50</xdr:col>
      <xdr:colOff>114300</xdr:colOff>
      <xdr:row>98</xdr:row>
      <xdr:rowOff>78702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801567"/>
          <a:ext cx="889000" cy="7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80747</xdr:rowOff>
    </xdr:from>
    <xdr:to>
      <xdr:col>50</xdr:col>
      <xdr:colOff>165100</xdr:colOff>
      <xdr:row>97</xdr:row>
      <xdr:rowOff>10897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53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27424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31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78702</xdr:rowOff>
    </xdr:from>
    <xdr:to>
      <xdr:col>45</xdr:col>
      <xdr:colOff>177800</xdr:colOff>
      <xdr:row>98</xdr:row>
      <xdr:rowOff>81508</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880802"/>
          <a:ext cx="889000" cy="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97650</xdr:rowOff>
    </xdr:from>
    <xdr:to>
      <xdr:col>46</xdr:col>
      <xdr:colOff>38100</xdr:colOff>
      <xdr:row>97</xdr:row>
      <xdr:rowOff>27800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3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81508</xdr:rowOff>
    </xdr:from>
    <xdr:to>
      <xdr:col>41</xdr:col>
      <xdr:colOff>50800</xdr:colOff>
      <xdr:row>98</xdr:row>
      <xdr:rowOff>90246</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883608"/>
          <a:ext cx="889000" cy="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43002</xdr:rowOff>
    </xdr:from>
    <xdr:to>
      <xdr:col>41</xdr:col>
      <xdr:colOff>101600</xdr:colOff>
      <xdr:row>96</xdr:row>
      <xdr:rowOff>144602</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161129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65532</xdr:rowOff>
    </xdr:from>
    <xdr:to>
      <xdr:col>36</xdr:col>
      <xdr:colOff>165100</xdr:colOff>
      <xdr:row>96</xdr:row>
      <xdr:rowOff>167132</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12209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112534</xdr:rowOff>
    </xdr:from>
    <xdr:to>
      <xdr:col>55</xdr:col>
      <xdr:colOff>50800</xdr:colOff>
      <xdr:row>98</xdr:row>
      <xdr:rowOff>42684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74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27461</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65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120117</xdr:rowOff>
    </xdr:from>
    <xdr:to>
      <xdr:col>50</xdr:col>
      <xdr:colOff>165100</xdr:colOff>
      <xdr:row>98</xdr:row>
      <xdr:rowOff>50267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75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41394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84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27902</xdr:rowOff>
    </xdr:from>
    <xdr:to>
      <xdr:col>46</xdr:col>
      <xdr:colOff>38100</xdr:colOff>
      <xdr:row>98</xdr:row>
      <xdr:rowOff>129502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83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120629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92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30708</xdr:rowOff>
    </xdr:from>
    <xdr:to>
      <xdr:col>41</xdr:col>
      <xdr:colOff>101600</xdr:colOff>
      <xdr:row>98</xdr:row>
      <xdr:rowOff>132308</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8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123435</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92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39446</xdr:rowOff>
    </xdr:from>
    <xdr:to>
      <xdr:col>36</xdr:col>
      <xdr:colOff>165100</xdr:colOff>
      <xdr:row>98</xdr:row>
      <xdr:rowOff>141046</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84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132173</xdr:rowOff>
    </xdr:from>
    <xdr:ext cx="469744"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37428" y="16934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10998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154498"/>
          <a:ext cx="1269" cy="1500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129125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492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10998</xdr:rowOff>
    </xdr:from>
    <xdr:to>
      <xdr:col>86</xdr:col>
      <xdr:colOff>25400</xdr:colOff>
      <xdr:row>30</xdr:row>
      <xdr:rowOff>10998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15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138946</xdr:rowOff>
    </xdr:from>
    <xdr:to>
      <xdr:col>85</xdr:col>
      <xdr:colOff>127000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654046"/>
          <a:ext cx="838200" cy="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53827</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7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30950</xdr:rowOff>
    </xdr:from>
    <xdr:to>
      <xdr:col>85</xdr:col>
      <xdr:colOff>177800</xdr:colOff>
      <xdr:row>38</xdr:row>
      <xdr:rowOff>132550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137460</xdr:rowOff>
    </xdr:from>
    <xdr:to>
      <xdr:col>81</xdr:col>
      <xdr:colOff>50800</xdr:colOff>
      <xdr:row>38</xdr:row>
      <xdr:rowOff>138946</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52560"/>
          <a:ext cx="8890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31887</xdr:rowOff>
    </xdr:from>
    <xdr:to>
      <xdr:col>81</xdr:col>
      <xdr:colOff>101600</xdr:colOff>
      <xdr:row>38</xdr:row>
      <xdr:rowOff>133487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150014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2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137460</xdr:rowOff>
    </xdr:from>
    <xdr:to>
      <xdr:col>76</xdr:col>
      <xdr:colOff>114300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3703300" y="6652560"/>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34127</xdr:rowOff>
    </xdr:from>
    <xdr:to>
      <xdr:col>76</xdr:col>
      <xdr:colOff>165100</xdr:colOff>
      <xdr:row>38</xdr:row>
      <xdr:rowOff>135727</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152254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161915</xdr:rowOff>
    </xdr:from>
    <xdr:to>
      <xdr:col>72</xdr:col>
      <xdr:colOff>38100</xdr:colOff>
      <xdr:row>38</xdr:row>
      <xdr:rowOff>92065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108592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12684</xdr:rowOff>
    </xdr:from>
    <xdr:to>
      <xdr:col>67</xdr:col>
      <xdr:colOff>101600</xdr:colOff>
      <xdr:row>38</xdr:row>
      <xdr:rowOff>114284</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130812</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9377</xdr:rowOff>
    </xdr:from>
    <xdr:ext cx="249299"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44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88146</xdr:rowOff>
    </xdr:from>
    <xdr:to>
      <xdr:col>81</xdr:col>
      <xdr:colOff>101600</xdr:colOff>
      <xdr:row>39</xdr:row>
      <xdr:rowOff>18296</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0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9423</xdr:rowOff>
    </xdr:from>
    <xdr:ext cx="313932"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24333" y="66959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86660</xdr:rowOff>
    </xdr:from>
    <xdr:to>
      <xdr:col>76</xdr:col>
      <xdr:colOff>165100</xdr:colOff>
      <xdr:row>39</xdr:row>
      <xdr:rowOff>16810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0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7937</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35333" y="6694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84803</xdr:rowOff>
    </xdr:from>
    <xdr:to>
      <xdr:col>85</xdr:col>
      <xdr:colOff>126364</xdr:colOff>
      <xdr:row>78</xdr:row>
      <xdr:rowOff>87089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1914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90916</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87089</xdr:rowOff>
    </xdr:from>
    <xdr:to>
      <xdr:col>86</xdr:col>
      <xdr:colOff>25400</xdr:colOff>
      <xdr:row>78</xdr:row>
      <xdr:rowOff>87089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6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31480</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69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84803</xdr:rowOff>
    </xdr:from>
    <xdr:to>
      <xdr:col>86</xdr:col>
      <xdr:colOff>25400</xdr:colOff>
      <xdr:row>69</xdr:row>
      <xdr:rowOff>84803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191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155751</xdr:rowOff>
    </xdr:from>
    <xdr:to>
      <xdr:col>85</xdr:col>
      <xdr:colOff>127000</xdr:colOff>
      <xdr:row>74</xdr:row>
      <xdr:rowOff>170136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2843051"/>
          <a:ext cx="838200" cy="1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155370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842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5493</xdr:rowOff>
    </xdr:from>
    <xdr:to>
      <xdr:col>85</xdr:col>
      <xdr:colOff>177800</xdr:colOff>
      <xdr:row>75</xdr:row>
      <xdr:rowOff>107093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90371</xdr:rowOff>
    </xdr:from>
    <xdr:to>
      <xdr:col>81</xdr:col>
      <xdr:colOff>50800</xdr:colOff>
      <xdr:row>74</xdr:row>
      <xdr:rowOff>170136</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777671"/>
          <a:ext cx="889000" cy="7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28403</xdr:rowOff>
    </xdr:from>
    <xdr:to>
      <xdr:col>81</xdr:col>
      <xdr:colOff>101600</xdr:colOff>
      <xdr:row>75</xdr:row>
      <xdr:rowOff>130003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121130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90371</xdr:rowOff>
    </xdr:from>
    <xdr:to>
      <xdr:col>76</xdr:col>
      <xdr:colOff>114300</xdr:colOff>
      <xdr:row>75</xdr:row>
      <xdr:rowOff>47117</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2777671"/>
          <a:ext cx="889000" cy="12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23880</xdr:rowOff>
    </xdr:from>
    <xdr:to>
      <xdr:col>76</xdr:col>
      <xdr:colOff>165100</xdr:colOff>
      <xdr:row>75</xdr:row>
      <xdr:rowOff>125480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116606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34413</xdr:rowOff>
    </xdr:from>
    <xdr:to>
      <xdr:col>71</xdr:col>
      <xdr:colOff>177800</xdr:colOff>
      <xdr:row>75</xdr:row>
      <xdr:rowOff>47117</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893163"/>
          <a:ext cx="889000" cy="1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85553</xdr:rowOff>
    </xdr:from>
    <xdr:to>
      <xdr:col>72</xdr:col>
      <xdr:colOff>38100</xdr:colOff>
      <xdr:row>76</xdr:row>
      <xdr:rowOff>15703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6830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74906</xdr:rowOff>
    </xdr:from>
    <xdr:to>
      <xdr:col>67</xdr:col>
      <xdr:colOff>101600</xdr:colOff>
      <xdr:row>76</xdr:row>
      <xdr:rowOff>5057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167634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104951</xdr:rowOff>
    </xdr:from>
    <xdr:to>
      <xdr:col>85</xdr:col>
      <xdr:colOff>177800</xdr:colOff>
      <xdr:row>75</xdr:row>
      <xdr:rowOff>35101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79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127828</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64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119336</xdr:rowOff>
    </xdr:from>
    <xdr:to>
      <xdr:col>81</xdr:col>
      <xdr:colOff>101600</xdr:colOff>
      <xdr:row>75</xdr:row>
      <xdr:rowOff>49486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80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66013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58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39571</xdr:rowOff>
    </xdr:from>
    <xdr:to>
      <xdr:col>76</xdr:col>
      <xdr:colOff>165100</xdr:colOff>
      <xdr:row>74</xdr:row>
      <xdr:rowOff>141171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157698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50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167767</xdr:rowOff>
    </xdr:from>
    <xdr:to>
      <xdr:col>72</xdr:col>
      <xdr:colOff>38100</xdr:colOff>
      <xdr:row>75</xdr:row>
      <xdr:rowOff>97917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85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114444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63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155063</xdr:rowOff>
    </xdr:from>
    <xdr:to>
      <xdr:col>67</xdr:col>
      <xdr:colOff>101600</xdr:colOff>
      <xdr:row>75</xdr:row>
      <xdr:rowOff>85213</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84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101740</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61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79697</xdr:rowOff>
    </xdr:from>
    <xdr:to>
      <xdr:col>85</xdr:col>
      <xdr:colOff>126364</xdr:colOff>
      <xdr:row>98</xdr:row>
      <xdr:rowOff>127054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10197"/>
          <a:ext cx="1269" cy="1418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130881</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32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127054</xdr:rowOff>
    </xdr:from>
    <xdr:to>
      <xdr:col>86</xdr:col>
      <xdr:colOff>25400</xdr:colOff>
      <xdr:row>98</xdr:row>
      <xdr:rowOff>127054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29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26374</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85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79697</xdr:rowOff>
    </xdr:from>
    <xdr:to>
      <xdr:col>86</xdr:col>
      <xdr:colOff>25400</xdr:colOff>
      <xdr:row>90</xdr:row>
      <xdr:rowOff>79697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1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23854</xdr:rowOff>
    </xdr:from>
    <xdr:to>
      <xdr:col>85</xdr:col>
      <xdr:colOff>127000</xdr:colOff>
      <xdr:row>98</xdr:row>
      <xdr:rowOff>36931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654504"/>
          <a:ext cx="838200" cy="184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62382</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21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39505</xdr:rowOff>
    </xdr:from>
    <xdr:to>
      <xdr:col>85</xdr:col>
      <xdr:colOff>177800</xdr:colOff>
      <xdr:row>97</xdr:row>
      <xdr:rowOff>141105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7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23854</xdr:rowOff>
    </xdr:from>
    <xdr:to>
      <xdr:col>81</xdr:col>
      <xdr:colOff>50800</xdr:colOff>
      <xdr:row>97</xdr:row>
      <xdr:rowOff>117553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654504"/>
          <a:ext cx="889000" cy="9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27251</xdr:rowOff>
    </xdr:from>
    <xdr:to>
      <xdr:col>81</xdr:col>
      <xdr:colOff>101600</xdr:colOff>
      <xdr:row>97</xdr:row>
      <xdr:rowOff>128851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65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119978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75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117553</xdr:rowOff>
    </xdr:from>
    <xdr:to>
      <xdr:col>76</xdr:col>
      <xdr:colOff>114300</xdr:colOff>
      <xdr:row>98</xdr:row>
      <xdr:rowOff>26268</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748203"/>
          <a:ext cx="889000" cy="8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18903</xdr:rowOff>
    </xdr:from>
    <xdr:to>
      <xdr:col>76</xdr:col>
      <xdr:colOff>165100</xdr:colOff>
      <xdr:row>97</xdr:row>
      <xdr:rowOff>120503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137030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24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26268</xdr:rowOff>
    </xdr:from>
    <xdr:to>
      <xdr:col>71</xdr:col>
      <xdr:colOff>177800</xdr:colOff>
      <xdr:row>98</xdr:row>
      <xdr:rowOff>44721</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28368"/>
          <a:ext cx="889000" cy="1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106886</xdr:rowOff>
    </xdr:from>
    <xdr:to>
      <xdr:col>72</xdr:col>
      <xdr:colOff>38100</xdr:colOff>
      <xdr:row>98</xdr:row>
      <xdr:rowOff>37036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3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53563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51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135150</xdr:rowOff>
    </xdr:from>
    <xdr:to>
      <xdr:col>67</xdr:col>
      <xdr:colOff>101600</xdr:colOff>
      <xdr:row>98</xdr:row>
      <xdr:rowOff>65300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81827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4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157581</xdr:rowOff>
    </xdr:from>
    <xdr:to>
      <xdr:col>85</xdr:col>
      <xdr:colOff>177800</xdr:colOff>
      <xdr:row>98</xdr:row>
      <xdr:rowOff>87731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8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72508</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0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144504</xdr:rowOff>
    </xdr:from>
    <xdr:to>
      <xdr:col>81</xdr:col>
      <xdr:colOff>101600</xdr:colOff>
      <xdr:row>97</xdr:row>
      <xdr:rowOff>74654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0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91181</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37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66753</xdr:rowOff>
    </xdr:from>
    <xdr:to>
      <xdr:col>76</xdr:col>
      <xdr:colOff>165100</xdr:colOff>
      <xdr:row>97</xdr:row>
      <xdr:rowOff>168353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69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159480</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79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146918</xdr:rowOff>
    </xdr:from>
    <xdr:to>
      <xdr:col>72</xdr:col>
      <xdr:colOff>38100</xdr:colOff>
      <xdr:row>98</xdr:row>
      <xdr:rowOff>77068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7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68195</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7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165371</xdr:rowOff>
    </xdr:from>
    <xdr:to>
      <xdr:col>67</xdr:col>
      <xdr:colOff>101600</xdr:colOff>
      <xdr:row>98</xdr:row>
      <xdr:rowOff>95521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9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86648</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88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70754</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557154"/>
          <a:ext cx="1269" cy="1097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17431</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33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70754</xdr:rowOff>
    </xdr:from>
    <xdr:to>
      <xdr:col>116</xdr:col>
      <xdr:colOff>152400</xdr:colOff>
      <xdr:row>32</xdr:row>
      <xdr:rowOff>70754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557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70663</xdr:rowOff>
    </xdr:from>
    <xdr:to>
      <xdr:col>116</xdr:col>
      <xdr:colOff>63500</xdr:colOff>
      <xdr:row>37</xdr:row>
      <xdr:rowOff>93706</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414313"/>
          <a:ext cx="838200" cy="2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77294</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420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98867</xdr:rowOff>
    </xdr:from>
    <xdr:to>
      <xdr:col>116</xdr:col>
      <xdr:colOff>114300</xdr:colOff>
      <xdr:row>38</xdr:row>
      <xdr:rowOff>29017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93706</xdr:rowOff>
    </xdr:from>
    <xdr:to>
      <xdr:col>111</xdr:col>
      <xdr:colOff>177800</xdr:colOff>
      <xdr:row>37</xdr:row>
      <xdr:rowOff>118669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0434300" y="6437356"/>
          <a:ext cx="889000" cy="2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100879</xdr:rowOff>
    </xdr:from>
    <xdr:to>
      <xdr:col>112</xdr:col>
      <xdr:colOff>38100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22155</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5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118669</xdr:rowOff>
    </xdr:from>
    <xdr:to>
      <xdr:col>107</xdr:col>
      <xdr:colOff>50800</xdr:colOff>
      <xdr:row>37</xdr:row>
      <xdr:rowOff>120086</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462319"/>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97221</xdr:rowOff>
    </xdr:from>
    <xdr:to>
      <xdr:col>107</xdr:col>
      <xdr:colOff>101600</xdr:colOff>
      <xdr:row>38</xdr:row>
      <xdr:rowOff>27371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18498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120086</xdr:rowOff>
    </xdr:from>
    <xdr:to>
      <xdr:col>102</xdr:col>
      <xdr:colOff>114300</xdr:colOff>
      <xdr:row>38</xdr:row>
      <xdr:rowOff>17582</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6463736"/>
          <a:ext cx="889000" cy="6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92558</xdr:rowOff>
    </xdr:from>
    <xdr:to>
      <xdr:col>102</xdr:col>
      <xdr:colOff>165100</xdr:colOff>
      <xdr:row>38</xdr:row>
      <xdr:rowOff>22707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13835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136311</xdr:rowOff>
    </xdr:from>
    <xdr:to>
      <xdr:col>98</xdr:col>
      <xdr:colOff>38100</xdr:colOff>
      <xdr:row>38</xdr:row>
      <xdr:rowOff>66461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82988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25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19863</xdr:rowOff>
    </xdr:from>
    <xdr:to>
      <xdr:col>116</xdr:col>
      <xdr:colOff>114300</xdr:colOff>
      <xdr:row>37</xdr:row>
      <xdr:rowOff>121463</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36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42740</xdr:rowOff>
    </xdr:from>
    <xdr:ext cx="469744"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21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42906</xdr:rowOff>
    </xdr:from>
    <xdr:to>
      <xdr:col>112</xdr:col>
      <xdr:colOff>38100</xdr:colOff>
      <xdr:row>37</xdr:row>
      <xdr:rowOff>144506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38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161033</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88428" y="616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67869</xdr:rowOff>
    </xdr:from>
    <xdr:to>
      <xdr:col>107</xdr:col>
      <xdr:colOff>101600</xdr:colOff>
      <xdr:row>37</xdr:row>
      <xdr:rowOff>169469</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41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14546</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8" y="6186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69286</xdr:rowOff>
    </xdr:from>
    <xdr:to>
      <xdr:col>102</xdr:col>
      <xdr:colOff>165100</xdr:colOff>
      <xdr:row>37</xdr:row>
      <xdr:rowOff>170886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4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15963</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6188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138232</xdr:rowOff>
    </xdr:from>
    <xdr:to>
      <xdr:col>98</xdr:col>
      <xdr:colOff>38100</xdr:colOff>
      <xdr:row>38</xdr:row>
      <xdr:rowOff>68382</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48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59509</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21428" y="657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134328</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78278"/>
          <a:ext cx="1269" cy="1281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81005</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5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134328</xdr:rowOff>
    </xdr:from>
    <xdr:to>
      <xdr:col>116</xdr:col>
      <xdr:colOff>152400</xdr:colOff>
      <xdr:row>51</xdr:row>
      <xdr:rowOff>134328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7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42355</xdr:rowOff>
    </xdr:from>
    <xdr:to>
      <xdr:col>116</xdr:col>
      <xdr:colOff>63500</xdr:colOff>
      <xdr:row>59</xdr:row>
      <xdr:rowOff>42355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579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16832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89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165405</xdr:rowOff>
    </xdr:from>
    <xdr:to>
      <xdr:col>116</xdr:col>
      <xdr:colOff>114300</xdr:colOff>
      <xdr:row>58</xdr:row>
      <xdr:rowOff>95555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3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42355</xdr:rowOff>
    </xdr:from>
    <xdr:to>
      <xdr:col>111</xdr:col>
      <xdr:colOff>177800</xdr:colOff>
      <xdr:row>59</xdr:row>
      <xdr:rowOff>42355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1579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167615</xdr:rowOff>
    </xdr:from>
    <xdr:to>
      <xdr:col>112</xdr:col>
      <xdr:colOff>38100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114292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42355</xdr:rowOff>
    </xdr:from>
    <xdr:to>
      <xdr:col>107</xdr:col>
      <xdr:colOff>50800</xdr:colOff>
      <xdr:row>59</xdr:row>
      <xdr:rowOff>42355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579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164795</xdr:rowOff>
    </xdr:from>
    <xdr:to>
      <xdr:col>107</xdr:col>
      <xdr:colOff>101600</xdr:colOff>
      <xdr:row>58</xdr:row>
      <xdr:rowOff>94945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111472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42355</xdr:rowOff>
    </xdr:from>
    <xdr:to>
      <xdr:col>102</xdr:col>
      <xdr:colOff>114300</xdr:colOff>
      <xdr:row>59</xdr:row>
      <xdr:rowOff>42393</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15790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142392</xdr:rowOff>
    </xdr:from>
    <xdr:to>
      <xdr:col>102</xdr:col>
      <xdr:colOff>165100</xdr:colOff>
      <xdr:row>58</xdr:row>
      <xdr:rowOff>72542</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89069</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146126</xdr:rowOff>
    </xdr:from>
    <xdr:to>
      <xdr:col>98</xdr:col>
      <xdr:colOff>38100</xdr:colOff>
      <xdr:row>58</xdr:row>
      <xdr:rowOff>76276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92803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163005</xdr:rowOff>
    </xdr:from>
    <xdr:to>
      <xdr:col>116</xdr:col>
      <xdr:colOff>114300</xdr:colOff>
      <xdr:row>59</xdr:row>
      <xdr:rowOff>93155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77932</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2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163005</xdr:rowOff>
    </xdr:from>
    <xdr:to>
      <xdr:col>112</xdr:col>
      <xdr:colOff>38100</xdr:colOff>
      <xdr:row>59</xdr:row>
      <xdr:rowOff>93155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84282</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163005</xdr:rowOff>
    </xdr:from>
    <xdr:to>
      <xdr:col>107</xdr:col>
      <xdr:colOff>101600</xdr:colOff>
      <xdr:row>59</xdr:row>
      <xdr:rowOff>93155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84282</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163005</xdr:rowOff>
    </xdr:from>
    <xdr:to>
      <xdr:col>102</xdr:col>
      <xdr:colOff>165100</xdr:colOff>
      <xdr:row>59</xdr:row>
      <xdr:rowOff>93155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84282</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1998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163043</xdr:rowOff>
    </xdr:from>
    <xdr:to>
      <xdr:col>98</xdr:col>
      <xdr:colOff>38100</xdr:colOff>
      <xdr:row>59</xdr:row>
      <xdr:rowOff>93193</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84320</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33538</xdr:rowOff>
    </xdr:from>
    <xdr:to>
      <xdr:col>116</xdr:col>
      <xdr:colOff>62864</xdr:colOff>
      <xdr:row>79</xdr:row>
      <xdr:rowOff>65154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35038"/>
          <a:ext cx="1269" cy="1574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68981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61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65154</xdr:rowOff>
    </xdr:from>
    <xdr:to>
      <xdr:col>116</xdr:col>
      <xdr:colOff>152400</xdr:colOff>
      <xdr:row>79</xdr:row>
      <xdr:rowOff>65154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60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151665</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1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33538</xdr:rowOff>
    </xdr:from>
    <xdr:to>
      <xdr:col>116</xdr:col>
      <xdr:colOff>152400</xdr:colOff>
      <xdr:row>70</xdr:row>
      <xdr:rowOff>33538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35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70411</xdr:rowOff>
    </xdr:from>
    <xdr:to>
      <xdr:col>116</xdr:col>
      <xdr:colOff>63500</xdr:colOff>
      <xdr:row>77</xdr:row>
      <xdr:rowOff>113159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272061"/>
          <a:ext cx="838200" cy="4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42283</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901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19405</xdr:rowOff>
    </xdr:from>
    <xdr:to>
      <xdr:col>116</xdr:col>
      <xdr:colOff>114300</xdr:colOff>
      <xdr:row>76</xdr:row>
      <xdr:rowOff>121005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113159</xdr:rowOff>
    </xdr:from>
    <xdr:to>
      <xdr:col>111</xdr:col>
      <xdr:colOff>177800</xdr:colOff>
      <xdr:row>77</xdr:row>
      <xdr:rowOff>114782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3314809"/>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51090</xdr:rowOff>
    </xdr:from>
    <xdr:to>
      <xdr:col>112</xdr:col>
      <xdr:colOff>38100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169217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114782</xdr:rowOff>
    </xdr:from>
    <xdr:to>
      <xdr:col>107</xdr:col>
      <xdr:colOff>50800</xdr:colOff>
      <xdr:row>77</xdr:row>
      <xdr:rowOff>144157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316432"/>
          <a:ext cx="889000" cy="29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62497</xdr:rowOff>
    </xdr:from>
    <xdr:to>
      <xdr:col>107</xdr:col>
      <xdr:colOff>101600</xdr:colOff>
      <xdr:row>76</xdr:row>
      <xdr:rowOff>164097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9174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144157</xdr:rowOff>
    </xdr:from>
    <xdr:to>
      <xdr:col>102</xdr:col>
      <xdr:colOff>114300</xdr:colOff>
      <xdr:row>77</xdr:row>
      <xdr:rowOff>158217</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345807"/>
          <a:ext cx="889000" cy="1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93495</xdr:rowOff>
    </xdr:from>
    <xdr:to>
      <xdr:col>102</xdr:col>
      <xdr:colOff>165100</xdr:colOff>
      <xdr:row>77</xdr:row>
      <xdr:rowOff>23645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40172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133706</xdr:rowOff>
    </xdr:from>
    <xdr:to>
      <xdr:col>98</xdr:col>
      <xdr:colOff>38100</xdr:colOff>
      <xdr:row>76</xdr:row>
      <xdr:rowOff>63857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80383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19611</xdr:rowOff>
    </xdr:from>
    <xdr:to>
      <xdr:col>116</xdr:col>
      <xdr:colOff>114300</xdr:colOff>
      <xdr:row>77</xdr:row>
      <xdr:rowOff>121211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22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169488</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19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62359</xdr:rowOff>
    </xdr:from>
    <xdr:to>
      <xdr:col>112</xdr:col>
      <xdr:colOff>38100</xdr:colOff>
      <xdr:row>77</xdr:row>
      <xdr:rowOff>163959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2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155086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35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63982</xdr:rowOff>
    </xdr:from>
    <xdr:to>
      <xdr:col>107</xdr:col>
      <xdr:colOff>101600</xdr:colOff>
      <xdr:row>77</xdr:row>
      <xdr:rowOff>165582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2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156709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3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93357</xdr:rowOff>
    </xdr:from>
    <xdr:to>
      <xdr:col>102</xdr:col>
      <xdr:colOff>165100</xdr:colOff>
      <xdr:row>78</xdr:row>
      <xdr:rowOff>23507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29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14634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38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107417</xdr:rowOff>
    </xdr:from>
    <xdr:to>
      <xdr:col>98</xdr:col>
      <xdr:colOff>38100</xdr:colOff>
      <xdr:row>78</xdr:row>
      <xdr:rowOff>37567</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30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28694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40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については、前年度比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1,928</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円の増となっており、主な要因としては、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一般職員の給料および期末手当が増額したこと等に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よるものであるが、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職員のワークライフバランス実現のため時間外勤務の削減等に取り組んだこと、定員管理計画に則った職員数調整を行ってきたことにより類似団体平均を下回ることとなった。物件費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2,881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円の減となっており、主な要因としては新型コロナウイルス住民接種事業の委託料や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市の文化ホール施設を指定管理から直営に変えたことに伴う社会教育施設管理運営事業の委託料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の減が挙げられる。維持補修費については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2,153</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円の減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となっており、主な要因としては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前年度に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積極的に道路側溝補修および舗装補修工事を行ったこと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で道路維持補修事業が減少したことが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挙げられる。扶助費に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ついて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1,304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円の減となっており、主な要因としては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障がい福祉事業や生活保護支給事業などの経常的な費用は増加している一方で令和４年度に実施した物価高騰に係る臨時的な費用が減少したことが挙げられる。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普通建設事業費に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ついて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18,832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となっており、主な要因としては、石部駅周辺整備事業や認定こども園振興対策事業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で園舎統合・こども園化に向けた改築を進めたこと</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挙げられる。普通建設事業費については、今後人口減少社会を迎えるにあたり新規事業から既存事業の長寿命化への方向転換および地方債の新規発行と償還のバランスに注視しながら事業を実施する必要がある。積立金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ついて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20,180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となっており、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公共公益施設等の整備に係る財源確保のために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公共公益施設等整備基金の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積立額が減少した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ことによるものである。繰出金について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、類似団体内平均を下回っているが、これは平成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年度から下水道事業会計が企業会計へ移行したことにより、繰出金で支出していた一部が補助金及び負担金での支出になったためである。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滋賀県湖南市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54,382
50,572
70.40
23,459,809
22,597,961
746,597
13,871,177
22,375,712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31801</xdr:rowOff>
    </xdr:from>
    <xdr:to>
      <xdr:col>24</xdr:col>
      <xdr:colOff>62865</xdr:colOff>
      <xdr:row>38</xdr:row>
      <xdr:rowOff>99466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18201"/>
          <a:ext cx="1270" cy="10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103293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99466</xdr:rowOff>
    </xdr:from>
    <xdr:to>
      <xdr:col>24</xdr:col>
      <xdr:colOff>152400</xdr:colOff>
      <xdr:row>38</xdr:row>
      <xdr:rowOff>99466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14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149928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9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31801</xdr:rowOff>
    </xdr:from>
    <xdr:to>
      <xdr:col>24</xdr:col>
      <xdr:colOff>152400</xdr:colOff>
      <xdr:row>32</xdr:row>
      <xdr:rowOff>31801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1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95352</xdr:rowOff>
    </xdr:from>
    <xdr:to>
      <xdr:col>24</xdr:col>
      <xdr:colOff>63500</xdr:colOff>
      <xdr:row>35</xdr:row>
      <xdr:rowOff>160731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096102"/>
          <a:ext cx="8382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70629</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99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47752</xdr:rowOff>
    </xdr:from>
    <xdr:to>
      <xdr:col>24</xdr:col>
      <xdr:colOff>114300</xdr:colOff>
      <xdr:row>35</xdr:row>
      <xdr:rowOff>149352</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74320</xdr:rowOff>
    </xdr:from>
    <xdr:to>
      <xdr:col>19</xdr:col>
      <xdr:colOff>177800</xdr:colOff>
      <xdr:row>35</xdr:row>
      <xdr:rowOff>95352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75070"/>
          <a:ext cx="889000" cy="2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58725</xdr:rowOff>
    </xdr:from>
    <xdr:to>
      <xdr:col>20</xdr:col>
      <xdr:colOff>38100</xdr:colOff>
      <xdr:row>35</xdr:row>
      <xdr:rowOff>160325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151452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5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74320</xdr:rowOff>
    </xdr:from>
    <xdr:to>
      <xdr:col>15</xdr:col>
      <xdr:colOff>50800</xdr:colOff>
      <xdr:row>35</xdr:row>
      <xdr:rowOff>91237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75070"/>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67869</xdr:rowOff>
    </xdr:from>
    <xdr:to>
      <xdr:col>15</xdr:col>
      <xdr:colOff>101600</xdr:colOff>
      <xdr:row>35</xdr:row>
      <xdr:rowOff>169469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160596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51003</xdr:rowOff>
    </xdr:from>
    <xdr:to>
      <xdr:col>10</xdr:col>
      <xdr:colOff>114300</xdr:colOff>
      <xdr:row>35</xdr:row>
      <xdr:rowOff>91237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51753"/>
          <a:ext cx="8890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75641</xdr:rowOff>
    </xdr:from>
    <xdr:to>
      <xdr:col>10</xdr:col>
      <xdr:colOff>165100</xdr:colOff>
      <xdr:row>36</xdr:row>
      <xdr:rowOff>5791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168368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169367</xdr:rowOff>
    </xdr:from>
    <xdr:to>
      <xdr:col>6</xdr:col>
      <xdr:colOff>38100</xdr:colOff>
      <xdr:row>35</xdr:row>
      <xdr:rowOff>99517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116044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109931</xdr:rowOff>
    </xdr:from>
    <xdr:to>
      <xdr:col>24</xdr:col>
      <xdr:colOff>114300</xdr:colOff>
      <xdr:row>36</xdr:row>
      <xdr:rowOff>40081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1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88358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89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44552</xdr:rowOff>
    </xdr:from>
    <xdr:to>
      <xdr:col>20</xdr:col>
      <xdr:colOff>38100</xdr:colOff>
      <xdr:row>35</xdr:row>
      <xdr:rowOff>146152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4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162679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82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23520</xdr:rowOff>
    </xdr:from>
    <xdr:to>
      <xdr:col>15</xdr:col>
      <xdr:colOff>101600</xdr:colOff>
      <xdr:row>35</xdr:row>
      <xdr:rowOff>125120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141647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40437</xdr:rowOff>
    </xdr:from>
    <xdr:to>
      <xdr:col>10</xdr:col>
      <xdr:colOff>165100</xdr:colOff>
      <xdr:row>35</xdr:row>
      <xdr:rowOff>142037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158564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816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203</xdr:rowOff>
    </xdr:from>
    <xdr:to>
      <xdr:col>6</xdr:col>
      <xdr:colOff>38100</xdr:colOff>
      <xdr:row>35</xdr:row>
      <xdr:rowOff>101803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0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92930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093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52640</xdr:rowOff>
    </xdr:from>
    <xdr:to>
      <xdr:col>24</xdr:col>
      <xdr:colOff>62865</xdr:colOff>
      <xdr:row>57</xdr:row>
      <xdr:rowOff>160013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68040"/>
          <a:ext cx="1270" cy="96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163840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160013</xdr:rowOff>
    </xdr:from>
    <xdr:to>
      <xdr:col>24</xdr:col>
      <xdr:colOff>152400</xdr:colOff>
      <xdr:row>57</xdr:row>
      <xdr:rowOff>160013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3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170767</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43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52640</xdr:rowOff>
    </xdr:from>
    <xdr:to>
      <xdr:col>24</xdr:col>
      <xdr:colOff>152400</xdr:colOff>
      <xdr:row>52</xdr:row>
      <xdr:rowOff>52640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6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47922</xdr:rowOff>
    </xdr:from>
    <xdr:to>
      <xdr:col>24</xdr:col>
      <xdr:colOff>63500</xdr:colOff>
      <xdr:row>57</xdr:row>
      <xdr:rowOff>68706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820572"/>
          <a:ext cx="838200" cy="20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119248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548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96371</xdr:rowOff>
    </xdr:from>
    <xdr:to>
      <xdr:col>24</xdr:col>
      <xdr:colOff>114300</xdr:colOff>
      <xdr:row>57</xdr:row>
      <xdr:rowOff>26521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69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47922</xdr:rowOff>
    </xdr:from>
    <xdr:to>
      <xdr:col>19</xdr:col>
      <xdr:colOff>177800</xdr:colOff>
      <xdr:row>57</xdr:row>
      <xdr:rowOff>57875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820572"/>
          <a:ext cx="889000" cy="9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92064</xdr:rowOff>
    </xdr:from>
    <xdr:to>
      <xdr:col>20</xdr:col>
      <xdr:colOff>38100</xdr:colOff>
      <xdr:row>57</xdr:row>
      <xdr:rowOff>22214</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69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38741</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46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143120</xdr:rowOff>
    </xdr:from>
    <xdr:to>
      <xdr:col>15</xdr:col>
      <xdr:colOff>50800</xdr:colOff>
      <xdr:row>57</xdr:row>
      <xdr:rowOff>57875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401420"/>
          <a:ext cx="889000" cy="42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98927</xdr:rowOff>
    </xdr:from>
    <xdr:to>
      <xdr:col>15</xdr:col>
      <xdr:colOff>101600</xdr:colOff>
      <xdr:row>57</xdr:row>
      <xdr:rowOff>29077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70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45604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47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143120</xdr:rowOff>
    </xdr:from>
    <xdr:to>
      <xdr:col>10</xdr:col>
      <xdr:colOff>114300</xdr:colOff>
      <xdr:row>57</xdr:row>
      <xdr:rowOff>85051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130300" y="9401420"/>
          <a:ext cx="889000" cy="456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9933</xdr:rowOff>
    </xdr:from>
    <xdr:to>
      <xdr:col>10</xdr:col>
      <xdr:colOff>165100</xdr:colOff>
      <xdr:row>54</xdr:row>
      <xdr:rowOff>111533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26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128060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19795" y="904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151152</xdr:rowOff>
    </xdr:from>
    <xdr:to>
      <xdr:col>6</xdr:col>
      <xdr:colOff>38100</xdr:colOff>
      <xdr:row>57</xdr:row>
      <xdr:rowOff>81302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97829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52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17906</xdr:rowOff>
    </xdr:from>
    <xdr:to>
      <xdr:col>24</xdr:col>
      <xdr:colOff>114300</xdr:colOff>
      <xdr:row>57</xdr:row>
      <xdr:rowOff>119506</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79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104283</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70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168572</xdr:rowOff>
    </xdr:from>
    <xdr:to>
      <xdr:col>20</xdr:col>
      <xdr:colOff>38100</xdr:colOff>
      <xdr:row>57</xdr:row>
      <xdr:rowOff>98722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7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89849</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86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7075</xdr:rowOff>
    </xdr:from>
    <xdr:to>
      <xdr:col>15</xdr:col>
      <xdr:colOff>101600</xdr:colOff>
      <xdr:row>57</xdr:row>
      <xdr:rowOff>108675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77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99802</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8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92320</xdr:rowOff>
    </xdr:from>
    <xdr:to>
      <xdr:col>10</xdr:col>
      <xdr:colOff>165100</xdr:colOff>
      <xdr:row>55</xdr:row>
      <xdr:rowOff>22470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35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13597</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19795" y="9443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34251</xdr:rowOff>
    </xdr:from>
    <xdr:to>
      <xdr:col>6</xdr:col>
      <xdr:colOff>38100</xdr:colOff>
      <xdr:row>57</xdr:row>
      <xdr:rowOff>135851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80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126978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89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17235</xdr:rowOff>
    </xdr:from>
    <xdr:to>
      <xdr:col>24</xdr:col>
      <xdr:colOff>62865</xdr:colOff>
      <xdr:row>79</xdr:row>
      <xdr:rowOff>15255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90185"/>
          <a:ext cx="1270" cy="1369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19082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6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15255</xdr:rowOff>
    </xdr:from>
    <xdr:to>
      <xdr:col>24</xdr:col>
      <xdr:colOff>152400</xdr:colOff>
      <xdr:row>79</xdr:row>
      <xdr:rowOff>15255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5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135362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253,500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17235</xdr:rowOff>
    </xdr:from>
    <xdr:to>
      <xdr:col>24</xdr:col>
      <xdr:colOff>152400</xdr:colOff>
      <xdr:row>71</xdr:row>
      <xdr:rowOff>17235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90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94655</xdr:rowOff>
    </xdr:from>
    <xdr:to>
      <xdr:col>24</xdr:col>
      <xdr:colOff>63500</xdr:colOff>
      <xdr:row>76</xdr:row>
      <xdr:rowOff>152175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24855"/>
          <a:ext cx="838200" cy="57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127061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143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104184</xdr:rowOff>
    </xdr:from>
    <xdr:to>
      <xdr:col>24</xdr:col>
      <xdr:colOff>114300</xdr:colOff>
      <xdr:row>76</xdr:row>
      <xdr:rowOff>34333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16278</xdr:rowOff>
    </xdr:from>
    <xdr:to>
      <xdr:col>19</xdr:col>
      <xdr:colOff>177800</xdr:colOff>
      <xdr:row>76</xdr:row>
      <xdr:rowOff>152175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046478"/>
          <a:ext cx="889000" cy="13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44258</xdr:rowOff>
    </xdr:from>
    <xdr:to>
      <xdr:col>20</xdr:col>
      <xdr:colOff>38100</xdr:colOff>
      <xdr:row>76</xdr:row>
      <xdr:rowOff>145858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162385</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4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16278</xdr:rowOff>
    </xdr:from>
    <xdr:to>
      <xdr:col>15</xdr:col>
      <xdr:colOff>50800</xdr:colOff>
      <xdr:row>77</xdr:row>
      <xdr:rowOff>157345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46478"/>
          <a:ext cx="889000" cy="31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124801</xdr:rowOff>
    </xdr:from>
    <xdr:to>
      <xdr:col>15</xdr:col>
      <xdr:colOff>101600</xdr:colOff>
      <xdr:row>76</xdr:row>
      <xdr:rowOff>54952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71478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75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157345</xdr:rowOff>
    </xdr:from>
    <xdr:to>
      <xdr:col>10</xdr:col>
      <xdr:colOff>114300</xdr:colOff>
      <xdr:row>78</xdr:row>
      <xdr:rowOff>142453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358995"/>
          <a:ext cx="889000" cy="156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60520</xdr:rowOff>
    </xdr:from>
    <xdr:to>
      <xdr:col>10</xdr:col>
      <xdr:colOff>165100</xdr:colOff>
      <xdr:row>77</xdr:row>
      <xdr:rowOff>162120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7197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3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119010</xdr:rowOff>
    </xdr:from>
    <xdr:to>
      <xdr:col>6</xdr:col>
      <xdr:colOff>38100</xdr:colOff>
      <xdr:row>78</xdr:row>
      <xdr:rowOff>49160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2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65687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95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43855</xdr:rowOff>
    </xdr:from>
    <xdr:to>
      <xdr:col>24</xdr:col>
      <xdr:colOff>114300</xdr:colOff>
      <xdr:row>76</xdr:row>
      <xdr:rowOff>145455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7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22282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52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101375</xdr:rowOff>
    </xdr:from>
    <xdr:to>
      <xdr:col>20</xdr:col>
      <xdr:colOff>38100</xdr:colOff>
      <xdr:row>77</xdr:row>
      <xdr:rowOff>31525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3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22652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2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136928</xdr:rowOff>
    </xdr:from>
    <xdr:to>
      <xdr:col>15</xdr:col>
      <xdr:colOff>101600</xdr:colOff>
      <xdr:row>76</xdr:row>
      <xdr:rowOff>67078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9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58205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088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106545</xdr:rowOff>
    </xdr:from>
    <xdr:to>
      <xdr:col>10</xdr:col>
      <xdr:colOff>165100</xdr:colOff>
      <xdr:row>78</xdr:row>
      <xdr:rowOff>36695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30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27822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40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91653</xdr:rowOff>
    </xdr:from>
    <xdr:to>
      <xdr:col>6</xdr:col>
      <xdr:colOff>38100</xdr:colOff>
      <xdr:row>79</xdr:row>
      <xdr:rowOff>21803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6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12930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57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140957</xdr:rowOff>
    </xdr:from>
    <xdr:to>
      <xdr:col>24</xdr:col>
      <xdr:colOff>62865</xdr:colOff>
      <xdr:row>98</xdr:row>
      <xdr:rowOff>122135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00007"/>
          <a:ext cx="1270" cy="1524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125962</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2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122135</xdr:rowOff>
    </xdr:from>
    <xdr:to>
      <xdr:col>24</xdr:col>
      <xdr:colOff>152400</xdr:colOff>
      <xdr:row>98</xdr:row>
      <xdr:rowOff>122135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87634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140957</xdr:rowOff>
    </xdr:from>
    <xdr:to>
      <xdr:col>24</xdr:col>
      <xdr:colOff>152400</xdr:colOff>
      <xdr:row>89</xdr:row>
      <xdr:rowOff>140957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0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46089</xdr:rowOff>
    </xdr:from>
    <xdr:to>
      <xdr:col>24</xdr:col>
      <xdr:colOff>63500</xdr:colOff>
      <xdr:row>98</xdr:row>
      <xdr:rowOff>26409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505289"/>
          <a:ext cx="838200" cy="32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68342</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356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45465</xdr:rowOff>
    </xdr:from>
    <xdr:to>
      <xdr:col>24</xdr:col>
      <xdr:colOff>114300</xdr:colOff>
      <xdr:row>96</xdr:row>
      <xdr:rowOff>147065</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46089</xdr:rowOff>
    </xdr:from>
    <xdr:to>
      <xdr:col>19</xdr:col>
      <xdr:colOff>177800</xdr:colOff>
      <xdr:row>97</xdr:row>
      <xdr:rowOff>53118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505289"/>
          <a:ext cx="889000" cy="178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151975</xdr:rowOff>
    </xdr:from>
    <xdr:to>
      <xdr:col>20</xdr:col>
      <xdr:colOff>38100</xdr:colOff>
      <xdr:row>96</xdr:row>
      <xdr:rowOff>82125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98652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53118</xdr:rowOff>
    </xdr:from>
    <xdr:to>
      <xdr:col>15</xdr:col>
      <xdr:colOff>50800</xdr:colOff>
      <xdr:row>97</xdr:row>
      <xdr:rowOff>165036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683768"/>
          <a:ext cx="889000" cy="111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133725</xdr:rowOff>
    </xdr:from>
    <xdr:to>
      <xdr:col>15</xdr:col>
      <xdr:colOff>101600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165036</xdr:rowOff>
    </xdr:from>
    <xdr:to>
      <xdr:col>10</xdr:col>
      <xdr:colOff>114300</xdr:colOff>
      <xdr:row>98</xdr:row>
      <xdr:rowOff>30487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95686"/>
          <a:ext cx="889000" cy="36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60534</xdr:rowOff>
    </xdr:from>
    <xdr:to>
      <xdr:col>10</xdr:col>
      <xdr:colOff>165100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7211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159728</xdr:rowOff>
    </xdr:from>
    <xdr:to>
      <xdr:col>6</xdr:col>
      <xdr:colOff>38100</xdr:colOff>
      <xdr:row>97</xdr:row>
      <xdr:rowOff>89878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106405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9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147059</xdr:rowOff>
    </xdr:from>
    <xdr:to>
      <xdr:col>24</xdr:col>
      <xdr:colOff>114300</xdr:colOff>
      <xdr:row>98</xdr:row>
      <xdr:rowOff>77209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7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61986</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69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166739</xdr:rowOff>
    </xdr:from>
    <xdr:to>
      <xdr:col>20</xdr:col>
      <xdr:colOff>38100</xdr:colOff>
      <xdr:row>96</xdr:row>
      <xdr:rowOff>96889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45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88016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54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2318</xdr:rowOff>
    </xdr:from>
    <xdr:to>
      <xdr:col>15</xdr:col>
      <xdr:colOff>101600</xdr:colOff>
      <xdr:row>97</xdr:row>
      <xdr:rowOff>103918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3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95045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114236</xdr:rowOff>
    </xdr:from>
    <xdr:to>
      <xdr:col>10</xdr:col>
      <xdr:colOff>165100</xdr:colOff>
      <xdr:row>98</xdr:row>
      <xdr:rowOff>44386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44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35513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3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151137</xdr:rowOff>
    </xdr:from>
    <xdr:to>
      <xdr:col>6</xdr:col>
      <xdr:colOff>38100</xdr:colOff>
      <xdr:row>98</xdr:row>
      <xdr:rowOff>81287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8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72414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87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23206</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6706"/>
          <a:ext cx="1270" cy="1488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141333</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23206</xdr:rowOff>
    </xdr:from>
    <xdr:to>
      <xdr:col>55</xdr:col>
      <xdr:colOff>88900</xdr:colOff>
      <xdr:row>30</xdr:row>
      <xdr:rowOff>23206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44694</xdr:rowOff>
    </xdr:from>
    <xdr:to>
      <xdr:col>55</xdr:col>
      <xdr:colOff>0</xdr:colOff>
      <xdr:row>38</xdr:row>
      <xdr:rowOff>58775</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559794"/>
          <a:ext cx="838200" cy="1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169658</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41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146781</xdr:rowOff>
    </xdr:from>
    <xdr:to>
      <xdr:col>55</xdr:col>
      <xdr:colOff>50800</xdr:colOff>
      <xdr:row>38</xdr:row>
      <xdr:rowOff>76932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904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44694</xdr:rowOff>
    </xdr:from>
    <xdr:to>
      <xdr:col>50</xdr:col>
      <xdr:colOff>114300</xdr:colOff>
      <xdr:row>38</xdr:row>
      <xdr:rowOff>56673</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559794"/>
          <a:ext cx="889000" cy="1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148244</xdr:rowOff>
    </xdr:from>
    <xdr:to>
      <xdr:col>50</xdr:col>
      <xdr:colOff>165100</xdr:colOff>
      <xdr:row>38</xdr:row>
      <xdr:rowOff>78394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9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94921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2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56215</xdr:rowOff>
    </xdr:from>
    <xdr:to>
      <xdr:col>45</xdr:col>
      <xdr:colOff>177800</xdr:colOff>
      <xdr:row>38</xdr:row>
      <xdr:rowOff>56673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57131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146964</xdr:rowOff>
    </xdr:from>
    <xdr:to>
      <xdr:col>46</xdr:col>
      <xdr:colOff>38100</xdr:colOff>
      <xdr:row>38</xdr:row>
      <xdr:rowOff>77115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906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93641</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2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42590</xdr:rowOff>
    </xdr:from>
    <xdr:to>
      <xdr:col>41</xdr:col>
      <xdr:colOff>50800</xdr:colOff>
      <xdr:row>38</xdr:row>
      <xdr:rowOff>56215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557690"/>
          <a:ext cx="889000" cy="1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147330</xdr:rowOff>
    </xdr:from>
    <xdr:to>
      <xdr:col>41</xdr:col>
      <xdr:colOff>101600</xdr:colOff>
      <xdr:row>38</xdr:row>
      <xdr:rowOff>77481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909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94007</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2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135626</xdr:rowOff>
    </xdr:from>
    <xdr:to>
      <xdr:col>36</xdr:col>
      <xdr:colOff>165100</xdr:colOff>
      <xdr:row>38</xdr:row>
      <xdr:rowOff>65776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47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82303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25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7975</xdr:rowOff>
    </xdr:from>
    <xdr:to>
      <xdr:col>55</xdr:col>
      <xdr:colOff>50800</xdr:colOff>
      <xdr:row>38</xdr:row>
      <xdr:rowOff>109575</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2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125208</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68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165344</xdr:rowOff>
    </xdr:from>
    <xdr:to>
      <xdr:col>50</xdr:col>
      <xdr:colOff>165100</xdr:colOff>
      <xdr:row>38</xdr:row>
      <xdr:rowOff>95494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0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86621</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660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5873</xdr:rowOff>
    </xdr:from>
    <xdr:to>
      <xdr:col>46</xdr:col>
      <xdr:colOff>38100</xdr:colOff>
      <xdr:row>38</xdr:row>
      <xdr:rowOff>107473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2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98600</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13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5415</xdr:rowOff>
    </xdr:from>
    <xdr:to>
      <xdr:col>41</xdr:col>
      <xdr:colOff>101600</xdr:colOff>
      <xdr:row>38</xdr:row>
      <xdr:rowOff>107015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2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98142</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13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163240</xdr:rowOff>
    </xdr:from>
    <xdr:to>
      <xdr:col>36</xdr:col>
      <xdr:colOff>165100</xdr:colOff>
      <xdr:row>38</xdr:row>
      <xdr:rowOff>93390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0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84517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659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123787</xdr:rowOff>
    </xdr:from>
    <xdr:to>
      <xdr:col>54</xdr:col>
      <xdr:colOff>189865</xdr:colOff>
      <xdr:row>59</xdr:row>
      <xdr:rowOff>23190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7737"/>
          <a:ext cx="1270" cy="127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27017</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4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23190</xdr:rowOff>
    </xdr:from>
    <xdr:to>
      <xdr:col>55</xdr:col>
      <xdr:colOff>88900</xdr:colOff>
      <xdr:row>59</xdr:row>
      <xdr:rowOff>23190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3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70464</xdr:rowOff>
    </xdr:from>
    <xdr:ext cx="599010"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4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123787</xdr:rowOff>
    </xdr:from>
    <xdr:to>
      <xdr:col>55</xdr:col>
      <xdr:colOff>88900</xdr:colOff>
      <xdr:row>51</xdr:row>
      <xdr:rowOff>123787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7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71018</xdr:rowOff>
    </xdr:from>
    <xdr:to>
      <xdr:col>55</xdr:col>
      <xdr:colOff>0</xdr:colOff>
      <xdr:row>58</xdr:row>
      <xdr:rowOff>114364</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10015118"/>
          <a:ext cx="838200" cy="4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7752</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80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156325</xdr:rowOff>
    </xdr:from>
    <xdr:to>
      <xdr:col>55</xdr:col>
      <xdr:colOff>50800</xdr:colOff>
      <xdr:row>58</xdr:row>
      <xdr:rowOff>86475</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2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114364</xdr:rowOff>
    </xdr:from>
    <xdr:to>
      <xdr:col>50</xdr:col>
      <xdr:colOff>114300</xdr:colOff>
      <xdr:row>58</xdr:row>
      <xdr:rowOff>142266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58464"/>
          <a:ext cx="889000" cy="27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150965</xdr:rowOff>
    </xdr:from>
    <xdr:to>
      <xdr:col>50</xdr:col>
      <xdr:colOff>165100</xdr:colOff>
      <xdr:row>58</xdr:row>
      <xdr:rowOff>81115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92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97642</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6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127318</xdr:rowOff>
    </xdr:from>
    <xdr:to>
      <xdr:col>45</xdr:col>
      <xdr:colOff>177800</xdr:colOff>
      <xdr:row>58</xdr:row>
      <xdr:rowOff>142266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71418"/>
          <a:ext cx="889000" cy="14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156769</xdr:rowOff>
    </xdr:from>
    <xdr:to>
      <xdr:col>46</xdr:col>
      <xdr:colOff>38100</xdr:colOff>
      <xdr:row>58</xdr:row>
      <xdr:rowOff>86919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103446</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70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127318</xdr:rowOff>
    </xdr:from>
    <xdr:to>
      <xdr:col>41</xdr:col>
      <xdr:colOff>50800</xdr:colOff>
      <xdr:row>58</xdr:row>
      <xdr:rowOff>163564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10071418"/>
          <a:ext cx="889000" cy="36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3607</xdr:rowOff>
    </xdr:from>
    <xdr:to>
      <xdr:col>41</xdr:col>
      <xdr:colOff>101600</xdr:colOff>
      <xdr:row>58</xdr:row>
      <xdr:rowOff>105207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4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121734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72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164312</xdr:rowOff>
    </xdr:from>
    <xdr:to>
      <xdr:col>36</xdr:col>
      <xdr:colOff>165100</xdr:colOff>
      <xdr:row>58</xdr:row>
      <xdr:rowOff>94462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110989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71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20218</xdr:rowOff>
    </xdr:from>
    <xdr:to>
      <xdr:col>55</xdr:col>
      <xdr:colOff>50800</xdr:colOff>
      <xdr:row>58</xdr:row>
      <xdr:rowOff>121818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96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134751</xdr:rowOff>
    </xdr:from>
    <xdr:ext cx="534377"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0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63564</xdr:rowOff>
    </xdr:from>
    <xdr:to>
      <xdr:col>50</xdr:col>
      <xdr:colOff>165100</xdr:colOff>
      <xdr:row>58</xdr:row>
      <xdr:rowOff>165164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0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156291</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04428" y="1010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91466</xdr:rowOff>
    </xdr:from>
    <xdr:to>
      <xdr:col>46</xdr:col>
      <xdr:colOff>38100</xdr:colOff>
      <xdr:row>59</xdr:row>
      <xdr:rowOff>21616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12743</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15428" y="10128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76518</xdr:rowOff>
    </xdr:from>
    <xdr:to>
      <xdr:col>41</xdr:col>
      <xdr:colOff>101600</xdr:colOff>
      <xdr:row>59</xdr:row>
      <xdr:rowOff>6668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2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169245</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26428" y="1011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112764</xdr:rowOff>
    </xdr:from>
    <xdr:to>
      <xdr:col>36</xdr:col>
      <xdr:colOff>165100</xdr:colOff>
      <xdr:row>59</xdr:row>
      <xdr:rowOff>42914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5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34041</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1014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26791</xdr:rowOff>
    </xdr:from>
    <xdr:to>
      <xdr:col>54</xdr:col>
      <xdr:colOff>189865</xdr:colOff>
      <xdr:row>79</xdr:row>
      <xdr:rowOff>3854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199741"/>
          <a:ext cx="1270" cy="1348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7681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52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3854</xdr:rowOff>
    </xdr:from>
    <xdr:to>
      <xdr:col>55</xdr:col>
      <xdr:colOff>88900</xdr:colOff>
      <xdr:row>79</xdr:row>
      <xdr:rowOff>3854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4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144918</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97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72,927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26791</xdr:rowOff>
    </xdr:from>
    <xdr:to>
      <xdr:col>55</xdr:col>
      <xdr:colOff>88900</xdr:colOff>
      <xdr:row>71</xdr:row>
      <xdr:rowOff>26791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199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120402</xdr:rowOff>
    </xdr:from>
    <xdr:to>
      <xdr:col>55</xdr:col>
      <xdr:colOff>0</xdr:colOff>
      <xdr:row>78</xdr:row>
      <xdr:rowOff>124537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493502"/>
          <a:ext cx="838200" cy="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75316</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05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52439</xdr:rowOff>
    </xdr:from>
    <xdr:to>
      <xdr:col>55</xdr:col>
      <xdr:colOff>50800</xdr:colOff>
      <xdr:row>77</xdr:row>
      <xdr:rowOff>154039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25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94704</xdr:rowOff>
    </xdr:from>
    <xdr:to>
      <xdr:col>50</xdr:col>
      <xdr:colOff>114300</xdr:colOff>
      <xdr:row>78</xdr:row>
      <xdr:rowOff>124537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467804"/>
          <a:ext cx="889000" cy="2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8985</xdr:rowOff>
    </xdr:from>
    <xdr:to>
      <xdr:col>50</xdr:col>
      <xdr:colOff>165100</xdr:colOff>
      <xdr:row>77</xdr:row>
      <xdr:rowOff>110585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127112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98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87237</xdr:rowOff>
    </xdr:from>
    <xdr:to>
      <xdr:col>45</xdr:col>
      <xdr:colOff>177800</xdr:colOff>
      <xdr:row>78</xdr:row>
      <xdr:rowOff>94704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460337"/>
          <a:ext cx="889000" cy="7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19292</xdr:rowOff>
    </xdr:from>
    <xdr:to>
      <xdr:col>46</xdr:col>
      <xdr:colOff>38100</xdr:colOff>
      <xdr:row>77</xdr:row>
      <xdr:rowOff>120892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137419</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87237</xdr:rowOff>
    </xdr:from>
    <xdr:to>
      <xdr:col>41</xdr:col>
      <xdr:colOff>50800</xdr:colOff>
      <xdr:row>78</xdr:row>
      <xdr:rowOff>150101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60337"/>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149079</xdr:rowOff>
    </xdr:from>
    <xdr:to>
      <xdr:col>41</xdr:col>
      <xdr:colOff>101600</xdr:colOff>
      <xdr:row>77</xdr:row>
      <xdr:rowOff>79229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95756</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103530</xdr:rowOff>
    </xdr:from>
    <xdr:to>
      <xdr:col>36</xdr:col>
      <xdr:colOff>165100</xdr:colOff>
      <xdr:row>78</xdr:row>
      <xdr:rowOff>33680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50207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69602</xdr:rowOff>
    </xdr:from>
    <xdr:to>
      <xdr:col>55</xdr:col>
      <xdr:colOff>50800</xdr:colOff>
      <xdr:row>78</xdr:row>
      <xdr:rowOff>171202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44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155979</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5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73737</xdr:rowOff>
    </xdr:from>
    <xdr:to>
      <xdr:col>50</xdr:col>
      <xdr:colOff>165100</xdr:colOff>
      <xdr:row>79</xdr:row>
      <xdr:rowOff>3887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44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166464</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539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43904</xdr:rowOff>
    </xdr:from>
    <xdr:to>
      <xdr:col>46</xdr:col>
      <xdr:colOff>38100</xdr:colOff>
      <xdr:row>78</xdr:row>
      <xdr:rowOff>145504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41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136631</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509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36437</xdr:rowOff>
    </xdr:from>
    <xdr:to>
      <xdr:col>41</xdr:col>
      <xdr:colOff>101600</xdr:colOff>
      <xdr:row>78</xdr:row>
      <xdr:rowOff>138037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0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129164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50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99301</xdr:rowOff>
    </xdr:from>
    <xdr:to>
      <xdr:col>36</xdr:col>
      <xdr:colOff>165100</xdr:colOff>
      <xdr:row>79</xdr:row>
      <xdr:rowOff>29451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7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20578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565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167997</xdr:rowOff>
    </xdr:from>
    <xdr:to>
      <xdr:col>54</xdr:col>
      <xdr:colOff>189865</xdr:colOff>
      <xdr:row>99</xdr:row>
      <xdr:rowOff>67610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98497"/>
          <a:ext cx="1270" cy="1442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71437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4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67610</xdr:rowOff>
    </xdr:from>
    <xdr:to>
      <xdr:col>55</xdr:col>
      <xdr:colOff>88900</xdr:colOff>
      <xdr:row>99</xdr:row>
      <xdr:rowOff>67610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4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114674</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73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167997</xdr:rowOff>
    </xdr:from>
    <xdr:to>
      <xdr:col>55</xdr:col>
      <xdr:colOff>88900</xdr:colOff>
      <xdr:row>90</xdr:row>
      <xdr:rowOff>167997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9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65731</xdr:rowOff>
    </xdr:from>
    <xdr:to>
      <xdr:col>55</xdr:col>
      <xdr:colOff>0</xdr:colOff>
      <xdr:row>98</xdr:row>
      <xdr:rowOff>93621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696381"/>
          <a:ext cx="838200" cy="199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11667</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47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160240</xdr:rowOff>
    </xdr:from>
    <xdr:to>
      <xdr:col>55</xdr:col>
      <xdr:colOff>50800</xdr:colOff>
      <xdr:row>97</xdr:row>
      <xdr:rowOff>90390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47606</xdr:rowOff>
    </xdr:from>
    <xdr:to>
      <xdr:col>50</xdr:col>
      <xdr:colOff>114300</xdr:colOff>
      <xdr:row>98</xdr:row>
      <xdr:rowOff>93621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849706"/>
          <a:ext cx="889000" cy="4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144041</xdr:rowOff>
    </xdr:from>
    <xdr:to>
      <xdr:col>50</xdr:col>
      <xdr:colOff>165100</xdr:colOff>
      <xdr:row>97</xdr:row>
      <xdr:rowOff>74191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0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90718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37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47606</xdr:rowOff>
    </xdr:from>
    <xdr:to>
      <xdr:col>45</xdr:col>
      <xdr:colOff>177800</xdr:colOff>
      <xdr:row>98</xdr:row>
      <xdr:rowOff>78583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849706"/>
          <a:ext cx="889000" cy="3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156239</xdr:rowOff>
    </xdr:from>
    <xdr:to>
      <xdr:col>46</xdr:col>
      <xdr:colOff>38100</xdr:colOff>
      <xdr:row>97</xdr:row>
      <xdr:rowOff>86389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61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102916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3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78583</xdr:rowOff>
    </xdr:from>
    <xdr:to>
      <xdr:col>41</xdr:col>
      <xdr:colOff>50800</xdr:colOff>
      <xdr:row>98</xdr:row>
      <xdr:rowOff>95825</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880683"/>
          <a:ext cx="889000" cy="1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157398</xdr:rowOff>
    </xdr:from>
    <xdr:to>
      <xdr:col>41</xdr:col>
      <xdr:colOff>101600</xdr:colOff>
      <xdr:row>97</xdr:row>
      <xdr:rowOff>87548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61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104075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39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170723</xdr:rowOff>
    </xdr:from>
    <xdr:to>
      <xdr:col>36</xdr:col>
      <xdr:colOff>165100</xdr:colOff>
      <xdr:row>97</xdr:row>
      <xdr:rowOff>100873</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62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117400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40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14931</xdr:rowOff>
    </xdr:from>
    <xdr:to>
      <xdr:col>55</xdr:col>
      <xdr:colOff>50800</xdr:colOff>
      <xdr:row>97</xdr:row>
      <xdr:rowOff>116531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64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164808</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62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42821</xdr:rowOff>
    </xdr:from>
    <xdr:to>
      <xdr:col>50</xdr:col>
      <xdr:colOff>165100</xdr:colOff>
      <xdr:row>98</xdr:row>
      <xdr:rowOff>144421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8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135548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93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168256</xdr:rowOff>
    </xdr:from>
    <xdr:to>
      <xdr:col>46</xdr:col>
      <xdr:colOff>38100</xdr:colOff>
      <xdr:row>98</xdr:row>
      <xdr:rowOff>98406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79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89533</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89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27783</xdr:rowOff>
    </xdr:from>
    <xdr:to>
      <xdr:col>41</xdr:col>
      <xdr:colOff>101600</xdr:colOff>
      <xdr:row>98</xdr:row>
      <xdr:rowOff>129383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2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120510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2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45025</xdr:rowOff>
    </xdr:from>
    <xdr:to>
      <xdr:col>36</xdr:col>
      <xdr:colOff>165100</xdr:colOff>
      <xdr:row>98</xdr:row>
      <xdr:rowOff>146625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84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137752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93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118212</xdr:rowOff>
    </xdr:from>
    <xdr:to>
      <xdr:col>85</xdr:col>
      <xdr:colOff>126364</xdr:colOff>
      <xdr:row>38</xdr:row>
      <xdr:rowOff>112908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261712"/>
          <a:ext cx="1269" cy="1366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116735</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3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112908</xdr:rowOff>
    </xdr:from>
    <xdr:to>
      <xdr:col>86</xdr:col>
      <xdr:colOff>25400</xdr:colOff>
      <xdr:row>38</xdr:row>
      <xdr:rowOff>112908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2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64889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3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118212</xdr:rowOff>
    </xdr:from>
    <xdr:to>
      <xdr:col>86</xdr:col>
      <xdr:colOff>25400</xdr:colOff>
      <xdr:row>30</xdr:row>
      <xdr:rowOff>118212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26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43459</xdr:rowOff>
    </xdr:from>
    <xdr:to>
      <xdr:col>85</xdr:col>
      <xdr:colOff>127000</xdr:colOff>
      <xdr:row>37</xdr:row>
      <xdr:rowOff>89819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387109"/>
          <a:ext cx="838200" cy="4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105559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06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82682</xdr:rowOff>
    </xdr:from>
    <xdr:to>
      <xdr:col>85</xdr:col>
      <xdr:colOff>177800</xdr:colOff>
      <xdr:row>37</xdr:row>
      <xdr:rowOff>12832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5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43459</xdr:rowOff>
    </xdr:from>
    <xdr:to>
      <xdr:col>81</xdr:col>
      <xdr:colOff>50800</xdr:colOff>
      <xdr:row>37</xdr:row>
      <xdr:rowOff>124292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387109"/>
          <a:ext cx="889000" cy="8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138186</xdr:rowOff>
    </xdr:from>
    <xdr:to>
      <xdr:col>81</xdr:col>
      <xdr:colOff>101600</xdr:colOff>
      <xdr:row>37</xdr:row>
      <xdr:rowOff>68336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1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84863</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08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120178</xdr:rowOff>
    </xdr:from>
    <xdr:to>
      <xdr:col>76</xdr:col>
      <xdr:colOff>114300</xdr:colOff>
      <xdr:row>37</xdr:row>
      <xdr:rowOff>124292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63828"/>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130322</xdr:rowOff>
    </xdr:from>
    <xdr:to>
      <xdr:col>76</xdr:col>
      <xdr:colOff>165100</xdr:colOff>
      <xdr:row>37</xdr:row>
      <xdr:rowOff>60472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76999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7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115834</xdr:rowOff>
    </xdr:from>
    <xdr:to>
      <xdr:col>71</xdr:col>
      <xdr:colOff>177800</xdr:colOff>
      <xdr:row>37</xdr:row>
      <xdr:rowOff>120178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59484"/>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114000</xdr:rowOff>
    </xdr:from>
    <xdr:to>
      <xdr:col>72</xdr:col>
      <xdr:colOff>38100</xdr:colOff>
      <xdr:row>37</xdr:row>
      <xdr:rowOff>44150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60677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126253</xdr:rowOff>
    </xdr:from>
    <xdr:to>
      <xdr:col>67</xdr:col>
      <xdr:colOff>101600</xdr:colOff>
      <xdr:row>37</xdr:row>
      <xdr:rowOff>56403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72930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39019</xdr:rowOff>
    </xdr:from>
    <xdr:to>
      <xdr:col>85</xdr:col>
      <xdr:colOff>177800</xdr:colOff>
      <xdr:row>37</xdr:row>
      <xdr:rowOff>140619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8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17446</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6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164109</xdr:rowOff>
    </xdr:from>
    <xdr:to>
      <xdr:col>81</xdr:col>
      <xdr:colOff>101600</xdr:colOff>
      <xdr:row>37</xdr:row>
      <xdr:rowOff>94259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3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85386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2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73492</xdr:rowOff>
    </xdr:from>
    <xdr:to>
      <xdr:col>76</xdr:col>
      <xdr:colOff>165100</xdr:colOff>
      <xdr:row>38</xdr:row>
      <xdr:rowOff>3642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1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166219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0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69378</xdr:rowOff>
    </xdr:from>
    <xdr:to>
      <xdr:col>72</xdr:col>
      <xdr:colOff>38100</xdr:colOff>
      <xdr:row>37</xdr:row>
      <xdr:rowOff>170977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130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162105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0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65034</xdr:rowOff>
    </xdr:from>
    <xdr:to>
      <xdr:col>67</xdr:col>
      <xdr:colOff>101600</xdr:colOff>
      <xdr:row>37</xdr:row>
      <xdr:rowOff>166634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157761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0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71806</xdr:rowOff>
    </xdr:from>
    <xdr:to>
      <xdr:col>85</xdr:col>
      <xdr:colOff>126364</xdr:colOff>
      <xdr:row>59</xdr:row>
      <xdr:rowOff>55042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15756"/>
          <a:ext cx="1269" cy="135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58869</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7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55042</xdr:rowOff>
    </xdr:from>
    <xdr:to>
      <xdr:col>86</xdr:col>
      <xdr:colOff>25400</xdr:colOff>
      <xdr:row>59</xdr:row>
      <xdr:rowOff>55042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7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18483</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90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135,846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71806</xdr:rowOff>
    </xdr:from>
    <xdr:to>
      <xdr:col>86</xdr:col>
      <xdr:colOff>25400</xdr:colOff>
      <xdr:row>51</xdr:row>
      <xdr:rowOff>71806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15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106972</xdr:rowOff>
    </xdr:from>
    <xdr:to>
      <xdr:col>85</xdr:col>
      <xdr:colOff>127000</xdr:colOff>
      <xdr:row>58</xdr:row>
      <xdr:rowOff>118681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10051072"/>
          <a:ext cx="838200" cy="1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42118</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43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19241</xdr:rowOff>
    </xdr:from>
    <xdr:to>
      <xdr:col>85</xdr:col>
      <xdr:colOff>177800</xdr:colOff>
      <xdr:row>57</xdr:row>
      <xdr:rowOff>120841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9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64821</xdr:rowOff>
    </xdr:from>
    <xdr:to>
      <xdr:col>81</xdr:col>
      <xdr:colOff>50800</xdr:colOff>
      <xdr:row>58</xdr:row>
      <xdr:rowOff>106972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10008921"/>
          <a:ext cx="889000" cy="4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37744</xdr:rowOff>
    </xdr:from>
    <xdr:to>
      <xdr:col>81</xdr:col>
      <xdr:colOff>101600</xdr:colOff>
      <xdr:row>57</xdr:row>
      <xdr:rowOff>139344</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155871</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58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43574</xdr:rowOff>
    </xdr:from>
    <xdr:to>
      <xdr:col>76</xdr:col>
      <xdr:colOff>114300</xdr:colOff>
      <xdr:row>58</xdr:row>
      <xdr:rowOff>64821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987674"/>
          <a:ext cx="889000" cy="2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64605</xdr:rowOff>
    </xdr:from>
    <xdr:to>
      <xdr:col>76</xdr:col>
      <xdr:colOff>165100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11282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1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43574</xdr:rowOff>
    </xdr:from>
    <xdr:to>
      <xdr:col>71</xdr:col>
      <xdr:colOff>177800</xdr:colOff>
      <xdr:row>58</xdr:row>
      <xdr:rowOff>85369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987674"/>
          <a:ext cx="889000" cy="4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170599</xdr:rowOff>
    </xdr:from>
    <xdr:to>
      <xdr:col>72</xdr:col>
      <xdr:colOff>38100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117276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54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37719</xdr:rowOff>
    </xdr:from>
    <xdr:to>
      <xdr:col>67</xdr:col>
      <xdr:colOff>101600</xdr:colOff>
      <xdr:row>57</xdr:row>
      <xdr:rowOff>139319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155846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8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67881</xdr:rowOff>
    </xdr:from>
    <xdr:to>
      <xdr:col>85</xdr:col>
      <xdr:colOff>177800</xdr:colOff>
      <xdr:row>58</xdr:row>
      <xdr:rowOff>169481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1001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154258</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92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56172</xdr:rowOff>
    </xdr:from>
    <xdr:to>
      <xdr:col>81</xdr:col>
      <xdr:colOff>101600</xdr:colOff>
      <xdr:row>58</xdr:row>
      <xdr:rowOff>157772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1000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148899</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9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14021</xdr:rowOff>
    </xdr:from>
    <xdr:to>
      <xdr:col>76</xdr:col>
      <xdr:colOff>165100</xdr:colOff>
      <xdr:row>58</xdr:row>
      <xdr:rowOff>115621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5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106748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5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164224</xdr:rowOff>
    </xdr:from>
    <xdr:to>
      <xdr:col>72</xdr:col>
      <xdr:colOff>38100</xdr:colOff>
      <xdr:row>58</xdr:row>
      <xdr:rowOff>94374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3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85501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2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34569</xdr:rowOff>
    </xdr:from>
    <xdr:to>
      <xdr:col>67</xdr:col>
      <xdr:colOff>101600</xdr:colOff>
      <xdr:row>58</xdr:row>
      <xdr:rowOff>136169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7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127296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7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10999</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012499"/>
          <a:ext cx="1269" cy="1500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129126</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178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10999</xdr:rowOff>
    </xdr:from>
    <xdr:to>
      <xdr:col>86</xdr:col>
      <xdr:colOff>25400</xdr:colOff>
      <xdr:row>70</xdr:row>
      <xdr:rowOff>10999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138945</xdr:rowOff>
    </xdr:from>
    <xdr:to>
      <xdr:col>85</xdr:col>
      <xdr:colOff>127000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512045"/>
          <a:ext cx="838200" cy="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53827</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5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30950</xdr:rowOff>
    </xdr:from>
    <xdr:to>
      <xdr:col>85</xdr:col>
      <xdr:colOff>177800</xdr:colOff>
      <xdr:row>78</xdr:row>
      <xdr:rowOff>132550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137460</xdr:rowOff>
    </xdr:from>
    <xdr:to>
      <xdr:col>81</xdr:col>
      <xdr:colOff>50800</xdr:colOff>
      <xdr:row>78</xdr:row>
      <xdr:rowOff>138945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10560"/>
          <a:ext cx="889000" cy="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31886</xdr:rowOff>
    </xdr:from>
    <xdr:to>
      <xdr:col>81</xdr:col>
      <xdr:colOff>101600</xdr:colOff>
      <xdr:row>78</xdr:row>
      <xdr:rowOff>133486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150013</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8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137460</xdr:rowOff>
    </xdr:from>
    <xdr:to>
      <xdr:col>76</xdr:col>
      <xdr:colOff>114300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3703300" y="13510560"/>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34128</xdr:rowOff>
    </xdr:from>
    <xdr:to>
      <xdr:col>76</xdr:col>
      <xdr:colOff>165100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161710</xdr:rowOff>
    </xdr:from>
    <xdr:to>
      <xdr:col>72</xdr:col>
      <xdr:colOff>38100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12684</xdr:rowOff>
    </xdr:from>
    <xdr:to>
      <xdr:col>67</xdr:col>
      <xdr:colOff>101600</xdr:colOff>
      <xdr:row>78</xdr:row>
      <xdr:rowOff>114284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130811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9377</xdr:rowOff>
    </xdr:from>
    <xdr:ext cx="249299"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824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88145</xdr:rowOff>
    </xdr:from>
    <xdr:to>
      <xdr:col>81</xdr:col>
      <xdr:colOff>101600</xdr:colOff>
      <xdr:row>79</xdr:row>
      <xdr:rowOff>18295</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46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9422</xdr:rowOff>
    </xdr:from>
    <xdr:ext cx="313932"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24333" y="135539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86660</xdr:rowOff>
    </xdr:from>
    <xdr:to>
      <xdr:col>76</xdr:col>
      <xdr:colOff>165100</xdr:colOff>
      <xdr:row>79</xdr:row>
      <xdr:rowOff>16810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5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7937</xdr:rowOff>
    </xdr:from>
    <xdr:ext cx="313932"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35333" y="13552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84803</xdr:rowOff>
    </xdr:from>
    <xdr:to>
      <xdr:col>85</xdr:col>
      <xdr:colOff>126364</xdr:colOff>
      <xdr:row>98</xdr:row>
      <xdr:rowOff>87089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343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90916</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9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87089</xdr:rowOff>
    </xdr:from>
    <xdr:to>
      <xdr:col>86</xdr:col>
      <xdr:colOff>25400</xdr:colOff>
      <xdr:row>98</xdr:row>
      <xdr:rowOff>87089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8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31480</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11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84803</xdr:rowOff>
    </xdr:from>
    <xdr:to>
      <xdr:col>86</xdr:col>
      <xdr:colOff>25400</xdr:colOff>
      <xdr:row>89</xdr:row>
      <xdr:rowOff>84803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34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155752</xdr:rowOff>
    </xdr:from>
    <xdr:to>
      <xdr:col>85</xdr:col>
      <xdr:colOff>127000</xdr:colOff>
      <xdr:row>94</xdr:row>
      <xdr:rowOff>170137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272052"/>
          <a:ext cx="838200" cy="1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155289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271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5412</xdr:rowOff>
    </xdr:from>
    <xdr:to>
      <xdr:col>85</xdr:col>
      <xdr:colOff>177800</xdr:colOff>
      <xdr:row>95</xdr:row>
      <xdr:rowOff>107012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90371</xdr:rowOff>
    </xdr:from>
    <xdr:to>
      <xdr:col>81</xdr:col>
      <xdr:colOff>50800</xdr:colOff>
      <xdr:row>94</xdr:row>
      <xdr:rowOff>170137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206671"/>
          <a:ext cx="889000" cy="7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28403</xdr:rowOff>
    </xdr:from>
    <xdr:to>
      <xdr:col>81</xdr:col>
      <xdr:colOff>101600</xdr:colOff>
      <xdr:row>95</xdr:row>
      <xdr:rowOff>130003</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121130</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90371</xdr:rowOff>
    </xdr:from>
    <xdr:to>
      <xdr:col>76</xdr:col>
      <xdr:colOff>114300</xdr:colOff>
      <xdr:row>95</xdr:row>
      <xdr:rowOff>47117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206671"/>
          <a:ext cx="889000" cy="12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23864</xdr:rowOff>
    </xdr:from>
    <xdr:to>
      <xdr:col>76</xdr:col>
      <xdr:colOff>165100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116591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34413</xdr:rowOff>
    </xdr:from>
    <xdr:to>
      <xdr:col>71</xdr:col>
      <xdr:colOff>177800</xdr:colOff>
      <xdr:row>95</xdr:row>
      <xdr:rowOff>47117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322163"/>
          <a:ext cx="889000" cy="12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85536</xdr:rowOff>
    </xdr:from>
    <xdr:to>
      <xdr:col>72</xdr:col>
      <xdr:colOff>38100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6813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74890</xdr:rowOff>
    </xdr:from>
    <xdr:to>
      <xdr:col>67</xdr:col>
      <xdr:colOff>101600</xdr:colOff>
      <xdr:row>96</xdr:row>
      <xdr:rowOff>5040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167617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45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104952</xdr:rowOff>
    </xdr:from>
    <xdr:to>
      <xdr:col>85</xdr:col>
      <xdr:colOff>177800</xdr:colOff>
      <xdr:row>95</xdr:row>
      <xdr:rowOff>35102</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22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127829</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07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119337</xdr:rowOff>
    </xdr:from>
    <xdr:to>
      <xdr:col>81</xdr:col>
      <xdr:colOff>101600</xdr:colOff>
      <xdr:row>95</xdr:row>
      <xdr:rowOff>49487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23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66014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010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39571</xdr:rowOff>
    </xdr:from>
    <xdr:to>
      <xdr:col>76</xdr:col>
      <xdr:colOff>165100</xdr:colOff>
      <xdr:row>94</xdr:row>
      <xdr:rowOff>141171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15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157698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593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167767</xdr:rowOff>
    </xdr:from>
    <xdr:to>
      <xdr:col>72</xdr:col>
      <xdr:colOff>38100</xdr:colOff>
      <xdr:row>95</xdr:row>
      <xdr:rowOff>97917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28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114444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05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155063</xdr:rowOff>
    </xdr:from>
    <xdr:to>
      <xdr:col>67</xdr:col>
      <xdr:colOff>101600</xdr:colOff>
      <xdr:row>95</xdr:row>
      <xdr:rowOff>85213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27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101740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04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80127</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66527"/>
          <a:ext cx="1269" cy="1088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167901</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3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26804</xdr:rowOff>
    </xdr:from>
    <xdr:ext cx="534377"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41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23,803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80127</xdr:rowOff>
    </xdr:from>
    <xdr:to>
      <xdr:col>116</xdr:col>
      <xdr:colOff>152400</xdr:colOff>
      <xdr:row>32</xdr:row>
      <xdr:rowOff>80127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66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85351</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290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62474</xdr:rowOff>
    </xdr:from>
    <xdr:to>
      <xdr:col>116</xdr:col>
      <xdr:colOff>114300</xdr:colOff>
      <xdr:row>38</xdr:row>
      <xdr:rowOff>164074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7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72486</xdr:rowOff>
    </xdr:from>
    <xdr:to>
      <xdr:col>112</xdr:col>
      <xdr:colOff>38100</xdr:colOff>
      <xdr:row>39</xdr:row>
      <xdr:rowOff>2636</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19164</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362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71755</xdr:rowOff>
    </xdr:from>
    <xdr:to>
      <xdr:col>107</xdr:col>
      <xdr:colOff>101600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85562</xdr:rowOff>
    </xdr:from>
    <xdr:to>
      <xdr:col>102</xdr:col>
      <xdr:colOff>165100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40901</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6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総務費については前年度比</a:t>
          </a:r>
          <a:r>
            <a:rPr kumimoji="1" lang="en-US" altLang="ja-JP" sz="1300">
              <a:latin typeface="ＭＳ Ｐゴシック" panose="020B0600070205080204" pitchFamily="50" charset="-128"/>
              <a:ea typeface="ＭＳ Ｐゴシック" panose="020B0600070205080204" pitchFamily="50" charset="-128"/>
            </a:rPr>
            <a:t>4,546</a:t>
          </a:r>
          <a:r>
            <a:rPr kumimoji="1" lang="ja-JP" altLang="en-US" sz="1300">
              <a:latin typeface="ＭＳ Ｐゴシック" panose="020B0600070205080204" pitchFamily="50" charset="-128"/>
              <a:ea typeface="ＭＳ Ｐゴシック" panose="020B0600070205080204" pitchFamily="50" charset="-128"/>
            </a:rPr>
            <a:t>円の減となったが、主な要因としては、前年度に庁舎南玄関風除室改修等工事を行い庁舎維持管理経費が増加したことによる差額や財政調整基金および庁舎整備基金の積立額が前年度と比較して減少したことによるものである。民生費については前年度比</a:t>
          </a:r>
          <a:r>
            <a:rPr kumimoji="1" lang="en-US" altLang="ja-JP" sz="1300">
              <a:latin typeface="ＭＳ Ｐゴシック" panose="020B0600070205080204" pitchFamily="50" charset="-128"/>
              <a:ea typeface="ＭＳ Ｐゴシック" panose="020B0600070205080204" pitchFamily="50" charset="-128"/>
            </a:rPr>
            <a:t>5,284</a:t>
          </a:r>
          <a:r>
            <a:rPr kumimoji="1" lang="ja-JP" altLang="en-US" sz="1300">
              <a:latin typeface="ＭＳ Ｐゴシック" panose="020B0600070205080204" pitchFamily="50" charset="-128"/>
              <a:ea typeface="ＭＳ Ｐゴシック" panose="020B0600070205080204" pitchFamily="50" charset="-128"/>
            </a:rPr>
            <a:t>円の増となったが、主な要因としては、民生費のうち社会福祉費の電力・ガス・食料品等価格高騰重点支援地方交付金事業等の物価高騰対策に係る臨時的な費用が減少した一方で、生活保護費のうち生活保護受給者数の増加に伴う各扶助費の増加や児童福祉費のうち認定こども園振興対策事業で園舎統合・こども園化に向けた改築を進めたことによる増が挙げられる。社会保障関係経費が上昇する中で、今後増加していく見込みであるため、予防事業および自立支援の展開により抑制に努める必要がある。衛生費については前年度比</a:t>
          </a:r>
          <a:r>
            <a:rPr kumimoji="1" lang="en-US" altLang="ja-JP" sz="1300">
              <a:latin typeface="ＭＳ Ｐゴシック" panose="020B0600070205080204" pitchFamily="50" charset="-128"/>
              <a:ea typeface="ＭＳ Ｐゴシック" panose="020B0600070205080204" pitchFamily="50" charset="-128"/>
            </a:rPr>
            <a:t>16,967</a:t>
          </a:r>
          <a:r>
            <a:rPr kumimoji="1" lang="ja-JP" altLang="en-US" sz="1300">
              <a:latin typeface="ＭＳ Ｐゴシック" panose="020B0600070205080204" pitchFamily="50" charset="-128"/>
              <a:ea typeface="ＭＳ Ｐゴシック" panose="020B0600070205080204" pitchFamily="50" charset="-128"/>
            </a:rPr>
            <a:t>円の減となったが、主な要因は公共公益施設等整備基金の積立額の減少や新型コロナウイルスワクチン住民接種事業の縮小による事業費の減少によるものである。農林水産業費については前年度比</a:t>
          </a:r>
          <a:r>
            <a:rPr kumimoji="1" lang="en-US" altLang="ja-JP" sz="1300">
              <a:latin typeface="ＭＳ Ｐゴシック" panose="020B0600070205080204" pitchFamily="50" charset="-128"/>
              <a:ea typeface="ＭＳ Ｐゴシック" panose="020B0600070205080204" pitchFamily="50" charset="-128"/>
            </a:rPr>
            <a:t>3,413</a:t>
          </a:r>
          <a:r>
            <a:rPr kumimoji="1" lang="ja-JP" altLang="en-US" sz="1300">
              <a:latin typeface="ＭＳ Ｐゴシック" panose="020B0600070205080204" pitchFamily="50" charset="-128"/>
              <a:ea typeface="ＭＳ Ｐゴシック" panose="020B0600070205080204" pitchFamily="50" charset="-128"/>
            </a:rPr>
            <a:t>円の増となったが、主な要因としては農業用水路改修事業費および跨道橋撤去による事業費の増加によるものである。土木費については前年度比</a:t>
          </a:r>
          <a:r>
            <a:rPr kumimoji="1" lang="en-US" altLang="ja-JP" sz="1300">
              <a:latin typeface="ＭＳ Ｐゴシック" panose="020B0600070205080204" pitchFamily="50" charset="-128"/>
              <a:ea typeface="ＭＳ Ｐゴシック" panose="020B0600070205080204" pitchFamily="50" charset="-128"/>
            </a:rPr>
            <a:t>12,208</a:t>
          </a:r>
          <a:r>
            <a:rPr kumimoji="1" lang="ja-JP" altLang="en-US" sz="1300">
              <a:latin typeface="ＭＳ Ｐゴシック" panose="020B0600070205080204" pitchFamily="50" charset="-128"/>
              <a:ea typeface="ＭＳ Ｐゴシック" panose="020B0600070205080204" pitchFamily="50" charset="-128"/>
            </a:rPr>
            <a:t>円の増となったが、主な要因としては石部駅周辺整備事業の増などによるものである。教育費については前年度比</a:t>
          </a:r>
          <a:r>
            <a:rPr kumimoji="1" lang="en-US" altLang="ja-JP" sz="1300">
              <a:latin typeface="ＭＳ Ｐゴシック" panose="020B0600070205080204" pitchFamily="50" charset="-128"/>
              <a:ea typeface="ＭＳ Ｐゴシック" panose="020B0600070205080204" pitchFamily="50" charset="-128"/>
            </a:rPr>
            <a:t>922</a:t>
          </a:r>
          <a:r>
            <a:rPr kumimoji="1" lang="ja-JP" altLang="en-US" sz="1300">
              <a:latin typeface="ＭＳ Ｐゴシック" panose="020B0600070205080204" pitchFamily="50" charset="-128"/>
              <a:ea typeface="ＭＳ Ｐゴシック" panose="020B0600070205080204" pitchFamily="50" charset="-128"/>
            </a:rPr>
            <a:t>円の減となっており、主な要因としては市文化ホールが指定管理施設から直営に移行したことに伴う社会教育施設管理運営事業の減などによるものである。公債費については前年度比</a:t>
          </a:r>
          <a:r>
            <a:rPr kumimoji="1" lang="en-US" altLang="ja-JP" sz="1300">
              <a:latin typeface="ＭＳ Ｐゴシック" panose="020B0600070205080204" pitchFamily="50" charset="-128"/>
              <a:ea typeface="ＭＳ Ｐゴシック" panose="020B0600070205080204" pitchFamily="50" charset="-128"/>
            </a:rPr>
            <a:t>881</a:t>
          </a:r>
          <a:r>
            <a:rPr kumimoji="1" lang="ja-JP" altLang="en-US" sz="1300">
              <a:latin typeface="ＭＳ Ｐゴシック" panose="020B0600070205080204" pitchFamily="50" charset="-128"/>
              <a:ea typeface="ＭＳ Ｐゴシック" panose="020B0600070205080204" pitchFamily="50" charset="-128"/>
            </a:rPr>
            <a:t>円の増となっており、主な要因としては臨時財政対策債および一般事業債（下田まちづくりセンター大規模改修事業）について</a:t>
          </a:r>
          <a:r>
            <a:rPr kumimoji="1" lang="en-US" altLang="ja-JP" sz="1300">
              <a:latin typeface="ＭＳ Ｐゴシック" panose="020B0600070205080204" pitchFamily="50" charset="-128"/>
              <a:ea typeface="ＭＳ Ｐゴシック" panose="020B0600070205080204" pitchFamily="50" charset="-128"/>
            </a:rPr>
            <a:t>76,400</a:t>
          </a:r>
          <a:r>
            <a:rPr kumimoji="1" lang="ja-JP" altLang="en-US" sz="1300">
              <a:latin typeface="ＭＳ Ｐゴシック" panose="020B0600070205080204" pitchFamily="50" charset="-128"/>
              <a:ea typeface="ＭＳ Ｐゴシック" panose="020B0600070205080204" pitchFamily="50" charset="-128"/>
            </a:rPr>
            <a:t>千円繰上償還を行ったことによるものである。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財政調整基金については、各年度とも</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億円を超える残高を有しており、標準財政規模の</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％程度の残高確保を目標とし取り組んでいる。実質収支については、各年度とも黒字を計上しており、健全な状態を維持している。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実質単年度収支については、財政調整基金を取り崩すことなく決算剰余金を積み立てることが出来たため黒字となった。</a:t>
          </a:r>
        </a:p>
        <a:p>
          <a:r>
            <a:rPr kumimoji="1" lang="ja-JP" altLang="en-US" sz="1200">
              <a:latin typeface="ＭＳ ゴシック" pitchFamily="49" charset="-128"/>
              <a:ea typeface="ＭＳ ゴシック" pitchFamily="49" charset="-128"/>
            </a:rPr>
            <a:t>　黒字の累積が続いているおり、今後は基金を取り崩して庁舎整備事業や行政サービスの向上等市民に還元する方法を検討していく必要がある。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滋賀県湖南市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訪問看護ステーション事業特別会計について、人事異動による職員数や給与費の増加と訪問件数が減少したため赤字となった。その他の特別会計においても黒字で推移しているものの、一般会計からの繰入により維持している状態である。</a:t>
          </a:r>
        </a:p>
        <a:p>
          <a:r>
            <a:rPr kumimoji="1" lang="ja-JP" altLang="en-US" sz="1400">
              <a:latin typeface="ＭＳ ゴシック" pitchFamily="49" charset="-128"/>
              <a:ea typeface="ＭＳ ゴシック" pitchFamily="49" charset="-128"/>
            </a:rPr>
            <a:t>　繰出対象会計の収入確保を念頭に置き、独立採算の原則により繰出額を抑制に努める必要がある。</a:t>
          </a:r>
        </a:p>
        <a:p>
          <a:r>
            <a:rPr kumimoji="1" lang="ja-JP" altLang="en-US" sz="1400">
              <a:latin typeface="ＭＳ ゴシック" pitchFamily="49" charset="-128"/>
              <a:ea typeface="ＭＳ ゴシック" pitchFamily="49" charset="-128"/>
            </a:rPr>
            <a:t>　今後も限りある予算の効率性を高め、適切な受益者負担となるよう各種利用料の見直し等を行い健全な行財政運営及び経営管理を推進していく。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77</v>
      </c>
      <c r="C2" s="182"/>
      <c r="D2" s="183"/>
    </row>
    <row r="3" spans="1:119" ht="18.75" customHeight="1" thickBot="1" x14ac:dyDescent="0.2">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23459809</v>
      </c>
      <c r="BO4" s="407"/>
      <c r="BP4" s="407"/>
      <c r="BQ4" s="407"/>
      <c r="BR4" s="407"/>
      <c r="BS4" s="407"/>
      <c r="BT4" s="407"/>
      <c r="BU4" s="408"/>
      <c r="BV4" s="406">
        <v>23388235</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5.4</v>
      </c>
      <c r="CU4" s="413"/>
      <c r="CV4" s="413"/>
      <c r="CW4" s="413"/>
      <c r="CX4" s="413"/>
      <c r="CY4" s="413"/>
      <c r="CZ4" s="413"/>
      <c r="DA4" s="414"/>
      <c r="DB4" s="412">
        <v>3.7</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22597961</v>
      </c>
      <c r="BO5" s="444"/>
      <c r="BP5" s="444"/>
      <c r="BQ5" s="444"/>
      <c r="BR5" s="444"/>
      <c r="BS5" s="444"/>
      <c r="BT5" s="444"/>
      <c r="BU5" s="445"/>
      <c r="BV5" s="443">
        <v>22785995</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88.2</v>
      </c>
      <c r="CU5" s="441"/>
      <c r="CV5" s="441"/>
      <c r="CW5" s="441"/>
      <c r="CX5" s="441"/>
      <c r="CY5" s="441"/>
      <c r="CZ5" s="441"/>
      <c r="DA5" s="442"/>
      <c r="DB5" s="440">
        <v>89.2</v>
      </c>
      <c r="DC5" s="441"/>
      <c r="DD5" s="441"/>
      <c r="DE5" s="441"/>
      <c r="DF5" s="441"/>
      <c r="DG5" s="441"/>
      <c r="DH5" s="441"/>
      <c r="DI5" s="442"/>
    </row>
    <row r="6" spans="1:119" ht="18.75" customHeight="1" x14ac:dyDescent="0.15">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861848</v>
      </c>
      <c r="BO6" s="444"/>
      <c r="BP6" s="444"/>
      <c r="BQ6" s="444"/>
      <c r="BR6" s="444"/>
      <c r="BS6" s="444"/>
      <c r="BT6" s="444"/>
      <c r="BU6" s="445"/>
      <c r="BV6" s="443">
        <v>602240</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89.1</v>
      </c>
      <c r="CU6" s="481"/>
      <c r="CV6" s="481"/>
      <c r="CW6" s="481"/>
      <c r="CX6" s="481"/>
      <c r="CY6" s="481"/>
      <c r="CZ6" s="481"/>
      <c r="DA6" s="482"/>
      <c r="DB6" s="480">
        <v>91.4</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115251</v>
      </c>
      <c r="BO7" s="444"/>
      <c r="BP7" s="444"/>
      <c r="BQ7" s="444"/>
      <c r="BR7" s="444"/>
      <c r="BS7" s="444"/>
      <c r="BT7" s="444"/>
      <c r="BU7" s="445"/>
      <c r="BV7" s="443">
        <v>93477</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13871177</v>
      </c>
      <c r="CU7" s="444"/>
      <c r="CV7" s="444"/>
      <c r="CW7" s="444"/>
      <c r="CX7" s="444"/>
      <c r="CY7" s="444"/>
      <c r="CZ7" s="444"/>
      <c r="DA7" s="445"/>
      <c r="DB7" s="443">
        <v>13606525</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746597</v>
      </c>
      <c r="BO8" s="444"/>
      <c r="BP8" s="444"/>
      <c r="BQ8" s="444"/>
      <c r="BR8" s="444"/>
      <c r="BS8" s="444"/>
      <c r="BT8" s="444"/>
      <c r="BU8" s="445"/>
      <c r="BV8" s="443">
        <v>508763</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0.73</v>
      </c>
      <c r="CU8" s="484"/>
      <c r="CV8" s="484"/>
      <c r="CW8" s="484"/>
      <c r="CX8" s="484"/>
      <c r="CY8" s="484"/>
      <c r="CZ8" s="484"/>
      <c r="DA8" s="485"/>
      <c r="DB8" s="483">
        <v>0.75</v>
      </c>
      <c r="DC8" s="484"/>
      <c r="DD8" s="484"/>
      <c r="DE8" s="484"/>
      <c r="DF8" s="484"/>
      <c r="DG8" s="484"/>
      <c r="DH8" s="484"/>
      <c r="DI8" s="485"/>
    </row>
    <row r="9" spans="1:119" ht="18.75" customHeight="1" thickBot="1" x14ac:dyDescent="0.2">
      <c r="A9" s="181"/>
      <c r="B9" s="437" t="s">
        <v>107</v>
      </c>
      <c r="C9" s="438"/>
      <c r="D9" s="438"/>
      <c r="E9" s="438"/>
      <c r="F9" s="438"/>
      <c r="G9" s="438"/>
      <c r="H9" s="438"/>
      <c r="I9" s="438"/>
      <c r="J9" s="438"/>
      <c r="K9" s="486"/>
      <c r="L9" s="487" t="s">
        <v>108</v>
      </c>
      <c r="M9" s="488"/>
      <c r="N9" s="488"/>
      <c r="O9" s="488"/>
      <c r="P9" s="488"/>
      <c r="Q9" s="489"/>
      <c r="R9" s="490">
        <v>54460</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237834</v>
      </c>
      <c r="BO9" s="444"/>
      <c r="BP9" s="444"/>
      <c r="BQ9" s="444"/>
      <c r="BR9" s="444"/>
      <c r="BS9" s="444"/>
      <c r="BT9" s="444"/>
      <c r="BU9" s="445"/>
      <c r="BV9" s="443">
        <v>-360759</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16.899999999999999</v>
      </c>
      <c r="CU9" s="441"/>
      <c r="CV9" s="441"/>
      <c r="CW9" s="441"/>
      <c r="CX9" s="441"/>
      <c r="CY9" s="441"/>
      <c r="CZ9" s="441"/>
      <c r="DA9" s="442"/>
      <c r="DB9" s="440">
        <v>16.100000000000001</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113</v>
      </c>
      <c r="M10" s="473"/>
      <c r="N10" s="473"/>
      <c r="O10" s="473"/>
      <c r="P10" s="473"/>
      <c r="Q10" s="474"/>
      <c r="R10" s="494">
        <v>54289</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261864</v>
      </c>
      <c r="BO10" s="444"/>
      <c r="BP10" s="444"/>
      <c r="BQ10" s="444"/>
      <c r="BR10" s="444"/>
      <c r="BS10" s="444"/>
      <c r="BT10" s="444"/>
      <c r="BU10" s="445"/>
      <c r="BV10" s="443">
        <v>441249</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76417</v>
      </c>
      <c r="BO11" s="444"/>
      <c r="BP11" s="444"/>
      <c r="BQ11" s="444"/>
      <c r="BR11" s="444"/>
      <c r="BS11" s="444"/>
      <c r="BT11" s="444"/>
      <c r="BU11" s="445"/>
      <c r="BV11" s="443">
        <v>41800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15">
      <c r="A12" s="181"/>
      <c r="B12" s="503" t="s">
        <v>123</v>
      </c>
      <c r="C12" s="504"/>
      <c r="D12" s="504"/>
      <c r="E12" s="504"/>
      <c r="F12" s="504"/>
      <c r="G12" s="504"/>
      <c r="H12" s="504"/>
      <c r="I12" s="504"/>
      <c r="J12" s="504"/>
      <c r="K12" s="505"/>
      <c r="L12" s="512" t="s">
        <v>124</v>
      </c>
      <c r="M12" s="513"/>
      <c r="N12" s="513"/>
      <c r="O12" s="513"/>
      <c r="P12" s="513"/>
      <c r="Q12" s="514"/>
      <c r="R12" s="515">
        <v>54382</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14000</v>
      </c>
      <c r="BO12" s="444"/>
      <c r="BP12" s="444"/>
      <c r="BQ12" s="444"/>
      <c r="BR12" s="444"/>
      <c r="BS12" s="444"/>
      <c r="BT12" s="444"/>
      <c r="BU12" s="445"/>
      <c r="BV12" s="443">
        <v>539355</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130</v>
      </c>
      <c r="N13" s="535"/>
      <c r="O13" s="535"/>
      <c r="P13" s="535"/>
      <c r="Q13" s="536"/>
      <c r="R13" s="527">
        <v>50572</v>
      </c>
      <c r="S13" s="528"/>
      <c r="T13" s="528"/>
      <c r="U13" s="528"/>
      <c r="V13" s="529"/>
      <c r="W13" s="459" t="s">
        <v>131</v>
      </c>
      <c r="X13" s="460"/>
      <c r="Y13" s="460"/>
      <c r="Z13" s="460"/>
      <c r="AA13" s="460"/>
      <c r="AB13" s="450"/>
      <c r="AC13" s="494">
        <v>364</v>
      </c>
      <c r="AD13" s="495"/>
      <c r="AE13" s="495"/>
      <c r="AF13" s="495"/>
      <c r="AG13" s="537"/>
      <c r="AH13" s="494">
        <v>394</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562115</v>
      </c>
      <c r="BO13" s="444"/>
      <c r="BP13" s="444"/>
      <c r="BQ13" s="444"/>
      <c r="BR13" s="444"/>
      <c r="BS13" s="444"/>
      <c r="BT13" s="444"/>
      <c r="BU13" s="445"/>
      <c r="BV13" s="443">
        <v>-417065</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7.8</v>
      </c>
      <c r="CU13" s="441"/>
      <c r="CV13" s="441"/>
      <c r="CW13" s="441"/>
      <c r="CX13" s="441"/>
      <c r="CY13" s="441"/>
      <c r="CZ13" s="441"/>
      <c r="DA13" s="442"/>
      <c r="DB13" s="440">
        <v>7.9</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135</v>
      </c>
      <c r="M14" s="525"/>
      <c r="N14" s="525"/>
      <c r="O14" s="525"/>
      <c r="P14" s="525"/>
      <c r="Q14" s="526"/>
      <c r="R14" s="527">
        <v>54601</v>
      </c>
      <c r="S14" s="528"/>
      <c r="T14" s="528"/>
      <c r="U14" s="528"/>
      <c r="V14" s="529"/>
      <c r="W14" s="433"/>
      <c r="X14" s="434"/>
      <c r="Y14" s="434"/>
      <c r="Z14" s="434"/>
      <c r="AA14" s="434"/>
      <c r="AB14" s="423"/>
      <c r="AC14" s="530">
        <v>1.4</v>
      </c>
      <c r="AD14" s="531"/>
      <c r="AE14" s="531"/>
      <c r="AF14" s="531"/>
      <c r="AG14" s="532"/>
      <c r="AH14" s="530">
        <v>1.5</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t="s">
        <v>122</v>
      </c>
      <c r="CU14" s="542"/>
      <c r="CV14" s="542"/>
      <c r="CW14" s="542"/>
      <c r="CX14" s="542"/>
      <c r="CY14" s="542"/>
      <c r="CZ14" s="542"/>
      <c r="DA14" s="543"/>
      <c r="DB14" s="541" t="s">
        <v>122</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130</v>
      </c>
      <c r="N15" s="535"/>
      <c r="O15" s="535"/>
      <c r="P15" s="535"/>
      <c r="Q15" s="536"/>
      <c r="R15" s="527">
        <v>51093</v>
      </c>
      <c r="S15" s="528"/>
      <c r="T15" s="528"/>
      <c r="U15" s="528"/>
      <c r="V15" s="529"/>
      <c r="W15" s="459" t="s">
        <v>137</v>
      </c>
      <c r="X15" s="460"/>
      <c r="Y15" s="460"/>
      <c r="Z15" s="460"/>
      <c r="AA15" s="460"/>
      <c r="AB15" s="450"/>
      <c r="AC15" s="494">
        <v>11312</v>
      </c>
      <c r="AD15" s="495"/>
      <c r="AE15" s="495"/>
      <c r="AF15" s="495"/>
      <c r="AG15" s="537"/>
      <c r="AH15" s="494">
        <v>11663</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8286943</v>
      </c>
      <c r="BO15" s="407"/>
      <c r="BP15" s="407"/>
      <c r="BQ15" s="407"/>
      <c r="BR15" s="407"/>
      <c r="BS15" s="407"/>
      <c r="BT15" s="407"/>
      <c r="BU15" s="408"/>
      <c r="BV15" s="406">
        <v>8117170</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43.3</v>
      </c>
      <c r="AD16" s="531"/>
      <c r="AE16" s="531"/>
      <c r="AF16" s="531"/>
      <c r="AG16" s="532"/>
      <c r="AH16" s="530">
        <v>44.3</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11479399</v>
      </c>
      <c r="BO16" s="444"/>
      <c r="BP16" s="444"/>
      <c r="BQ16" s="444"/>
      <c r="BR16" s="444"/>
      <c r="BS16" s="444"/>
      <c r="BT16" s="444"/>
      <c r="BU16" s="445"/>
      <c r="BV16" s="443">
        <v>11085684</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14478</v>
      </c>
      <c r="AD17" s="495"/>
      <c r="AE17" s="495"/>
      <c r="AF17" s="495"/>
      <c r="AG17" s="537"/>
      <c r="AH17" s="494">
        <v>14288</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10530464</v>
      </c>
      <c r="BO17" s="444"/>
      <c r="BP17" s="444"/>
      <c r="BQ17" s="444"/>
      <c r="BR17" s="444"/>
      <c r="BS17" s="444"/>
      <c r="BT17" s="444"/>
      <c r="BU17" s="445"/>
      <c r="BV17" s="443">
        <v>10309728</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147</v>
      </c>
      <c r="C18" s="486"/>
      <c r="D18" s="486"/>
      <c r="E18" s="566"/>
      <c r="F18" s="566"/>
      <c r="G18" s="566"/>
      <c r="H18" s="566"/>
      <c r="I18" s="566"/>
      <c r="J18" s="566"/>
      <c r="K18" s="566"/>
      <c r="L18" s="567">
        <v>70.400000000000006</v>
      </c>
      <c r="M18" s="567"/>
      <c r="N18" s="567"/>
      <c r="O18" s="567"/>
      <c r="P18" s="567"/>
      <c r="Q18" s="567"/>
      <c r="R18" s="568"/>
      <c r="S18" s="568"/>
      <c r="T18" s="568"/>
      <c r="U18" s="568"/>
      <c r="V18" s="569"/>
      <c r="W18" s="461"/>
      <c r="X18" s="462"/>
      <c r="Y18" s="462"/>
      <c r="Z18" s="462"/>
      <c r="AA18" s="462"/>
      <c r="AB18" s="453"/>
      <c r="AC18" s="570">
        <v>55.4</v>
      </c>
      <c r="AD18" s="571"/>
      <c r="AE18" s="571"/>
      <c r="AF18" s="571"/>
      <c r="AG18" s="572"/>
      <c r="AH18" s="570">
        <v>54.2</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12466665</v>
      </c>
      <c r="BO18" s="444"/>
      <c r="BP18" s="444"/>
      <c r="BQ18" s="444"/>
      <c r="BR18" s="444"/>
      <c r="BS18" s="444"/>
      <c r="BT18" s="444"/>
      <c r="BU18" s="445"/>
      <c r="BV18" s="443">
        <v>12450499</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149</v>
      </c>
      <c r="C19" s="486"/>
      <c r="D19" s="486"/>
      <c r="E19" s="566"/>
      <c r="F19" s="566"/>
      <c r="G19" s="566"/>
      <c r="H19" s="566"/>
      <c r="I19" s="566"/>
      <c r="J19" s="566"/>
      <c r="K19" s="566"/>
      <c r="L19" s="574">
        <v>774</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15721463</v>
      </c>
      <c r="BO19" s="444"/>
      <c r="BP19" s="444"/>
      <c r="BQ19" s="444"/>
      <c r="BR19" s="444"/>
      <c r="BS19" s="444"/>
      <c r="BT19" s="444"/>
      <c r="BU19" s="445"/>
      <c r="BV19" s="443">
        <v>16269553</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151</v>
      </c>
      <c r="C20" s="486"/>
      <c r="D20" s="486"/>
      <c r="E20" s="566"/>
      <c r="F20" s="566"/>
      <c r="G20" s="566"/>
      <c r="H20" s="566"/>
      <c r="I20" s="566"/>
      <c r="J20" s="566"/>
      <c r="K20" s="566"/>
      <c r="L20" s="574">
        <v>22498</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22375712</v>
      </c>
      <c r="BO22" s="407"/>
      <c r="BP22" s="407"/>
      <c r="BQ22" s="407"/>
      <c r="BR22" s="407"/>
      <c r="BS22" s="407"/>
      <c r="BT22" s="407"/>
      <c r="BU22" s="408"/>
      <c r="BV22" s="406">
        <v>23819465</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20564686</v>
      </c>
      <c r="BO23" s="444"/>
      <c r="BP23" s="444"/>
      <c r="BQ23" s="444"/>
      <c r="BR23" s="444"/>
      <c r="BS23" s="444"/>
      <c r="BT23" s="444"/>
      <c r="BU23" s="445"/>
      <c r="BV23" s="443">
        <v>21617641</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161</v>
      </c>
      <c r="F24" s="473"/>
      <c r="G24" s="473"/>
      <c r="H24" s="473"/>
      <c r="I24" s="473"/>
      <c r="J24" s="473"/>
      <c r="K24" s="474"/>
      <c r="L24" s="494">
        <v>1</v>
      </c>
      <c r="M24" s="495"/>
      <c r="N24" s="495"/>
      <c r="O24" s="495"/>
      <c r="P24" s="537"/>
      <c r="Q24" s="494">
        <v>7600</v>
      </c>
      <c r="R24" s="495"/>
      <c r="S24" s="495"/>
      <c r="T24" s="495"/>
      <c r="U24" s="495"/>
      <c r="V24" s="537"/>
      <c r="W24" s="589"/>
      <c r="X24" s="590"/>
      <c r="Y24" s="591"/>
      <c r="Z24" s="493" t="s">
        <v>162</v>
      </c>
      <c r="AA24" s="473"/>
      <c r="AB24" s="473"/>
      <c r="AC24" s="473"/>
      <c r="AD24" s="473"/>
      <c r="AE24" s="473"/>
      <c r="AF24" s="473"/>
      <c r="AG24" s="474"/>
      <c r="AH24" s="494">
        <v>384</v>
      </c>
      <c r="AI24" s="495"/>
      <c r="AJ24" s="495"/>
      <c r="AK24" s="495"/>
      <c r="AL24" s="537"/>
      <c r="AM24" s="494">
        <v>1182336</v>
      </c>
      <c r="AN24" s="495"/>
      <c r="AO24" s="495"/>
      <c r="AP24" s="495"/>
      <c r="AQ24" s="495"/>
      <c r="AR24" s="537"/>
      <c r="AS24" s="494">
        <v>3079</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12477999</v>
      </c>
      <c r="BO24" s="444"/>
      <c r="BP24" s="444"/>
      <c r="BQ24" s="444"/>
      <c r="BR24" s="444"/>
      <c r="BS24" s="444"/>
      <c r="BT24" s="444"/>
      <c r="BU24" s="445"/>
      <c r="BV24" s="443">
        <v>13097803</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164</v>
      </c>
      <c r="F25" s="473"/>
      <c r="G25" s="473"/>
      <c r="H25" s="473"/>
      <c r="I25" s="473"/>
      <c r="J25" s="473"/>
      <c r="K25" s="474"/>
      <c r="L25" s="494">
        <v>1</v>
      </c>
      <c r="M25" s="495"/>
      <c r="N25" s="495"/>
      <c r="O25" s="495"/>
      <c r="P25" s="537"/>
      <c r="Q25" s="494">
        <v>6500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2942537</v>
      </c>
      <c r="BO25" s="407"/>
      <c r="BP25" s="407"/>
      <c r="BQ25" s="407"/>
      <c r="BR25" s="407"/>
      <c r="BS25" s="407"/>
      <c r="BT25" s="407"/>
      <c r="BU25" s="408"/>
      <c r="BV25" s="406">
        <v>4454950</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167</v>
      </c>
      <c r="F26" s="473"/>
      <c r="G26" s="473"/>
      <c r="H26" s="473"/>
      <c r="I26" s="473"/>
      <c r="J26" s="473"/>
      <c r="K26" s="474"/>
      <c r="L26" s="494">
        <v>1</v>
      </c>
      <c r="M26" s="495"/>
      <c r="N26" s="495"/>
      <c r="O26" s="495"/>
      <c r="P26" s="537"/>
      <c r="Q26" s="494">
        <v>6200</v>
      </c>
      <c r="R26" s="495"/>
      <c r="S26" s="495"/>
      <c r="T26" s="495"/>
      <c r="U26" s="495"/>
      <c r="V26" s="537"/>
      <c r="W26" s="589"/>
      <c r="X26" s="590"/>
      <c r="Y26" s="591"/>
      <c r="Z26" s="493" t="s">
        <v>168</v>
      </c>
      <c r="AA26" s="595"/>
      <c r="AB26" s="595"/>
      <c r="AC26" s="595"/>
      <c r="AD26" s="595"/>
      <c r="AE26" s="595"/>
      <c r="AF26" s="595"/>
      <c r="AG26" s="596"/>
      <c r="AH26" s="494">
        <v>9</v>
      </c>
      <c r="AI26" s="495"/>
      <c r="AJ26" s="495"/>
      <c r="AK26" s="495"/>
      <c r="AL26" s="537"/>
      <c r="AM26" s="494">
        <v>28098</v>
      </c>
      <c r="AN26" s="495"/>
      <c r="AO26" s="495"/>
      <c r="AP26" s="495"/>
      <c r="AQ26" s="495"/>
      <c r="AR26" s="537"/>
      <c r="AS26" s="494">
        <v>3122</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170</v>
      </c>
      <c r="F27" s="473"/>
      <c r="G27" s="473"/>
      <c r="H27" s="473"/>
      <c r="I27" s="473"/>
      <c r="J27" s="473"/>
      <c r="K27" s="474"/>
      <c r="L27" s="494">
        <v>1</v>
      </c>
      <c r="M27" s="495"/>
      <c r="N27" s="495"/>
      <c r="O27" s="495"/>
      <c r="P27" s="537"/>
      <c r="Q27" s="494">
        <v>4400</v>
      </c>
      <c r="R27" s="495"/>
      <c r="S27" s="495"/>
      <c r="T27" s="495"/>
      <c r="U27" s="495"/>
      <c r="V27" s="537"/>
      <c r="W27" s="589"/>
      <c r="X27" s="590"/>
      <c r="Y27" s="591"/>
      <c r="Z27" s="493" t="s">
        <v>171</v>
      </c>
      <c r="AA27" s="473"/>
      <c r="AB27" s="473"/>
      <c r="AC27" s="473"/>
      <c r="AD27" s="473"/>
      <c r="AE27" s="473"/>
      <c r="AF27" s="473"/>
      <c r="AG27" s="474"/>
      <c r="AH27" s="494">
        <v>11</v>
      </c>
      <c r="AI27" s="495"/>
      <c r="AJ27" s="495"/>
      <c r="AK27" s="495"/>
      <c r="AL27" s="537"/>
      <c r="AM27" s="494">
        <v>43219</v>
      </c>
      <c r="AN27" s="495"/>
      <c r="AO27" s="495"/>
      <c r="AP27" s="495"/>
      <c r="AQ27" s="495"/>
      <c r="AR27" s="537"/>
      <c r="AS27" s="494">
        <v>3929</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v>524462</v>
      </c>
      <c r="BO27" s="563"/>
      <c r="BP27" s="563"/>
      <c r="BQ27" s="563"/>
      <c r="BR27" s="563"/>
      <c r="BS27" s="563"/>
      <c r="BT27" s="563"/>
      <c r="BU27" s="564"/>
      <c r="BV27" s="562">
        <v>524440</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173</v>
      </c>
      <c r="F28" s="473"/>
      <c r="G28" s="473"/>
      <c r="H28" s="473"/>
      <c r="I28" s="473"/>
      <c r="J28" s="473"/>
      <c r="K28" s="474"/>
      <c r="L28" s="494">
        <v>1</v>
      </c>
      <c r="M28" s="495"/>
      <c r="N28" s="495"/>
      <c r="O28" s="495"/>
      <c r="P28" s="537"/>
      <c r="Q28" s="494">
        <v>3800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2652808</v>
      </c>
      <c r="BO28" s="407"/>
      <c r="BP28" s="407"/>
      <c r="BQ28" s="407"/>
      <c r="BR28" s="407"/>
      <c r="BS28" s="407"/>
      <c r="BT28" s="407"/>
      <c r="BU28" s="408"/>
      <c r="BV28" s="406">
        <v>2404944</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176</v>
      </c>
      <c r="F29" s="473"/>
      <c r="G29" s="473"/>
      <c r="H29" s="473"/>
      <c r="I29" s="473"/>
      <c r="J29" s="473"/>
      <c r="K29" s="474"/>
      <c r="L29" s="494">
        <v>16</v>
      </c>
      <c r="M29" s="495"/>
      <c r="N29" s="495"/>
      <c r="O29" s="495"/>
      <c r="P29" s="537"/>
      <c r="Q29" s="494">
        <v>3500</v>
      </c>
      <c r="R29" s="495"/>
      <c r="S29" s="495"/>
      <c r="T29" s="495"/>
      <c r="U29" s="495"/>
      <c r="V29" s="537"/>
      <c r="W29" s="592"/>
      <c r="X29" s="593"/>
      <c r="Y29" s="594"/>
      <c r="Z29" s="493" t="s">
        <v>177</v>
      </c>
      <c r="AA29" s="473"/>
      <c r="AB29" s="473"/>
      <c r="AC29" s="473"/>
      <c r="AD29" s="473"/>
      <c r="AE29" s="473"/>
      <c r="AF29" s="473"/>
      <c r="AG29" s="474"/>
      <c r="AH29" s="494">
        <v>395</v>
      </c>
      <c r="AI29" s="495"/>
      <c r="AJ29" s="495"/>
      <c r="AK29" s="495"/>
      <c r="AL29" s="537"/>
      <c r="AM29" s="494">
        <v>1225555</v>
      </c>
      <c r="AN29" s="495"/>
      <c r="AO29" s="495"/>
      <c r="AP29" s="495"/>
      <c r="AQ29" s="495"/>
      <c r="AR29" s="537"/>
      <c r="AS29" s="494">
        <v>3103</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841192</v>
      </c>
      <c r="BO29" s="444"/>
      <c r="BP29" s="444"/>
      <c r="BQ29" s="444"/>
      <c r="BR29" s="444"/>
      <c r="BS29" s="444"/>
      <c r="BT29" s="444"/>
      <c r="BU29" s="445"/>
      <c r="BV29" s="443">
        <v>841073</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100.3</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3143325</v>
      </c>
      <c r="BO30" s="563"/>
      <c r="BP30" s="563"/>
      <c r="BQ30" s="563"/>
      <c r="BR30" s="563"/>
      <c r="BS30" s="563"/>
      <c r="BT30" s="563"/>
      <c r="BU30" s="564"/>
      <c r="BV30" s="562">
        <v>3155859</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186</v>
      </c>
      <c r="D33" s="467"/>
      <c r="E33" s="432" t="s">
        <v>187</v>
      </c>
      <c r="F33" s="432"/>
      <c r="G33" s="432"/>
      <c r="H33" s="432"/>
      <c r="I33" s="432"/>
      <c r="J33" s="432"/>
      <c r="K33" s="432"/>
      <c r="L33" s="432"/>
      <c r="M33" s="432"/>
      <c r="N33" s="432"/>
      <c r="O33" s="432"/>
      <c r="P33" s="432"/>
      <c r="Q33" s="432"/>
      <c r="R33" s="432"/>
      <c r="S33" s="432"/>
      <c r="T33" s="206"/>
      <c r="U33" s="467" t="s">
        <v>186</v>
      </c>
      <c r="V33" s="467"/>
      <c r="W33" s="432" t="s">
        <v>187</v>
      </c>
      <c r="X33" s="432"/>
      <c r="Y33" s="432"/>
      <c r="Z33" s="432"/>
      <c r="AA33" s="432"/>
      <c r="AB33" s="432"/>
      <c r="AC33" s="432"/>
      <c r="AD33" s="432"/>
      <c r="AE33" s="432"/>
      <c r="AF33" s="432"/>
      <c r="AG33" s="432"/>
      <c r="AH33" s="432"/>
      <c r="AI33" s="432"/>
      <c r="AJ33" s="432"/>
      <c r="AK33" s="432"/>
      <c r="AL33" s="206"/>
      <c r="AM33" s="467" t="s">
        <v>186</v>
      </c>
      <c r="AN33" s="467"/>
      <c r="AO33" s="432" t="s">
        <v>187</v>
      </c>
      <c r="AP33" s="432"/>
      <c r="AQ33" s="432"/>
      <c r="AR33" s="432"/>
      <c r="AS33" s="432"/>
      <c r="AT33" s="432"/>
      <c r="AU33" s="432"/>
      <c r="AV33" s="432"/>
      <c r="AW33" s="432"/>
      <c r="AX33" s="432"/>
      <c r="AY33" s="432"/>
      <c r="AZ33" s="432"/>
      <c r="BA33" s="432"/>
      <c r="BB33" s="432"/>
      <c r="BC33" s="432"/>
      <c r="BD33" s="207"/>
      <c r="BE33" s="432" t="s">
        <v>188</v>
      </c>
      <c r="BF33" s="432"/>
      <c r="BG33" s="432" t="s">
        <v>189</v>
      </c>
      <c r="BH33" s="432"/>
      <c r="BI33" s="432"/>
      <c r="BJ33" s="432"/>
      <c r="BK33" s="432"/>
      <c r="BL33" s="432"/>
      <c r="BM33" s="432"/>
      <c r="BN33" s="432"/>
      <c r="BO33" s="432"/>
      <c r="BP33" s="432"/>
      <c r="BQ33" s="432"/>
      <c r="BR33" s="432"/>
      <c r="BS33" s="432"/>
      <c r="BT33" s="432"/>
      <c r="BU33" s="432"/>
      <c r="BV33" s="207"/>
      <c r="BW33" s="467" t="s">
        <v>188</v>
      </c>
      <c r="BX33" s="467"/>
      <c r="BY33" s="432" t="s">
        <v>190</v>
      </c>
      <c r="BZ33" s="432"/>
      <c r="CA33" s="432"/>
      <c r="CB33" s="432"/>
      <c r="CC33" s="432"/>
      <c r="CD33" s="432"/>
      <c r="CE33" s="432"/>
      <c r="CF33" s="432"/>
      <c r="CG33" s="432"/>
      <c r="CH33" s="432"/>
      <c r="CI33" s="432"/>
      <c r="CJ33" s="432"/>
      <c r="CK33" s="432"/>
      <c r="CL33" s="432"/>
      <c r="CM33" s="432"/>
      <c r="CN33" s="206"/>
      <c r="CO33" s="467" t="s">
        <v>186</v>
      </c>
      <c r="CP33" s="467"/>
      <c r="CQ33" s="432" t="s">
        <v>191</v>
      </c>
      <c r="CR33" s="432"/>
      <c r="CS33" s="432"/>
      <c r="CT33" s="432"/>
      <c r="CU33" s="432"/>
      <c r="CV33" s="432"/>
      <c r="CW33" s="432"/>
      <c r="CX33" s="432"/>
      <c r="CY33" s="432"/>
      <c r="CZ33" s="432"/>
      <c r="DA33" s="432"/>
      <c r="DB33" s="432"/>
      <c r="DC33" s="432"/>
      <c r="DD33" s="432"/>
      <c r="DE33" s="432"/>
      <c r="DF33" s="206"/>
      <c r="DG33" s="632" t="s">
        <v>192</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7</v>
      </c>
      <c r="AN34" s="633"/>
      <c r="AO34" s="634" t="str">
        <f>IF('各会計、関係団体の財政状況及び健全化判断比率'!B33="","",'各会計、関係団体の財政状況及び健全化判断比率'!B33)</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9</v>
      </c>
      <c r="BX34" s="633"/>
      <c r="BY34" s="634" t="str">
        <f>IF('各会計、関係団体の財政状況及び健全化判断比率'!B68="","",'各会計、関係団体の財政状況及び健全化判断比率'!B68)</f>
        <v>滋賀県市町村職員退職手当組合</v>
      </c>
      <c r="BZ34" s="634"/>
      <c r="CA34" s="634"/>
      <c r="CB34" s="634"/>
      <c r="CC34" s="634"/>
      <c r="CD34" s="634"/>
      <c r="CE34" s="634"/>
      <c r="CF34" s="634"/>
      <c r="CG34" s="634"/>
      <c r="CH34" s="634"/>
      <c r="CI34" s="634"/>
      <c r="CJ34" s="634"/>
      <c r="CK34" s="634"/>
      <c r="CL34" s="634"/>
      <c r="CM34" s="634"/>
      <c r="CN34" s="181"/>
      <c r="CO34" s="633">
        <f>IF(CQ34="","",MAX(C34:D43,U34:V43,AM34:AN43,BE34:BF43,BW34:BX43)+1)</f>
        <v>15</v>
      </c>
      <c r="CP34" s="633"/>
      <c r="CQ34" s="634" t="str">
        <f>IF('各会計、関係団体の財政状況及び健全化判断比率'!BS7="","",'各会計、関係団体の財政状況及び健全化判断比率'!BS7)</f>
        <v>石部公共サービス株式会社</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国民健康保険診療所特別会計</v>
      </c>
      <c r="X35" s="634"/>
      <c r="Y35" s="634"/>
      <c r="Z35" s="634"/>
      <c r="AA35" s="634"/>
      <c r="AB35" s="634"/>
      <c r="AC35" s="634"/>
      <c r="AD35" s="634"/>
      <c r="AE35" s="634"/>
      <c r="AF35" s="634"/>
      <c r="AG35" s="634"/>
      <c r="AH35" s="634"/>
      <c r="AI35" s="634"/>
      <c r="AJ35" s="634"/>
      <c r="AK35" s="634"/>
      <c r="AL35" s="181"/>
      <c r="AM35" s="633">
        <f t="shared" ref="AM35:AM43" si="0">IF(AO35="","",AM34+1)</f>
        <v>8</v>
      </c>
      <c r="AN35" s="633"/>
      <c r="AO35" s="634" t="str">
        <f>IF('各会計、関係団体の財政状況及び健全化判断比率'!B34="","",'各会計、関係団体の財政状況及び健全化判断比率'!B34)</f>
        <v>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10</v>
      </c>
      <c r="BX35" s="633"/>
      <c r="BY35" s="634" t="str">
        <f>IF('各会計、関係団体の財政状況及び健全化判断比率'!B69="","",'各会計、関係団体の財政状況及び健全化判断比率'!B69)</f>
        <v>公立甲賀病院組合（一般会計）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介護保険特別会計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11</v>
      </c>
      <c r="BX36" s="633"/>
      <c r="BY36" s="634" t="str">
        <f>IF('各会計、関係団体の財政状況及び健全化判断比率'!B70="","",'各会計、関係団体の財政状況及び健全化判断比率'!B70)</f>
        <v>甲賀広域行政組合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f t="shared" si="4"/>
        <v>5</v>
      </c>
      <c r="V37" s="633"/>
      <c r="W37" s="634" t="str">
        <f>IF('各会計、関係団体の財政状況及び健全化判断比率'!B31="","",'各会計、関係団体の財政状況及び健全化判断比率'!B31)</f>
        <v>後期高齢者医療特別会計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12</v>
      </c>
      <c r="BX37" s="633"/>
      <c r="BY37" s="634" t="str">
        <f>IF('各会計、関係団体の財政状況及び健全化判断比率'!B71="","",'各会計、関係団体の財政状況及び健全化判断比率'!B71)</f>
        <v>滋賀県市町村職員研修センター</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f t="shared" si="4"/>
        <v>6</v>
      </c>
      <c r="V38" s="633"/>
      <c r="W38" s="634" t="str">
        <f>IF('各会計、関係団体の財政状況及び健全化判断比率'!B32="","",'各会計、関係団体の財政状況及び健全化判断比率'!B32)</f>
        <v>訪問看護ステーション事業特別会計</v>
      </c>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13</v>
      </c>
      <c r="BX38" s="633"/>
      <c r="BY38" s="634" t="str">
        <f>IF('各会計、関係団体の財政状況及び健全化判断比率'!B72="","",'各会計、関係団体の財政状況及び健全化判断比率'!B72)</f>
        <v>滋賀県後期高齢者医療広域連合（一般会計）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14</v>
      </c>
      <c r="BX39" s="633"/>
      <c r="BY39" s="634" t="str">
        <f>IF('各会計、関係団体の財政状況及び健全化判断比率'!B73="","",'各会計、関係団体の財政状況及び健全化判断比率'!B73)</f>
        <v>滋賀県後期高齢者医療広域連合（後期高齢者医療特別会計）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ABScmBt5ySH/ICcvlu9CVaBDCgi6N9xB/i/600d+DhrzjueIDvNZRAiM0PrswVheOX5zQ05hacux7lA224dpxg==" saltValue="oiKkTwpmepa1iw+J+wtEj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86" t="s">
        <v>532</v>
      </c>
      <c r="D34" s="1186"/>
      <c r="E34" s="1187"/>
      <c r="F34" s="32" t="s">
        <v>533</v>
      </c>
      <c r="G34" s="33" t="s">
        <v>534</v>
      </c>
      <c r="H34" s="33">
        <v>0.03</v>
      </c>
      <c r="I34" s="33" t="s">
        <v>535</v>
      </c>
      <c r="J34" s="34" t="s">
        <v>536</v>
      </c>
      <c r="K34" s="22"/>
      <c r="L34" s="22"/>
      <c r="M34" s="22"/>
      <c r="N34" s="22"/>
      <c r="O34" s="22"/>
      <c r="P34" s="22"/>
    </row>
    <row r="35" spans="1:16" ht="39" customHeight="1" x14ac:dyDescent="0.15">
      <c r="A35" s="22"/>
      <c r="B35" s="35"/>
      <c r="C35" s="1180" t="s">
        <v>537</v>
      </c>
      <c r="D35" s="1181"/>
      <c r="E35" s="1182"/>
      <c r="F35" s="36">
        <v>8.9499999999999993</v>
      </c>
      <c r="G35" s="37">
        <v>7.22</v>
      </c>
      <c r="H35" s="37">
        <v>7.59</v>
      </c>
      <c r="I35" s="37">
        <v>8.18</v>
      </c>
      <c r="J35" s="38">
        <v>8.25</v>
      </c>
      <c r="K35" s="22"/>
      <c r="L35" s="22"/>
      <c r="M35" s="22"/>
      <c r="N35" s="22"/>
      <c r="O35" s="22"/>
      <c r="P35" s="22"/>
    </row>
    <row r="36" spans="1:16" ht="39" customHeight="1" x14ac:dyDescent="0.15">
      <c r="A36" s="22"/>
      <c r="B36" s="35"/>
      <c r="C36" s="1180" t="s">
        <v>538</v>
      </c>
      <c r="D36" s="1181"/>
      <c r="E36" s="1182"/>
      <c r="F36" s="36">
        <v>3.88</v>
      </c>
      <c r="G36" s="37">
        <v>4.51</v>
      </c>
      <c r="H36" s="37">
        <v>6.22</v>
      </c>
      <c r="I36" s="37">
        <v>3.73</v>
      </c>
      <c r="J36" s="38">
        <v>5.38</v>
      </c>
      <c r="K36" s="22"/>
      <c r="L36" s="22"/>
      <c r="M36" s="22"/>
      <c r="N36" s="22"/>
      <c r="O36" s="22"/>
      <c r="P36" s="22"/>
    </row>
    <row r="37" spans="1:16" ht="39" customHeight="1" x14ac:dyDescent="0.15">
      <c r="A37" s="22"/>
      <c r="B37" s="35"/>
      <c r="C37" s="1180" t="s">
        <v>539</v>
      </c>
      <c r="D37" s="1181"/>
      <c r="E37" s="1182"/>
      <c r="F37" s="36">
        <v>1.01</v>
      </c>
      <c r="G37" s="37">
        <v>1.18</v>
      </c>
      <c r="H37" s="37">
        <v>1.81</v>
      </c>
      <c r="I37" s="37">
        <v>1.98</v>
      </c>
      <c r="J37" s="38">
        <v>2.54</v>
      </c>
      <c r="K37" s="22"/>
      <c r="L37" s="22"/>
      <c r="M37" s="22"/>
      <c r="N37" s="22"/>
      <c r="O37" s="22"/>
      <c r="P37" s="22"/>
    </row>
    <row r="38" spans="1:16" ht="39" customHeight="1" x14ac:dyDescent="0.15">
      <c r="A38" s="22"/>
      <c r="B38" s="35"/>
      <c r="C38" s="1180" t="s">
        <v>540</v>
      </c>
      <c r="D38" s="1181"/>
      <c r="E38" s="1182"/>
      <c r="F38" s="36">
        <v>0.21</v>
      </c>
      <c r="G38" s="37">
        <v>0.6</v>
      </c>
      <c r="H38" s="37">
        <v>1.48</v>
      </c>
      <c r="I38" s="37">
        <v>0.95</v>
      </c>
      <c r="J38" s="38">
        <v>0.9</v>
      </c>
      <c r="K38" s="22"/>
      <c r="L38" s="22"/>
      <c r="M38" s="22"/>
      <c r="N38" s="22"/>
      <c r="O38" s="22"/>
      <c r="P38" s="22"/>
    </row>
    <row r="39" spans="1:16" ht="39" customHeight="1" x14ac:dyDescent="0.15">
      <c r="A39" s="22"/>
      <c r="B39" s="35"/>
      <c r="C39" s="1180" t="s">
        <v>541</v>
      </c>
      <c r="D39" s="1181"/>
      <c r="E39" s="1182"/>
      <c r="F39" s="36">
        <v>0.14000000000000001</v>
      </c>
      <c r="G39" s="37">
        <v>0.05</v>
      </c>
      <c r="H39" s="37">
        <v>0.54</v>
      </c>
      <c r="I39" s="37">
        <v>0.38</v>
      </c>
      <c r="J39" s="38">
        <v>0.21</v>
      </c>
      <c r="K39" s="22"/>
      <c r="L39" s="22"/>
      <c r="M39" s="22"/>
      <c r="N39" s="22"/>
      <c r="O39" s="22"/>
      <c r="P39" s="22"/>
    </row>
    <row r="40" spans="1:16" ht="39" customHeight="1" x14ac:dyDescent="0.15">
      <c r="A40" s="22"/>
      <c r="B40" s="35"/>
      <c r="C40" s="1180" t="s">
        <v>542</v>
      </c>
      <c r="D40" s="1181"/>
      <c r="E40" s="1182"/>
      <c r="F40" s="36">
        <v>0.86</v>
      </c>
      <c r="G40" s="37">
        <v>0.23</v>
      </c>
      <c r="H40" s="37">
        <v>0.57999999999999996</v>
      </c>
      <c r="I40" s="37">
        <v>0.41</v>
      </c>
      <c r="J40" s="38">
        <v>0.13</v>
      </c>
      <c r="K40" s="22"/>
      <c r="L40" s="22"/>
      <c r="M40" s="22"/>
      <c r="N40" s="22"/>
      <c r="O40" s="22"/>
      <c r="P40" s="22"/>
    </row>
    <row r="41" spans="1:16" ht="39" customHeight="1" x14ac:dyDescent="0.15">
      <c r="A41" s="22"/>
      <c r="B41" s="35"/>
      <c r="C41" s="1180" t="s">
        <v>543</v>
      </c>
      <c r="D41" s="1181"/>
      <c r="E41" s="1182"/>
      <c r="F41" s="36">
        <v>0.08</v>
      </c>
      <c r="G41" s="37">
        <v>0.08</v>
      </c>
      <c r="H41" s="37">
        <v>0.08</v>
      </c>
      <c r="I41" s="37">
        <v>0.09</v>
      </c>
      <c r="J41" s="38">
        <v>0.13</v>
      </c>
      <c r="K41" s="22"/>
      <c r="L41" s="22"/>
      <c r="M41" s="22"/>
      <c r="N41" s="22"/>
      <c r="O41" s="22"/>
      <c r="P41" s="22"/>
    </row>
    <row r="42" spans="1:16" ht="39" customHeight="1" x14ac:dyDescent="0.15">
      <c r="A42" s="22"/>
      <c r="B42" s="39"/>
      <c r="C42" s="1180" t="s">
        <v>544</v>
      </c>
      <c r="D42" s="1181"/>
      <c r="E42" s="1182"/>
      <c r="F42" s="36" t="s">
        <v>487</v>
      </c>
      <c r="G42" s="37" t="s">
        <v>487</v>
      </c>
      <c r="H42" s="37" t="s">
        <v>487</v>
      </c>
      <c r="I42" s="37" t="s">
        <v>487</v>
      </c>
      <c r="J42" s="38" t="s">
        <v>487</v>
      </c>
      <c r="K42" s="22"/>
      <c r="L42" s="22"/>
      <c r="M42" s="22"/>
      <c r="N42" s="22"/>
      <c r="O42" s="22"/>
      <c r="P42" s="22"/>
    </row>
    <row r="43" spans="1:16" ht="39" customHeight="1" thickBot="1" x14ac:dyDescent="0.2">
      <c r="A43" s="22"/>
      <c r="B43" s="40"/>
      <c r="C43" s="1183" t="s">
        <v>545</v>
      </c>
      <c r="D43" s="1184"/>
      <c r="E43" s="1185"/>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YZ4xsT6uoPQxyFWGOfHyF2HjA/18iRZXta4GPsITbR8AjuJFUseixwnRWUrugwufe+DWCnv4e0s9oElyy1GIIg==" saltValue="99myAOs7SWWneuLdZZue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88" t="s">
        <v>9</v>
      </c>
      <c r="C45" s="1189"/>
      <c r="D45" s="58"/>
      <c r="E45" s="1194" t="s">
        <v>10</v>
      </c>
      <c r="F45" s="1194"/>
      <c r="G45" s="1194"/>
      <c r="H45" s="1194"/>
      <c r="I45" s="1194"/>
      <c r="J45" s="1195"/>
      <c r="K45" s="59">
        <v>2540</v>
      </c>
      <c r="L45" s="60">
        <v>2486</v>
      </c>
      <c r="M45" s="60">
        <v>2555</v>
      </c>
      <c r="N45" s="60">
        <v>2628</v>
      </c>
      <c r="O45" s="61">
        <v>2589</v>
      </c>
      <c r="P45" s="48"/>
      <c r="Q45" s="48"/>
      <c r="R45" s="48"/>
      <c r="S45" s="48"/>
      <c r="T45" s="48"/>
      <c r="U45" s="48"/>
    </row>
    <row r="46" spans="1:21" ht="30.75" customHeight="1" x14ac:dyDescent="0.15">
      <c r="A46" s="48"/>
      <c r="B46" s="1190"/>
      <c r="C46" s="1191"/>
      <c r="D46" s="62"/>
      <c r="E46" s="1196" t="s">
        <v>11</v>
      </c>
      <c r="F46" s="1196"/>
      <c r="G46" s="1196"/>
      <c r="H46" s="1196"/>
      <c r="I46" s="1196"/>
      <c r="J46" s="1197"/>
      <c r="K46" s="63" t="s">
        <v>487</v>
      </c>
      <c r="L46" s="64" t="s">
        <v>487</v>
      </c>
      <c r="M46" s="64" t="s">
        <v>487</v>
      </c>
      <c r="N46" s="64" t="s">
        <v>487</v>
      </c>
      <c r="O46" s="65" t="s">
        <v>487</v>
      </c>
      <c r="P46" s="48"/>
      <c r="Q46" s="48"/>
      <c r="R46" s="48"/>
      <c r="S46" s="48"/>
      <c r="T46" s="48"/>
      <c r="U46" s="48"/>
    </row>
    <row r="47" spans="1:21" ht="30.75" customHeight="1" x14ac:dyDescent="0.15">
      <c r="A47" s="48"/>
      <c r="B47" s="1190"/>
      <c r="C47" s="1191"/>
      <c r="D47" s="62"/>
      <c r="E47" s="1196" t="s">
        <v>12</v>
      </c>
      <c r="F47" s="1196"/>
      <c r="G47" s="1196"/>
      <c r="H47" s="1196"/>
      <c r="I47" s="1196"/>
      <c r="J47" s="1197"/>
      <c r="K47" s="63" t="s">
        <v>487</v>
      </c>
      <c r="L47" s="64" t="s">
        <v>487</v>
      </c>
      <c r="M47" s="64" t="s">
        <v>487</v>
      </c>
      <c r="N47" s="64" t="s">
        <v>487</v>
      </c>
      <c r="O47" s="65" t="s">
        <v>487</v>
      </c>
      <c r="P47" s="48"/>
      <c r="Q47" s="48"/>
      <c r="R47" s="48"/>
      <c r="S47" s="48"/>
      <c r="T47" s="48"/>
      <c r="U47" s="48"/>
    </row>
    <row r="48" spans="1:21" ht="30.75" customHeight="1" x14ac:dyDescent="0.15">
      <c r="A48" s="48"/>
      <c r="B48" s="1190"/>
      <c r="C48" s="1191"/>
      <c r="D48" s="62"/>
      <c r="E48" s="1196" t="s">
        <v>13</v>
      </c>
      <c r="F48" s="1196"/>
      <c r="G48" s="1196"/>
      <c r="H48" s="1196"/>
      <c r="I48" s="1196"/>
      <c r="J48" s="1197"/>
      <c r="K48" s="63">
        <v>495</v>
      </c>
      <c r="L48" s="64">
        <v>411</v>
      </c>
      <c r="M48" s="64">
        <v>408</v>
      </c>
      <c r="N48" s="64">
        <v>388</v>
      </c>
      <c r="O48" s="65">
        <v>374</v>
      </c>
      <c r="P48" s="48"/>
      <c r="Q48" s="48"/>
      <c r="R48" s="48"/>
      <c r="S48" s="48"/>
      <c r="T48" s="48"/>
      <c r="U48" s="48"/>
    </row>
    <row r="49" spans="1:21" ht="30.75" customHeight="1" x14ac:dyDescent="0.15">
      <c r="A49" s="48"/>
      <c r="B49" s="1190"/>
      <c r="C49" s="1191"/>
      <c r="D49" s="62"/>
      <c r="E49" s="1196" t="s">
        <v>14</v>
      </c>
      <c r="F49" s="1196"/>
      <c r="G49" s="1196"/>
      <c r="H49" s="1196"/>
      <c r="I49" s="1196"/>
      <c r="J49" s="1197"/>
      <c r="K49" s="63">
        <v>251</v>
      </c>
      <c r="L49" s="64">
        <v>273</v>
      </c>
      <c r="M49" s="64">
        <v>231</v>
      </c>
      <c r="N49" s="64">
        <v>195</v>
      </c>
      <c r="O49" s="65">
        <v>190</v>
      </c>
      <c r="P49" s="48"/>
      <c r="Q49" s="48"/>
      <c r="R49" s="48"/>
      <c r="S49" s="48"/>
      <c r="T49" s="48"/>
      <c r="U49" s="48"/>
    </row>
    <row r="50" spans="1:21" ht="30.75" customHeight="1" x14ac:dyDescent="0.15">
      <c r="A50" s="48"/>
      <c r="B50" s="1190"/>
      <c r="C50" s="1191"/>
      <c r="D50" s="62"/>
      <c r="E50" s="1196" t="s">
        <v>15</v>
      </c>
      <c r="F50" s="1196"/>
      <c r="G50" s="1196"/>
      <c r="H50" s="1196"/>
      <c r="I50" s="1196"/>
      <c r="J50" s="1197"/>
      <c r="K50" s="63" t="s">
        <v>487</v>
      </c>
      <c r="L50" s="64" t="s">
        <v>487</v>
      </c>
      <c r="M50" s="64" t="s">
        <v>487</v>
      </c>
      <c r="N50" s="64" t="s">
        <v>487</v>
      </c>
      <c r="O50" s="65" t="s">
        <v>487</v>
      </c>
      <c r="P50" s="48"/>
      <c r="Q50" s="48"/>
      <c r="R50" s="48"/>
      <c r="S50" s="48"/>
      <c r="T50" s="48"/>
      <c r="U50" s="48"/>
    </row>
    <row r="51" spans="1:21" ht="30.75" customHeight="1" x14ac:dyDescent="0.15">
      <c r="A51" s="48"/>
      <c r="B51" s="1192"/>
      <c r="C51" s="1193"/>
      <c r="D51" s="66"/>
      <c r="E51" s="1196" t="s">
        <v>16</v>
      </c>
      <c r="F51" s="1196"/>
      <c r="G51" s="1196"/>
      <c r="H51" s="1196"/>
      <c r="I51" s="1196"/>
      <c r="J51" s="1197"/>
      <c r="K51" s="63">
        <v>0</v>
      </c>
      <c r="L51" s="64">
        <v>0</v>
      </c>
      <c r="M51" s="64">
        <v>0</v>
      </c>
      <c r="N51" s="64">
        <v>0</v>
      </c>
      <c r="O51" s="65">
        <v>0</v>
      </c>
      <c r="P51" s="48"/>
      <c r="Q51" s="48"/>
      <c r="R51" s="48"/>
      <c r="S51" s="48"/>
      <c r="T51" s="48"/>
      <c r="U51" s="48"/>
    </row>
    <row r="52" spans="1:21" ht="30.75" customHeight="1" x14ac:dyDescent="0.15">
      <c r="A52" s="48"/>
      <c r="B52" s="1198" t="s">
        <v>17</v>
      </c>
      <c r="C52" s="1199"/>
      <c r="D52" s="66"/>
      <c r="E52" s="1196" t="s">
        <v>18</v>
      </c>
      <c r="F52" s="1196"/>
      <c r="G52" s="1196"/>
      <c r="H52" s="1196"/>
      <c r="I52" s="1196"/>
      <c r="J52" s="1197"/>
      <c r="K52" s="63">
        <v>2287</v>
      </c>
      <c r="L52" s="64">
        <v>2299</v>
      </c>
      <c r="M52" s="64">
        <v>2297</v>
      </c>
      <c r="N52" s="64">
        <v>2283</v>
      </c>
      <c r="O52" s="65">
        <v>2245</v>
      </c>
      <c r="P52" s="48"/>
      <c r="Q52" s="48"/>
      <c r="R52" s="48"/>
      <c r="S52" s="48"/>
      <c r="T52" s="48"/>
      <c r="U52" s="48"/>
    </row>
    <row r="53" spans="1:21" ht="30.75" customHeight="1" thickBot="1" x14ac:dyDescent="0.2">
      <c r="A53" s="48"/>
      <c r="B53" s="1200" t="s">
        <v>19</v>
      </c>
      <c r="C53" s="1201"/>
      <c r="D53" s="67"/>
      <c r="E53" s="1202" t="s">
        <v>20</v>
      </c>
      <c r="F53" s="1202"/>
      <c r="G53" s="1202"/>
      <c r="H53" s="1202"/>
      <c r="I53" s="1202"/>
      <c r="J53" s="1203"/>
      <c r="K53" s="68">
        <v>999</v>
      </c>
      <c r="L53" s="69">
        <v>871</v>
      </c>
      <c r="M53" s="69">
        <v>897</v>
      </c>
      <c r="N53" s="69">
        <v>928</v>
      </c>
      <c r="O53" s="70">
        <v>908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204" t="s">
        <v>24</v>
      </c>
      <c r="C58" s="1205"/>
      <c r="D58" s="1210" t="s">
        <v>25</v>
      </c>
      <c r="E58" s="1211"/>
      <c r="F58" s="1211"/>
      <c r="G58" s="1211"/>
      <c r="H58" s="1211"/>
      <c r="I58" s="1211"/>
      <c r="J58" s="1212"/>
      <c r="K58" s="83" t="s">
        <v>551</v>
      </c>
      <c r="L58" s="84" t="s">
        <v>551</v>
      </c>
      <c r="M58" s="84" t="s">
        <v>551</v>
      </c>
      <c r="N58" s="84" t="s">
        <v>551</v>
      </c>
      <c r="O58" s="85" t="s">
        <v>551</v>
      </c>
    </row>
    <row r="59" spans="1:21" ht="31.5" customHeight="1" x14ac:dyDescent="0.15">
      <c r="B59" s="1206"/>
      <c r="C59" s="1207"/>
      <c r="D59" s="1213" t="s">
        <v>26</v>
      </c>
      <c r="E59" s="1214"/>
      <c r="F59" s="1214"/>
      <c r="G59" s="1214"/>
      <c r="H59" s="1214"/>
      <c r="I59" s="1214"/>
      <c r="J59" s="1215"/>
      <c r="K59" s="86" t="s">
        <v>551</v>
      </c>
      <c r="L59" s="87" t="s">
        <v>551</v>
      </c>
      <c r="M59" s="87" t="s">
        <v>551</v>
      </c>
      <c r="N59" s="87" t="s">
        <v>551</v>
      </c>
      <c r="O59" s="88" t="s">
        <v>551</v>
      </c>
    </row>
    <row r="60" spans="1:21" ht="31.5" customHeight="1" thickBot="1" x14ac:dyDescent="0.2">
      <c r="B60" s="1208"/>
      <c r="C60" s="1209"/>
      <c r="D60" s="1216" t="s">
        <v>27</v>
      </c>
      <c r="E60" s="1217"/>
      <c r="F60" s="1217"/>
      <c r="G60" s="1217"/>
      <c r="H60" s="1217"/>
      <c r="I60" s="1217"/>
      <c r="J60" s="1218"/>
      <c r="K60" s="89" t="s">
        <v>551</v>
      </c>
      <c r="L60" s="90" t="s">
        <v>551</v>
      </c>
      <c r="M60" s="90" t="s">
        <v>551</v>
      </c>
      <c r="N60" s="90" t="s">
        <v>551</v>
      </c>
      <c r="O60" s="91" t="s">
        <v>551</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xfA/Yjb25joJ+1aGHTlOkrsqvI322HyJoLQySs7q+XcLLp9Z9wS0YDRgKZAiQvaXXVMyD1TYjxlXnGrGZvETQ==" saltValue="8VrWNsYRHPQoFjp7i1K3K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219" t="s">
        <v>30</v>
      </c>
      <c r="C41" s="1220"/>
      <c r="D41" s="105"/>
      <c r="E41" s="1225" t="s">
        <v>31</v>
      </c>
      <c r="F41" s="1225"/>
      <c r="G41" s="1225"/>
      <c r="H41" s="1226"/>
      <c r="I41" s="355">
        <v>26872</v>
      </c>
      <c r="J41" s="356">
        <v>26075</v>
      </c>
      <c r="K41" s="356">
        <v>25492</v>
      </c>
      <c r="L41" s="356">
        <v>23819</v>
      </c>
      <c r="M41" s="357">
        <v>22376</v>
      </c>
    </row>
    <row r="42" spans="2:13" ht="27.75" customHeight="1" x14ac:dyDescent="0.15">
      <c r="B42" s="1221"/>
      <c r="C42" s="1222"/>
      <c r="D42" s="106"/>
      <c r="E42" s="1227" t="s">
        <v>32</v>
      </c>
      <c r="F42" s="1227"/>
      <c r="G42" s="1227"/>
      <c r="H42" s="1228"/>
      <c r="I42" s="358" t="s">
        <v>487</v>
      </c>
      <c r="J42" s="359" t="s">
        <v>487</v>
      </c>
      <c r="K42" s="359" t="s">
        <v>487</v>
      </c>
      <c r="L42" s="359" t="s">
        <v>487</v>
      </c>
      <c r="M42" s="360" t="s">
        <v>487</v>
      </c>
    </row>
    <row r="43" spans="2:13" ht="27.75" customHeight="1" x14ac:dyDescent="0.15">
      <c r="B43" s="1221"/>
      <c r="C43" s="1222"/>
      <c r="D43" s="106"/>
      <c r="E43" s="1227" t="s">
        <v>33</v>
      </c>
      <c r="F43" s="1227"/>
      <c r="G43" s="1227"/>
      <c r="H43" s="1228"/>
      <c r="I43" s="358">
        <v>5679</v>
      </c>
      <c r="J43" s="359">
        <v>5210</v>
      </c>
      <c r="K43" s="359">
        <v>4921</v>
      </c>
      <c r="L43" s="359">
        <v>4315</v>
      </c>
      <c r="M43" s="360">
        <v>4185</v>
      </c>
    </row>
    <row r="44" spans="2:13" ht="27.75" customHeight="1" x14ac:dyDescent="0.15">
      <c r="B44" s="1221"/>
      <c r="C44" s="1222"/>
      <c r="D44" s="106"/>
      <c r="E44" s="1227" t="s">
        <v>34</v>
      </c>
      <c r="F44" s="1227"/>
      <c r="G44" s="1227"/>
      <c r="H44" s="1228"/>
      <c r="I44" s="358">
        <v>1731</v>
      </c>
      <c r="J44" s="359">
        <v>1537</v>
      </c>
      <c r="K44" s="359">
        <v>1642</v>
      </c>
      <c r="L44" s="359">
        <v>1839</v>
      </c>
      <c r="M44" s="360">
        <v>2029</v>
      </c>
    </row>
    <row r="45" spans="2:13" ht="27.75" customHeight="1" x14ac:dyDescent="0.15">
      <c r="B45" s="1221"/>
      <c r="C45" s="1222"/>
      <c r="D45" s="106"/>
      <c r="E45" s="1227" t="s">
        <v>35</v>
      </c>
      <c r="F45" s="1227"/>
      <c r="G45" s="1227"/>
      <c r="H45" s="1228"/>
      <c r="I45" s="358" t="s">
        <v>487</v>
      </c>
      <c r="J45" s="359">
        <v>46</v>
      </c>
      <c r="K45" s="359">
        <v>426</v>
      </c>
      <c r="L45" s="359">
        <v>365</v>
      </c>
      <c r="M45" s="360">
        <v>505</v>
      </c>
    </row>
    <row r="46" spans="2:13" ht="27.75" customHeight="1" x14ac:dyDescent="0.15">
      <c r="B46" s="1221"/>
      <c r="C46" s="1222"/>
      <c r="D46" s="107"/>
      <c r="E46" s="1227" t="s">
        <v>36</v>
      </c>
      <c r="F46" s="1227"/>
      <c r="G46" s="1227"/>
      <c r="H46" s="1228"/>
      <c r="I46" s="358" t="s">
        <v>487</v>
      </c>
      <c r="J46" s="359" t="s">
        <v>487</v>
      </c>
      <c r="K46" s="359" t="s">
        <v>487</v>
      </c>
      <c r="L46" s="359" t="s">
        <v>487</v>
      </c>
      <c r="M46" s="360" t="s">
        <v>487</v>
      </c>
    </row>
    <row r="47" spans="2:13" ht="27.75" customHeight="1" x14ac:dyDescent="0.15">
      <c r="B47" s="1221"/>
      <c r="C47" s="1222"/>
      <c r="D47" s="108"/>
      <c r="E47" s="1229" t="s">
        <v>37</v>
      </c>
      <c r="F47" s="1230"/>
      <c r="G47" s="1230"/>
      <c r="H47" s="1231"/>
      <c r="I47" s="358" t="s">
        <v>487</v>
      </c>
      <c r="J47" s="359" t="s">
        <v>487</v>
      </c>
      <c r="K47" s="359" t="s">
        <v>487</v>
      </c>
      <c r="L47" s="359" t="s">
        <v>487</v>
      </c>
      <c r="M47" s="360" t="s">
        <v>487</v>
      </c>
    </row>
    <row r="48" spans="2:13" ht="27.75" customHeight="1" x14ac:dyDescent="0.15">
      <c r="B48" s="1221"/>
      <c r="C48" s="1222"/>
      <c r="D48" s="106"/>
      <c r="E48" s="1227" t="s">
        <v>38</v>
      </c>
      <c r="F48" s="1227"/>
      <c r="G48" s="1227"/>
      <c r="H48" s="1228"/>
      <c r="I48" s="358" t="s">
        <v>487</v>
      </c>
      <c r="J48" s="359" t="s">
        <v>487</v>
      </c>
      <c r="K48" s="359" t="s">
        <v>487</v>
      </c>
      <c r="L48" s="359" t="s">
        <v>487</v>
      </c>
      <c r="M48" s="360" t="s">
        <v>487</v>
      </c>
    </row>
    <row r="49" spans="2:13" ht="27.75" customHeight="1" x14ac:dyDescent="0.15">
      <c r="B49" s="1223"/>
      <c r="C49" s="1224"/>
      <c r="D49" s="106"/>
      <c r="E49" s="1227" t="s">
        <v>39</v>
      </c>
      <c r="F49" s="1227"/>
      <c r="G49" s="1227"/>
      <c r="H49" s="1228"/>
      <c r="I49" s="358" t="s">
        <v>487</v>
      </c>
      <c r="J49" s="359" t="s">
        <v>487</v>
      </c>
      <c r="K49" s="359" t="s">
        <v>487</v>
      </c>
      <c r="L49" s="359" t="s">
        <v>487</v>
      </c>
      <c r="M49" s="360" t="s">
        <v>487</v>
      </c>
    </row>
    <row r="50" spans="2:13" ht="27.75" customHeight="1" x14ac:dyDescent="0.15">
      <c r="B50" s="1232" t="s">
        <v>40</v>
      </c>
      <c r="C50" s="1233"/>
      <c r="D50" s="109"/>
      <c r="E50" s="1227" t="s">
        <v>41</v>
      </c>
      <c r="F50" s="1227"/>
      <c r="G50" s="1227"/>
      <c r="H50" s="1228"/>
      <c r="I50" s="358">
        <v>4122</v>
      </c>
      <c r="J50" s="359">
        <v>4504</v>
      </c>
      <c r="K50" s="359">
        <v>5571</v>
      </c>
      <c r="L50" s="359">
        <v>6572</v>
      </c>
      <c r="M50" s="360">
        <v>6850</v>
      </c>
    </row>
    <row r="51" spans="2:13" ht="27.75" customHeight="1" x14ac:dyDescent="0.15">
      <c r="B51" s="1221"/>
      <c r="C51" s="1222"/>
      <c r="D51" s="106"/>
      <c r="E51" s="1227" t="s">
        <v>42</v>
      </c>
      <c r="F51" s="1227"/>
      <c r="G51" s="1227"/>
      <c r="H51" s="1228"/>
      <c r="I51" s="358">
        <v>211</v>
      </c>
      <c r="J51" s="359">
        <v>186</v>
      </c>
      <c r="K51" s="359">
        <v>167</v>
      </c>
      <c r="L51" s="359">
        <v>122</v>
      </c>
      <c r="M51" s="360">
        <v>74</v>
      </c>
    </row>
    <row r="52" spans="2:13" ht="27.75" customHeight="1" x14ac:dyDescent="0.15">
      <c r="B52" s="1223"/>
      <c r="C52" s="1224"/>
      <c r="D52" s="106"/>
      <c r="E52" s="1227" t="s">
        <v>43</v>
      </c>
      <c r="F52" s="1227"/>
      <c r="G52" s="1227"/>
      <c r="H52" s="1228"/>
      <c r="I52" s="358">
        <v>26563</v>
      </c>
      <c r="J52" s="359">
        <v>25718</v>
      </c>
      <c r="K52" s="359">
        <v>24954</v>
      </c>
      <c r="L52" s="359">
        <v>23701</v>
      </c>
      <c r="M52" s="360">
        <v>22212</v>
      </c>
    </row>
    <row r="53" spans="2:13" ht="27.75" customHeight="1" thickBot="1" x14ac:dyDescent="0.2">
      <c r="B53" s="1234" t="s">
        <v>19</v>
      </c>
      <c r="C53" s="1235"/>
      <c r="D53" s="110"/>
      <c r="E53" s="1236" t="s">
        <v>44</v>
      </c>
      <c r="F53" s="1236"/>
      <c r="G53" s="1236"/>
      <c r="H53" s="1237"/>
      <c r="I53" s="361">
        <v>3386</v>
      </c>
      <c r="J53" s="362">
        <v>2462</v>
      </c>
      <c r="K53" s="362">
        <v>1789</v>
      </c>
      <c r="L53" s="362">
        <v>-56</v>
      </c>
      <c r="M53" s="363">
        <v>-42</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i/2A837BebSn/FuFWCmPdGCbYXF0J/hb//DVOzGddCUllxROQ7VYaA8/omLbaWQA7enaNUoeOKm0MeGHDOFgNw==" saltValue="HzhZv7kX+U3lqXoA7yjvU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46" t="s">
        <v>46</v>
      </c>
      <c r="D55" s="1246"/>
      <c r="E55" s="1247"/>
      <c r="F55" s="122">
        <v>2503</v>
      </c>
      <c r="G55" s="122">
        <v>2405</v>
      </c>
      <c r="H55" s="123">
        <v>2653</v>
      </c>
    </row>
    <row r="56" spans="2:8" ht="52.5" customHeight="1" x14ac:dyDescent="0.15">
      <c r="B56" s="124"/>
      <c r="C56" s="1248" t="s">
        <v>47</v>
      </c>
      <c r="D56" s="1248"/>
      <c r="E56" s="1249"/>
      <c r="F56" s="125">
        <v>841</v>
      </c>
      <c r="G56" s="125">
        <v>841</v>
      </c>
      <c r="H56" s="126">
        <v>841</v>
      </c>
    </row>
    <row r="57" spans="2:8" ht="53.25" customHeight="1" x14ac:dyDescent="0.15">
      <c r="B57" s="124"/>
      <c r="C57" s="1250" t="s">
        <v>48</v>
      </c>
      <c r="D57" s="1250"/>
      <c r="E57" s="1251"/>
      <c r="F57" s="127">
        <v>2163</v>
      </c>
      <c r="G57" s="127">
        <v>3156</v>
      </c>
      <c r="H57" s="128">
        <v>3143</v>
      </c>
    </row>
    <row r="58" spans="2:8" ht="45.75" customHeight="1" x14ac:dyDescent="0.15">
      <c r="B58" s="129"/>
      <c r="C58" s="1238" t="s">
        <v>560</v>
      </c>
      <c r="D58" s="1239"/>
      <c r="E58" s="1240"/>
      <c r="F58" s="130">
        <v>566</v>
      </c>
      <c r="G58" s="130">
        <v>1228</v>
      </c>
      <c r="H58" s="131">
        <v>1126</v>
      </c>
    </row>
    <row r="59" spans="2:8" ht="45.75" customHeight="1" x14ac:dyDescent="0.15">
      <c r="B59" s="129"/>
      <c r="C59" s="1238" t="s">
        <v>561</v>
      </c>
      <c r="D59" s="1239"/>
      <c r="E59" s="1240"/>
      <c r="F59" s="130">
        <v>660</v>
      </c>
      <c r="G59" s="130">
        <v>900</v>
      </c>
      <c r="H59" s="131">
        <v>1000</v>
      </c>
    </row>
    <row r="60" spans="2:8" ht="45.75" customHeight="1" x14ac:dyDescent="0.15">
      <c r="B60" s="129"/>
      <c r="C60" s="1238" t="s">
        <v>562</v>
      </c>
      <c r="D60" s="1239"/>
      <c r="E60" s="1240"/>
      <c r="F60" s="130">
        <v>579</v>
      </c>
      <c r="G60" s="130">
        <v>579</v>
      </c>
      <c r="H60" s="131">
        <v>579</v>
      </c>
    </row>
    <row r="61" spans="2:8" ht="45.75" customHeight="1" x14ac:dyDescent="0.15">
      <c r="B61" s="129"/>
      <c r="C61" s="1238" t="s">
        <v>563</v>
      </c>
      <c r="D61" s="1239"/>
      <c r="E61" s="1240"/>
      <c r="F61" s="130">
        <v>171</v>
      </c>
      <c r="G61" s="130">
        <v>262</v>
      </c>
      <c r="H61" s="131">
        <v>265</v>
      </c>
    </row>
    <row r="62" spans="2:8" ht="45.75" customHeight="1" thickBot="1" x14ac:dyDescent="0.2">
      <c r="B62" s="132"/>
      <c r="C62" s="1241" t="s">
        <v>564</v>
      </c>
      <c r="D62" s="1242"/>
      <c r="E62" s="1243"/>
      <c r="F62" s="133">
        <v>94</v>
      </c>
      <c r="G62" s="133">
        <v>99</v>
      </c>
      <c r="H62" s="134">
        <v>96</v>
      </c>
    </row>
    <row r="63" spans="2:8" ht="52.5" customHeight="1" thickBot="1" x14ac:dyDescent="0.2">
      <c r="B63" s="135"/>
      <c r="C63" s="1244" t="s">
        <v>49</v>
      </c>
      <c r="D63" s="1244"/>
      <c r="E63" s="1245"/>
      <c r="F63" s="136">
        <v>5507</v>
      </c>
      <c r="G63" s="136">
        <v>6402</v>
      </c>
      <c r="H63" s="137">
        <v>6637</v>
      </c>
    </row>
    <row r="64" spans="2:8" x14ac:dyDescent="0.15"/>
  </sheetData>
  <sheetProtection algorithmName="SHA-512" hashValue="7GDDHdn9rZQJ/Uk8YL+nvA1uwflJnzhPnV152vz07Ghns7HAI7b7qhAKlot3keHv4EIejH0Oje7VLURpwpRASw==" saltValue="JFg5k5tAbTmsAdRhr/rI6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BBE24-4016-4A8B-8820-B4EEB1908D1C}">
  <sheetPr>
    <pageSetUpPr fitToPage="1"/>
  </sheetPr>
  <dimension ref="A1:DE85"/>
  <sheetViews>
    <sheetView showGridLines="0" topLeftCell="C1" zoomScale="85" zoomScaleNormal="85" zoomScaleSheetLayoutView="55" workbookViewId="0">
      <selection activeCell="AN43" sqref="AN43:DC47"/>
    </sheetView>
  </sheetViews>
  <sheetFormatPr defaultColWidth="0" defaultRowHeight="0"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399"/>
      <c r="B1" s="398"/>
      <c r="DD1" s="364"/>
      <c r="DE1" s="364"/>
    </row>
    <row r="2" spans="1:109" ht="25.5" customHeight="1" x14ac:dyDescent="0.15">
      <c r="A2" s="397"/>
      <c r="C2" s="397"/>
      <c r="O2" s="397"/>
      <c r="P2" s="397"/>
      <c r="Q2" s="397"/>
      <c r="R2" s="397"/>
      <c r="S2" s="397"/>
      <c r="T2" s="397"/>
      <c r="U2" s="397"/>
      <c r="V2" s="397"/>
      <c r="W2" s="397"/>
      <c r="X2" s="397"/>
      <c r="Y2" s="397"/>
      <c r="Z2" s="397"/>
      <c r="AA2" s="397"/>
      <c r="AB2" s="397"/>
      <c r="AC2" s="397"/>
      <c r="AD2" s="397"/>
      <c r="AE2" s="397"/>
      <c r="AF2" s="397"/>
      <c r="AG2" s="397"/>
      <c r="AH2" s="397"/>
      <c r="AI2" s="397"/>
      <c r="AU2" s="397"/>
      <c r="BG2" s="397"/>
      <c r="BS2" s="397"/>
      <c r="CE2" s="397"/>
      <c r="CQ2" s="397"/>
      <c r="DD2" s="364"/>
      <c r="DE2" s="364"/>
    </row>
    <row r="3" spans="1:109" ht="25.5" customHeight="1" x14ac:dyDescent="0.15">
      <c r="A3" s="397"/>
      <c r="C3" s="397"/>
      <c r="O3" s="397"/>
      <c r="P3" s="397"/>
      <c r="Q3" s="397"/>
      <c r="R3" s="397"/>
      <c r="S3" s="397"/>
      <c r="T3" s="397"/>
      <c r="U3" s="397"/>
      <c r="V3" s="397"/>
      <c r="W3" s="397"/>
      <c r="X3" s="397"/>
      <c r="Y3" s="397"/>
      <c r="Z3" s="397"/>
      <c r="AA3" s="397"/>
      <c r="AB3" s="397"/>
      <c r="AC3" s="397"/>
      <c r="AD3" s="397"/>
      <c r="AE3" s="397"/>
      <c r="AF3" s="397"/>
      <c r="AG3" s="397"/>
      <c r="AH3" s="397"/>
      <c r="AI3" s="397"/>
      <c r="AU3" s="397"/>
      <c r="BG3" s="397"/>
      <c r="BS3" s="397"/>
      <c r="CE3" s="397"/>
      <c r="CQ3" s="397"/>
      <c r="DD3" s="364"/>
      <c r="DE3" s="364"/>
    </row>
    <row r="4" spans="1:109" s="259" customFormat="1" ht="13.5" x14ac:dyDescent="0.15">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c r="CC4" s="397"/>
      <c r="CD4" s="397"/>
      <c r="CE4" s="397"/>
      <c r="CF4" s="397"/>
      <c r="CG4" s="397"/>
      <c r="CH4" s="397"/>
      <c r="CI4" s="397"/>
      <c r="CJ4" s="397"/>
      <c r="CK4" s="397"/>
      <c r="CL4" s="397"/>
      <c r="CM4" s="397"/>
      <c r="CN4" s="397"/>
      <c r="CO4" s="397"/>
      <c r="CP4" s="397"/>
      <c r="CQ4" s="397"/>
      <c r="CR4" s="397"/>
      <c r="CS4" s="397"/>
      <c r="CT4" s="397"/>
      <c r="CU4" s="397"/>
      <c r="CV4" s="397"/>
      <c r="CW4" s="397"/>
      <c r="CX4" s="397"/>
      <c r="CY4" s="397"/>
      <c r="CZ4" s="397"/>
      <c r="DA4" s="397"/>
      <c r="DB4" s="397"/>
      <c r="DC4" s="397"/>
      <c r="DD4" s="397"/>
      <c r="DE4" s="397"/>
    </row>
    <row r="5" spans="1:109" s="259" customFormat="1" ht="13.5"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c r="CC5" s="397"/>
      <c r="CD5" s="397"/>
      <c r="CE5" s="397"/>
      <c r="CF5" s="397"/>
      <c r="CG5" s="397"/>
      <c r="CH5" s="397"/>
      <c r="CI5" s="397"/>
      <c r="CJ5" s="397"/>
      <c r="CK5" s="397"/>
      <c r="CL5" s="397"/>
      <c r="CM5" s="397"/>
      <c r="CN5" s="397"/>
      <c r="CO5" s="397"/>
      <c r="CP5" s="397"/>
      <c r="CQ5" s="397"/>
      <c r="CR5" s="397"/>
      <c r="CS5" s="397"/>
      <c r="CT5" s="397"/>
      <c r="CU5" s="397"/>
      <c r="CV5" s="397"/>
      <c r="CW5" s="397"/>
      <c r="CX5" s="397"/>
      <c r="CY5" s="397"/>
      <c r="CZ5" s="397"/>
      <c r="DA5" s="397"/>
      <c r="DB5" s="397"/>
      <c r="DC5" s="397"/>
      <c r="DD5" s="397"/>
      <c r="DE5" s="397"/>
    </row>
    <row r="6" spans="1:109" s="259" customFormat="1" ht="13.5" x14ac:dyDescent="0.15">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C6" s="397"/>
      <c r="CD6" s="397"/>
      <c r="CE6" s="397"/>
      <c r="CF6" s="397"/>
      <c r="CG6" s="397"/>
      <c r="CH6" s="397"/>
      <c r="CI6" s="397"/>
      <c r="CJ6" s="397"/>
      <c r="CK6" s="397"/>
      <c r="CL6" s="397"/>
      <c r="CM6" s="397"/>
      <c r="CN6" s="397"/>
      <c r="CO6" s="397"/>
      <c r="CP6" s="397"/>
      <c r="CQ6" s="397"/>
      <c r="CR6" s="397"/>
      <c r="CS6" s="397"/>
      <c r="CT6" s="397"/>
      <c r="CU6" s="397"/>
      <c r="CV6" s="397"/>
      <c r="CW6" s="397"/>
      <c r="CX6" s="397"/>
      <c r="CY6" s="397"/>
      <c r="CZ6" s="397"/>
      <c r="DA6" s="397"/>
      <c r="DB6" s="397"/>
      <c r="DC6" s="397"/>
      <c r="DD6" s="397"/>
      <c r="DE6" s="397"/>
    </row>
    <row r="7" spans="1:109" s="259" customFormat="1" ht="13.5" x14ac:dyDescent="0.15">
      <c r="A7" s="397"/>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row>
    <row r="8" spans="1:109" s="259" customFormat="1" ht="13.5" x14ac:dyDescent="0.15">
      <c r="A8" s="397"/>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row>
    <row r="9" spans="1:109" s="259" customFormat="1" ht="13.5" x14ac:dyDescent="0.15">
      <c r="A9" s="397"/>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row>
    <row r="10" spans="1:109" s="259" customFormat="1" ht="13.5" x14ac:dyDescent="0.1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row>
    <row r="11" spans="1:109" s="259" customFormat="1" ht="13.5" x14ac:dyDescent="0.1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row>
    <row r="12" spans="1:109" s="259" customFormat="1" ht="13.5" x14ac:dyDescent="0.1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row>
    <row r="13" spans="1:109" s="259" customFormat="1" ht="13.5" x14ac:dyDescent="0.1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row>
    <row r="14" spans="1:109" s="259" customFormat="1" ht="13.5" x14ac:dyDescent="0.1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row>
    <row r="15" spans="1:109" s="259" customFormat="1" ht="13.5" x14ac:dyDescent="0.15">
      <c r="A15" s="364"/>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row>
    <row r="16" spans="1:109" s="259" customFormat="1" ht="13.5" x14ac:dyDescent="0.15">
      <c r="A16" s="364"/>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row>
    <row r="17" spans="1:109" s="259" customFormat="1" ht="13.5" x14ac:dyDescent="0.15">
      <c r="A17" s="364"/>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row>
    <row r="18" spans="1:109" s="259" customFormat="1" ht="13.5" x14ac:dyDescent="0.15">
      <c r="A18" s="364"/>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row>
    <row r="19" spans="1:109" ht="13.5" x14ac:dyDescent="0.15">
      <c r="DD19" s="364"/>
      <c r="DE19" s="364"/>
    </row>
    <row r="20" spans="1:109" ht="13.5" x14ac:dyDescent="0.15">
      <c r="DD20" s="364"/>
      <c r="DE20" s="364"/>
    </row>
    <row r="21" spans="1:109" ht="17.25" customHeight="1" x14ac:dyDescent="0.15">
      <c r="B21" s="396"/>
      <c r="C21" s="393"/>
      <c r="D21" s="393"/>
      <c r="E21" s="393"/>
      <c r="F21" s="393"/>
      <c r="G21" s="393"/>
      <c r="H21" s="393"/>
      <c r="I21" s="393"/>
      <c r="J21" s="393"/>
      <c r="K21" s="393"/>
      <c r="L21" s="393"/>
      <c r="M21" s="393"/>
      <c r="N21" s="395"/>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5"/>
      <c r="AU21" s="393"/>
      <c r="AV21" s="393"/>
      <c r="AW21" s="393"/>
      <c r="AX21" s="393"/>
      <c r="AY21" s="393"/>
      <c r="AZ21" s="393"/>
      <c r="BA21" s="393"/>
      <c r="BB21" s="393"/>
      <c r="BC21" s="393"/>
      <c r="BD21" s="393"/>
      <c r="BE21" s="393"/>
      <c r="BF21" s="395"/>
      <c r="BG21" s="393"/>
      <c r="BH21" s="393"/>
      <c r="BI21" s="393"/>
      <c r="BJ21" s="393"/>
      <c r="BK21" s="393"/>
      <c r="BL21" s="393"/>
      <c r="BM21" s="393"/>
      <c r="BN21" s="393"/>
      <c r="BO21" s="393"/>
      <c r="BP21" s="393"/>
      <c r="BQ21" s="393"/>
      <c r="BR21" s="395"/>
      <c r="BS21" s="393"/>
      <c r="BT21" s="393"/>
      <c r="BU21" s="393"/>
      <c r="BV21" s="393"/>
      <c r="BW21" s="393"/>
      <c r="BX21" s="393"/>
      <c r="BY21" s="393"/>
      <c r="BZ21" s="393"/>
      <c r="CA21" s="393"/>
      <c r="CB21" s="393"/>
      <c r="CC21" s="393"/>
      <c r="CD21" s="395"/>
      <c r="CE21" s="393"/>
      <c r="CF21" s="393"/>
      <c r="CG21" s="393"/>
      <c r="CH21" s="393"/>
      <c r="CI21" s="393"/>
      <c r="CJ21" s="393"/>
      <c r="CK21" s="393"/>
      <c r="CL21" s="393"/>
      <c r="CM21" s="393"/>
      <c r="CN21" s="393"/>
      <c r="CO21" s="393"/>
      <c r="CP21" s="395"/>
      <c r="CQ21" s="393"/>
      <c r="CR21" s="393"/>
      <c r="CS21" s="393"/>
      <c r="CT21" s="393"/>
      <c r="CU21" s="393"/>
      <c r="CV21" s="393"/>
      <c r="CW21" s="393"/>
      <c r="CX21" s="393"/>
      <c r="CY21" s="393"/>
      <c r="CZ21" s="393"/>
      <c r="DA21" s="393"/>
      <c r="DB21" s="395"/>
      <c r="DC21" s="393"/>
      <c r="DD21" s="392"/>
      <c r="DE21" s="364"/>
    </row>
    <row r="22" spans="1:109" ht="17.25" customHeight="1" x14ac:dyDescent="0.15">
      <c r="B22" s="365"/>
    </row>
    <row r="23" spans="1:109" ht="13.5" x14ac:dyDescent="0.15">
      <c r="B23" s="365"/>
    </row>
    <row r="24" spans="1:109" ht="13.5" x14ac:dyDescent="0.15">
      <c r="B24" s="365"/>
    </row>
    <row r="25" spans="1:109" ht="13.5" x14ac:dyDescent="0.15">
      <c r="B25" s="365"/>
    </row>
    <row r="26" spans="1:109" ht="13.5" x14ac:dyDescent="0.15">
      <c r="B26" s="365"/>
    </row>
    <row r="27" spans="1:109" ht="13.5" x14ac:dyDescent="0.15">
      <c r="B27" s="365"/>
    </row>
    <row r="28" spans="1:109" ht="13.5" x14ac:dyDescent="0.15">
      <c r="B28" s="365"/>
    </row>
    <row r="29" spans="1:109" ht="13.5" x14ac:dyDescent="0.15">
      <c r="B29" s="365"/>
    </row>
    <row r="30" spans="1:109" ht="13.5" x14ac:dyDescent="0.15">
      <c r="B30" s="365"/>
    </row>
    <row r="31" spans="1:109" ht="13.5" x14ac:dyDescent="0.15">
      <c r="B31" s="365"/>
    </row>
    <row r="32" spans="1:109" ht="13.5" x14ac:dyDescent="0.15">
      <c r="B32" s="365"/>
    </row>
    <row r="33" spans="2:109" ht="13.5" x14ac:dyDescent="0.15">
      <c r="B33" s="365"/>
    </row>
    <row r="34" spans="2:109" ht="13.5" x14ac:dyDescent="0.15">
      <c r="B34" s="365"/>
    </row>
    <row r="35" spans="2:109" ht="13.5" x14ac:dyDescent="0.15">
      <c r="B35" s="365"/>
    </row>
    <row r="36" spans="2:109" ht="13.5" x14ac:dyDescent="0.15">
      <c r="B36" s="365"/>
    </row>
    <row r="37" spans="2:109" ht="13.5" x14ac:dyDescent="0.15">
      <c r="B37" s="365"/>
    </row>
    <row r="38" spans="2:109" ht="13.5" x14ac:dyDescent="0.15">
      <c r="B38" s="365"/>
    </row>
    <row r="39" spans="2:109" ht="13.5" x14ac:dyDescent="0.15">
      <c r="B39" s="369"/>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7"/>
    </row>
    <row r="40" spans="2:109" ht="13.5" x14ac:dyDescent="0.15">
      <c r="B40" s="384"/>
      <c r="DD40" s="384"/>
      <c r="DE40" s="364"/>
    </row>
    <row r="41" spans="2:109" ht="17.25" x14ac:dyDescent="0.15">
      <c r="B41" s="394" t="s">
        <v>574</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2"/>
    </row>
    <row r="42" spans="2:109" ht="13.5" x14ac:dyDescent="0.15">
      <c r="B42" s="365"/>
      <c r="G42" s="380"/>
      <c r="I42" s="379"/>
      <c r="J42" s="379"/>
      <c r="K42" s="379"/>
      <c r="AM42" s="380"/>
      <c r="AN42" s="380" t="s">
        <v>570</v>
      </c>
      <c r="AP42" s="379"/>
      <c r="AQ42" s="379"/>
      <c r="AR42" s="379"/>
      <c r="AY42" s="380"/>
      <c r="BA42" s="379"/>
      <c r="BB42" s="379"/>
      <c r="BC42" s="379"/>
      <c r="BK42" s="380"/>
      <c r="BM42" s="379"/>
      <c r="BN42" s="379"/>
      <c r="BO42" s="379"/>
      <c r="BW42" s="380"/>
      <c r="BY42" s="379"/>
      <c r="BZ42" s="379"/>
      <c r="CA42" s="379"/>
      <c r="CI42" s="380"/>
      <c r="CK42" s="379"/>
      <c r="CL42" s="379"/>
      <c r="CM42" s="379"/>
      <c r="CU42" s="380"/>
      <c r="CW42" s="379"/>
      <c r="CX42" s="379"/>
      <c r="CY42" s="379"/>
    </row>
    <row r="43" spans="2:109" ht="13.5" customHeight="1" x14ac:dyDescent="0.15">
      <c r="B43" s="365"/>
      <c r="AN43" s="1253" t="s">
        <v>573</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ht="13.5" x14ac:dyDescent="0.15">
      <c r="B44" s="365"/>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ht="13.5" x14ac:dyDescent="0.15">
      <c r="B45" s="365"/>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ht="13.5" x14ac:dyDescent="0.15">
      <c r="B46" s="365"/>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ht="13.5" x14ac:dyDescent="0.15">
      <c r="B47" s="365"/>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ht="13.5" x14ac:dyDescent="0.15">
      <c r="B48" s="365"/>
      <c r="H48" s="371"/>
      <c r="I48" s="371"/>
      <c r="J48" s="371"/>
      <c r="AN48" s="371"/>
      <c r="AO48" s="371"/>
      <c r="AP48" s="371"/>
      <c r="AZ48" s="371"/>
      <c r="BA48" s="371"/>
      <c r="BB48" s="371"/>
      <c r="BL48" s="371"/>
      <c r="BM48" s="371"/>
      <c r="BN48" s="371"/>
      <c r="BX48" s="371"/>
      <c r="BY48" s="371"/>
      <c r="BZ48" s="371"/>
      <c r="CJ48" s="371"/>
      <c r="CK48" s="371"/>
      <c r="CL48" s="371"/>
      <c r="CV48" s="371"/>
      <c r="CW48" s="371"/>
      <c r="CX48" s="371"/>
    </row>
    <row r="49" spans="1:109" ht="13.5" x14ac:dyDescent="0.15">
      <c r="B49" s="365"/>
      <c r="AN49" s="364" t="s">
        <v>569</v>
      </c>
    </row>
    <row r="50" spans="1:109" ht="13.5" x14ac:dyDescent="0.15">
      <c r="B50" s="365"/>
      <c r="G50" s="1262"/>
      <c r="H50" s="1262"/>
      <c r="I50" s="1262"/>
      <c r="J50" s="1262"/>
      <c r="K50" s="373"/>
      <c r="L50" s="373"/>
      <c r="M50" s="372"/>
      <c r="N50" s="372"/>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526</v>
      </c>
      <c r="BQ50" s="1266"/>
      <c r="BR50" s="1266"/>
      <c r="BS50" s="1266"/>
      <c r="BT50" s="1266"/>
      <c r="BU50" s="1266"/>
      <c r="BV50" s="1266"/>
      <c r="BW50" s="1266"/>
      <c r="BX50" s="1266" t="s">
        <v>527</v>
      </c>
      <c r="BY50" s="1266"/>
      <c r="BZ50" s="1266"/>
      <c r="CA50" s="1266"/>
      <c r="CB50" s="1266"/>
      <c r="CC50" s="1266"/>
      <c r="CD50" s="1266"/>
      <c r="CE50" s="1266"/>
      <c r="CF50" s="1266" t="s">
        <v>528</v>
      </c>
      <c r="CG50" s="1266"/>
      <c r="CH50" s="1266"/>
      <c r="CI50" s="1266"/>
      <c r="CJ50" s="1266"/>
      <c r="CK50" s="1266"/>
      <c r="CL50" s="1266"/>
      <c r="CM50" s="1266"/>
      <c r="CN50" s="1266" t="s">
        <v>529</v>
      </c>
      <c r="CO50" s="1266"/>
      <c r="CP50" s="1266"/>
      <c r="CQ50" s="1266"/>
      <c r="CR50" s="1266"/>
      <c r="CS50" s="1266"/>
      <c r="CT50" s="1266"/>
      <c r="CU50" s="1266"/>
      <c r="CV50" s="1266" t="s">
        <v>530</v>
      </c>
      <c r="CW50" s="1266"/>
      <c r="CX50" s="1266"/>
      <c r="CY50" s="1266"/>
      <c r="CZ50" s="1266"/>
      <c r="DA50" s="1266"/>
      <c r="DB50" s="1266"/>
      <c r="DC50" s="1266"/>
    </row>
    <row r="51" spans="1:109" ht="13.5" customHeight="1" x14ac:dyDescent="0.15">
      <c r="B51" s="365"/>
      <c r="G51" s="1267"/>
      <c r="H51" s="1267"/>
      <c r="I51" s="1270"/>
      <c r="J51" s="1270"/>
      <c r="K51" s="1269"/>
      <c r="L51" s="1269"/>
      <c r="M51" s="1269"/>
      <c r="N51" s="1269"/>
      <c r="AM51" s="371"/>
      <c r="AN51" s="1268" t="s">
        <v>568</v>
      </c>
      <c r="AO51" s="1268"/>
      <c r="AP51" s="1268"/>
      <c r="AQ51" s="1268"/>
      <c r="AR51" s="1268"/>
      <c r="AS51" s="1268"/>
      <c r="AT51" s="1268"/>
      <c r="AU51" s="1268"/>
      <c r="AV51" s="1268"/>
      <c r="AW51" s="1268"/>
      <c r="AX51" s="1268"/>
      <c r="AY51" s="1268"/>
      <c r="AZ51" s="1268"/>
      <c r="BA51" s="1268"/>
      <c r="BB51" s="1268" t="s">
        <v>566</v>
      </c>
      <c r="BC51" s="1268"/>
      <c r="BD51" s="1268"/>
      <c r="BE51" s="1268"/>
      <c r="BF51" s="1268"/>
      <c r="BG51" s="1268"/>
      <c r="BH51" s="1268"/>
      <c r="BI51" s="1268"/>
      <c r="BJ51" s="1268"/>
      <c r="BK51" s="1268"/>
      <c r="BL51" s="1268"/>
      <c r="BM51" s="1268"/>
      <c r="BN51" s="1268"/>
      <c r="BO51" s="1268"/>
      <c r="BP51" s="1252">
        <v>31.6</v>
      </c>
      <c r="BQ51" s="1252"/>
      <c r="BR51" s="1252"/>
      <c r="BS51" s="1252"/>
      <c r="BT51" s="1252"/>
      <c r="BU51" s="1252"/>
      <c r="BV51" s="1252"/>
      <c r="BW51" s="1252"/>
      <c r="BX51" s="1252">
        <v>22.3</v>
      </c>
      <c r="BY51" s="1252"/>
      <c r="BZ51" s="1252"/>
      <c r="CA51" s="1252"/>
      <c r="CB51" s="1252"/>
      <c r="CC51" s="1252"/>
      <c r="CD51" s="1252"/>
      <c r="CE51" s="1252"/>
      <c r="CF51" s="1252">
        <v>15.2</v>
      </c>
      <c r="CG51" s="1252"/>
      <c r="CH51" s="1252"/>
      <c r="CI51" s="1252"/>
      <c r="CJ51" s="1252"/>
      <c r="CK51" s="1252"/>
      <c r="CL51" s="1252"/>
      <c r="CM51" s="1252"/>
      <c r="CN51" s="1252"/>
      <c r="CO51" s="1252"/>
      <c r="CP51" s="1252"/>
      <c r="CQ51" s="1252"/>
      <c r="CR51" s="1252"/>
      <c r="CS51" s="1252"/>
      <c r="CT51" s="1252"/>
      <c r="CU51" s="1252"/>
      <c r="CV51" s="1252"/>
      <c r="CW51" s="1252"/>
      <c r="CX51" s="1252"/>
      <c r="CY51" s="1252"/>
      <c r="CZ51" s="1252"/>
      <c r="DA51" s="1252"/>
      <c r="DB51" s="1252"/>
      <c r="DC51" s="1252"/>
    </row>
    <row r="52" spans="1:109" ht="13.5" x14ac:dyDescent="0.15">
      <c r="B52" s="365"/>
      <c r="G52" s="1267"/>
      <c r="H52" s="1267"/>
      <c r="I52" s="1270"/>
      <c r="J52" s="1270"/>
      <c r="K52" s="1269"/>
      <c r="L52" s="1269"/>
      <c r="M52" s="1269"/>
      <c r="N52" s="1269"/>
      <c r="AM52" s="371"/>
      <c r="AN52" s="1268"/>
      <c r="AO52" s="1268"/>
      <c r="AP52" s="1268"/>
      <c r="AQ52" s="1268"/>
      <c r="AR52" s="1268"/>
      <c r="AS52" s="1268"/>
      <c r="AT52" s="1268"/>
      <c r="AU52" s="1268"/>
      <c r="AV52" s="1268"/>
      <c r="AW52" s="1268"/>
      <c r="AX52" s="1268"/>
      <c r="AY52" s="1268"/>
      <c r="AZ52" s="1268"/>
      <c r="BA52" s="1268"/>
      <c r="BB52" s="1268"/>
      <c r="BC52" s="1268"/>
      <c r="BD52" s="1268"/>
      <c r="BE52" s="1268"/>
      <c r="BF52" s="1268"/>
      <c r="BG52" s="1268"/>
      <c r="BH52" s="1268"/>
      <c r="BI52" s="1268"/>
      <c r="BJ52" s="1268"/>
      <c r="BK52" s="1268"/>
      <c r="BL52" s="1268"/>
      <c r="BM52" s="1268"/>
      <c r="BN52" s="1268"/>
      <c r="BO52" s="1268"/>
      <c r="BP52" s="1252"/>
      <c r="BQ52" s="1252"/>
      <c r="BR52" s="1252"/>
      <c r="BS52" s="1252"/>
      <c r="BT52" s="1252"/>
      <c r="BU52" s="1252"/>
      <c r="BV52" s="1252"/>
      <c r="BW52" s="1252"/>
      <c r="BX52" s="1252"/>
      <c r="BY52" s="1252"/>
      <c r="BZ52" s="1252"/>
      <c r="CA52" s="1252"/>
      <c r="CB52" s="1252"/>
      <c r="CC52" s="1252"/>
      <c r="CD52" s="1252"/>
      <c r="CE52" s="1252"/>
      <c r="CF52" s="1252"/>
      <c r="CG52" s="1252"/>
      <c r="CH52" s="1252"/>
      <c r="CI52" s="1252"/>
      <c r="CJ52" s="1252"/>
      <c r="CK52" s="1252"/>
      <c r="CL52" s="1252"/>
      <c r="CM52" s="1252"/>
      <c r="CN52" s="1252"/>
      <c r="CO52" s="1252"/>
      <c r="CP52" s="1252"/>
      <c r="CQ52" s="1252"/>
      <c r="CR52" s="1252"/>
      <c r="CS52" s="1252"/>
      <c r="CT52" s="1252"/>
      <c r="CU52" s="1252"/>
      <c r="CV52" s="1252"/>
      <c r="CW52" s="1252"/>
      <c r="CX52" s="1252"/>
      <c r="CY52" s="1252"/>
      <c r="CZ52" s="1252"/>
      <c r="DA52" s="1252"/>
      <c r="DB52" s="1252"/>
      <c r="DC52" s="1252"/>
    </row>
    <row r="53" spans="1:109" ht="13.5" x14ac:dyDescent="0.15">
      <c r="A53" s="379"/>
      <c r="B53" s="365"/>
      <c r="G53" s="1267"/>
      <c r="H53" s="1267"/>
      <c r="I53" s="1262"/>
      <c r="J53" s="1262"/>
      <c r="K53" s="1269"/>
      <c r="L53" s="1269"/>
      <c r="M53" s="1269"/>
      <c r="N53" s="1269"/>
      <c r="AM53" s="371"/>
      <c r="AN53" s="1268"/>
      <c r="AO53" s="1268"/>
      <c r="AP53" s="1268"/>
      <c r="AQ53" s="1268"/>
      <c r="AR53" s="1268"/>
      <c r="AS53" s="1268"/>
      <c r="AT53" s="1268"/>
      <c r="AU53" s="1268"/>
      <c r="AV53" s="1268"/>
      <c r="AW53" s="1268"/>
      <c r="AX53" s="1268"/>
      <c r="AY53" s="1268"/>
      <c r="AZ53" s="1268"/>
      <c r="BA53" s="1268"/>
      <c r="BB53" s="1268" t="s">
        <v>572</v>
      </c>
      <c r="BC53" s="1268"/>
      <c r="BD53" s="1268"/>
      <c r="BE53" s="1268"/>
      <c r="BF53" s="1268"/>
      <c r="BG53" s="1268"/>
      <c r="BH53" s="1268"/>
      <c r="BI53" s="1268"/>
      <c r="BJ53" s="1268"/>
      <c r="BK53" s="1268"/>
      <c r="BL53" s="1268"/>
      <c r="BM53" s="1268"/>
      <c r="BN53" s="1268"/>
      <c r="BO53" s="1268"/>
      <c r="BP53" s="1252">
        <v>62</v>
      </c>
      <c r="BQ53" s="1252"/>
      <c r="BR53" s="1252"/>
      <c r="BS53" s="1252"/>
      <c r="BT53" s="1252"/>
      <c r="BU53" s="1252"/>
      <c r="BV53" s="1252"/>
      <c r="BW53" s="1252"/>
      <c r="BX53" s="1252">
        <v>63.7</v>
      </c>
      <c r="BY53" s="1252"/>
      <c r="BZ53" s="1252"/>
      <c r="CA53" s="1252"/>
      <c r="CB53" s="1252"/>
      <c r="CC53" s="1252"/>
      <c r="CD53" s="1252"/>
      <c r="CE53" s="1252"/>
      <c r="CF53" s="1252">
        <v>65.400000000000006</v>
      </c>
      <c r="CG53" s="1252"/>
      <c r="CH53" s="1252"/>
      <c r="CI53" s="1252"/>
      <c r="CJ53" s="1252"/>
      <c r="CK53" s="1252"/>
      <c r="CL53" s="1252"/>
      <c r="CM53" s="1252"/>
      <c r="CN53" s="1252">
        <v>67</v>
      </c>
      <c r="CO53" s="1252"/>
      <c r="CP53" s="1252"/>
      <c r="CQ53" s="1252"/>
      <c r="CR53" s="1252"/>
      <c r="CS53" s="1252"/>
      <c r="CT53" s="1252"/>
      <c r="CU53" s="1252"/>
      <c r="CV53" s="1252">
        <v>68.7</v>
      </c>
      <c r="CW53" s="1252"/>
      <c r="CX53" s="1252"/>
      <c r="CY53" s="1252"/>
      <c r="CZ53" s="1252"/>
      <c r="DA53" s="1252"/>
      <c r="DB53" s="1252"/>
      <c r="DC53" s="1252"/>
    </row>
    <row r="54" spans="1:109" ht="13.5" x14ac:dyDescent="0.15">
      <c r="A54" s="379"/>
      <c r="B54" s="365"/>
      <c r="G54" s="1267"/>
      <c r="H54" s="1267"/>
      <c r="I54" s="1262"/>
      <c r="J54" s="1262"/>
      <c r="K54" s="1269"/>
      <c r="L54" s="1269"/>
      <c r="M54" s="1269"/>
      <c r="N54" s="1269"/>
      <c r="AM54" s="371"/>
      <c r="AN54" s="1268"/>
      <c r="AO54" s="1268"/>
      <c r="AP54" s="1268"/>
      <c r="AQ54" s="1268"/>
      <c r="AR54" s="1268"/>
      <c r="AS54" s="1268"/>
      <c r="AT54" s="1268"/>
      <c r="AU54" s="1268"/>
      <c r="AV54" s="1268"/>
      <c r="AW54" s="1268"/>
      <c r="AX54" s="1268"/>
      <c r="AY54" s="1268"/>
      <c r="AZ54" s="1268"/>
      <c r="BA54" s="1268"/>
      <c r="BB54" s="1268"/>
      <c r="BC54" s="1268"/>
      <c r="BD54" s="1268"/>
      <c r="BE54" s="1268"/>
      <c r="BF54" s="1268"/>
      <c r="BG54" s="1268"/>
      <c r="BH54" s="1268"/>
      <c r="BI54" s="1268"/>
      <c r="BJ54" s="1268"/>
      <c r="BK54" s="1268"/>
      <c r="BL54" s="1268"/>
      <c r="BM54" s="1268"/>
      <c r="BN54" s="1268"/>
      <c r="BO54" s="1268"/>
      <c r="BP54" s="1252"/>
      <c r="BQ54" s="1252"/>
      <c r="BR54" s="1252"/>
      <c r="BS54" s="1252"/>
      <c r="BT54" s="1252"/>
      <c r="BU54" s="1252"/>
      <c r="BV54" s="1252"/>
      <c r="BW54" s="1252"/>
      <c r="BX54" s="1252"/>
      <c r="BY54" s="1252"/>
      <c r="BZ54" s="1252"/>
      <c r="CA54" s="1252"/>
      <c r="CB54" s="1252"/>
      <c r="CC54" s="1252"/>
      <c r="CD54" s="1252"/>
      <c r="CE54" s="1252"/>
      <c r="CF54" s="1252"/>
      <c r="CG54" s="1252"/>
      <c r="CH54" s="1252"/>
      <c r="CI54" s="1252"/>
      <c r="CJ54" s="1252"/>
      <c r="CK54" s="1252"/>
      <c r="CL54" s="1252"/>
      <c r="CM54" s="1252"/>
      <c r="CN54" s="1252"/>
      <c r="CO54" s="1252"/>
      <c r="CP54" s="1252"/>
      <c r="CQ54" s="1252"/>
      <c r="CR54" s="1252"/>
      <c r="CS54" s="1252"/>
      <c r="CT54" s="1252"/>
      <c r="CU54" s="1252"/>
      <c r="CV54" s="1252"/>
      <c r="CW54" s="1252"/>
      <c r="CX54" s="1252"/>
      <c r="CY54" s="1252"/>
      <c r="CZ54" s="1252"/>
      <c r="DA54" s="1252"/>
      <c r="DB54" s="1252"/>
      <c r="DC54" s="1252"/>
    </row>
    <row r="55" spans="1:109" ht="13.5" x14ac:dyDescent="0.15">
      <c r="A55" s="379"/>
      <c r="B55" s="365"/>
      <c r="G55" s="1262"/>
      <c r="H55" s="1262"/>
      <c r="I55" s="1262"/>
      <c r="J55" s="1262"/>
      <c r="K55" s="1269"/>
      <c r="L55" s="1269"/>
      <c r="M55" s="1269"/>
      <c r="N55" s="1269"/>
      <c r="AN55" s="1266" t="s">
        <v>567</v>
      </c>
      <c r="AO55" s="1266"/>
      <c r="AP55" s="1266"/>
      <c r="AQ55" s="1266"/>
      <c r="AR55" s="1266"/>
      <c r="AS55" s="1266"/>
      <c r="AT55" s="1266"/>
      <c r="AU55" s="1266"/>
      <c r="AV55" s="1266"/>
      <c r="AW55" s="1266"/>
      <c r="AX55" s="1266"/>
      <c r="AY55" s="1266"/>
      <c r="AZ55" s="1266"/>
      <c r="BA55" s="1266"/>
      <c r="BB55" s="1268" t="s">
        <v>566</v>
      </c>
      <c r="BC55" s="1268"/>
      <c r="BD55" s="1268"/>
      <c r="BE55" s="1268"/>
      <c r="BF55" s="1268"/>
      <c r="BG55" s="1268"/>
      <c r="BH55" s="1268"/>
      <c r="BI55" s="1268"/>
      <c r="BJ55" s="1268"/>
      <c r="BK55" s="1268"/>
      <c r="BL55" s="1268"/>
      <c r="BM55" s="1268"/>
      <c r="BN55" s="1268"/>
      <c r="BO55" s="1268"/>
      <c r="BP55" s="1252">
        <v>25.5</v>
      </c>
      <c r="BQ55" s="1252"/>
      <c r="BR55" s="1252"/>
      <c r="BS55" s="1252"/>
      <c r="BT55" s="1252"/>
      <c r="BU55" s="1252"/>
      <c r="BV55" s="1252"/>
      <c r="BW55" s="1252"/>
      <c r="BX55" s="1252">
        <v>25.1</v>
      </c>
      <c r="BY55" s="1252"/>
      <c r="BZ55" s="1252"/>
      <c r="CA55" s="1252"/>
      <c r="CB55" s="1252"/>
      <c r="CC55" s="1252"/>
      <c r="CD55" s="1252"/>
      <c r="CE55" s="1252"/>
      <c r="CF55" s="1252">
        <v>18</v>
      </c>
      <c r="CG55" s="1252"/>
      <c r="CH55" s="1252"/>
      <c r="CI55" s="1252"/>
      <c r="CJ55" s="1252"/>
      <c r="CK55" s="1252"/>
      <c r="CL55" s="1252"/>
      <c r="CM55" s="1252"/>
      <c r="CN55" s="1252">
        <v>12.7</v>
      </c>
      <c r="CO55" s="1252"/>
      <c r="CP55" s="1252"/>
      <c r="CQ55" s="1252"/>
      <c r="CR55" s="1252"/>
      <c r="CS55" s="1252"/>
      <c r="CT55" s="1252"/>
      <c r="CU55" s="1252"/>
      <c r="CV55" s="1252">
        <v>10</v>
      </c>
      <c r="CW55" s="1252"/>
      <c r="CX55" s="1252"/>
      <c r="CY55" s="1252"/>
      <c r="CZ55" s="1252"/>
      <c r="DA55" s="1252"/>
      <c r="DB55" s="1252"/>
      <c r="DC55" s="1252"/>
    </row>
    <row r="56" spans="1:109" ht="13.5" x14ac:dyDescent="0.15">
      <c r="A56" s="379"/>
      <c r="B56" s="365"/>
      <c r="G56" s="1262"/>
      <c r="H56" s="1262"/>
      <c r="I56" s="1262"/>
      <c r="J56" s="1262"/>
      <c r="K56" s="1269"/>
      <c r="L56" s="1269"/>
      <c r="M56" s="1269"/>
      <c r="N56" s="1269"/>
      <c r="AN56" s="1266"/>
      <c r="AO56" s="1266"/>
      <c r="AP56" s="1266"/>
      <c r="AQ56" s="1266"/>
      <c r="AR56" s="1266"/>
      <c r="AS56" s="1266"/>
      <c r="AT56" s="1266"/>
      <c r="AU56" s="1266"/>
      <c r="AV56" s="1266"/>
      <c r="AW56" s="1266"/>
      <c r="AX56" s="1266"/>
      <c r="AY56" s="1266"/>
      <c r="AZ56" s="1266"/>
      <c r="BA56" s="1266"/>
      <c r="BB56" s="1268"/>
      <c r="BC56" s="1268"/>
      <c r="BD56" s="1268"/>
      <c r="BE56" s="1268"/>
      <c r="BF56" s="1268"/>
      <c r="BG56" s="1268"/>
      <c r="BH56" s="1268"/>
      <c r="BI56" s="1268"/>
      <c r="BJ56" s="1268"/>
      <c r="BK56" s="1268"/>
      <c r="BL56" s="1268"/>
      <c r="BM56" s="1268"/>
      <c r="BN56" s="1268"/>
      <c r="BO56" s="1268"/>
      <c r="BP56" s="1252"/>
      <c r="BQ56" s="1252"/>
      <c r="BR56" s="1252"/>
      <c r="BS56" s="1252"/>
      <c r="BT56" s="1252"/>
      <c r="BU56" s="1252"/>
      <c r="BV56" s="1252"/>
      <c r="BW56" s="1252"/>
      <c r="BX56" s="1252"/>
      <c r="BY56" s="1252"/>
      <c r="BZ56" s="1252"/>
      <c r="CA56" s="1252"/>
      <c r="CB56" s="1252"/>
      <c r="CC56" s="1252"/>
      <c r="CD56" s="1252"/>
      <c r="CE56" s="1252"/>
      <c r="CF56" s="1252"/>
      <c r="CG56" s="1252"/>
      <c r="CH56" s="1252"/>
      <c r="CI56" s="1252"/>
      <c r="CJ56" s="1252"/>
      <c r="CK56" s="1252"/>
      <c r="CL56" s="1252"/>
      <c r="CM56" s="1252"/>
      <c r="CN56" s="1252"/>
      <c r="CO56" s="1252"/>
      <c r="CP56" s="1252"/>
      <c r="CQ56" s="1252"/>
      <c r="CR56" s="1252"/>
      <c r="CS56" s="1252"/>
      <c r="CT56" s="1252"/>
      <c r="CU56" s="1252"/>
      <c r="CV56" s="1252"/>
      <c r="CW56" s="1252"/>
      <c r="CX56" s="1252"/>
      <c r="CY56" s="1252"/>
      <c r="CZ56" s="1252"/>
      <c r="DA56" s="1252"/>
      <c r="DB56" s="1252"/>
      <c r="DC56" s="1252"/>
    </row>
    <row r="57" spans="1:109" s="379" customFormat="1" ht="13.5" x14ac:dyDescent="0.15">
      <c r="B57" s="385"/>
      <c r="G57" s="1262"/>
      <c r="H57" s="1262"/>
      <c r="I57" s="1271"/>
      <c r="J57" s="1271"/>
      <c r="K57" s="1269"/>
      <c r="L57" s="1269"/>
      <c r="M57" s="1269"/>
      <c r="N57" s="1269"/>
      <c r="AM57" s="364"/>
      <c r="AN57" s="1266"/>
      <c r="AO57" s="1266"/>
      <c r="AP57" s="1266"/>
      <c r="AQ57" s="1266"/>
      <c r="AR57" s="1266"/>
      <c r="AS57" s="1266"/>
      <c r="AT57" s="1266"/>
      <c r="AU57" s="1266"/>
      <c r="AV57" s="1266"/>
      <c r="AW57" s="1266"/>
      <c r="AX57" s="1266"/>
      <c r="AY57" s="1266"/>
      <c r="AZ57" s="1266"/>
      <c r="BA57" s="1266"/>
      <c r="BB57" s="1268" t="s">
        <v>572</v>
      </c>
      <c r="BC57" s="1268"/>
      <c r="BD57" s="1268"/>
      <c r="BE57" s="1268"/>
      <c r="BF57" s="1268"/>
      <c r="BG57" s="1268"/>
      <c r="BH57" s="1268"/>
      <c r="BI57" s="1268"/>
      <c r="BJ57" s="1268"/>
      <c r="BK57" s="1268"/>
      <c r="BL57" s="1268"/>
      <c r="BM57" s="1268"/>
      <c r="BN57" s="1268"/>
      <c r="BO57" s="1268"/>
      <c r="BP57" s="1252">
        <v>60.9</v>
      </c>
      <c r="BQ57" s="1252"/>
      <c r="BR57" s="1252"/>
      <c r="BS57" s="1252"/>
      <c r="BT57" s="1252"/>
      <c r="BU57" s="1252"/>
      <c r="BV57" s="1252"/>
      <c r="BW57" s="1252"/>
      <c r="BX57" s="1252">
        <v>61</v>
      </c>
      <c r="BY57" s="1252"/>
      <c r="BZ57" s="1252"/>
      <c r="CA57" s="1252"/>
      <c r="CB57" s="1252"/>
      <c r="CC57" s="1252"/>
      <c r="CD57" s="1252"/>
      <c r="CE57" s="1252"/>
      <c r="CF57" s="1252">
        <v>62.2</v>
      </c>
      <c r="CG57" s="1252"/>
      <c r="CH57" s="1252"/>
      <c r="CI57" s="1252"/>
      <c r="CJ57" s="1252"/>
      <c r="CK57" s="1252"/>
      <c r="CL57" s="1252"/>
      <c r="CM57" s="1252"/>
      <c r="CN57" s="1252">
        <v>63.2</v>
      </c>
      <c r="CO57" s="1252"/>
      <c r="CP57" s="1252"/>
      <c r="CQ57" s="1252"/>
      <c r="CR57" s="1252"/>
      <c r="CS57" s="1252"/>
      <c r="CT57" s="1252"/>
      <c r="CU57" s="1252"/>
      <c r="CV57" s="1252">
        <v>64.599999999999994</v>
      </c>
      <c r="CW57" s="1252"/>
      <c r="CX57" s="1252"/>
      <c r="CY57" s="1252"/>
      <c r="CZ57" s="1252"/>
      <c r="DA57" s="1252"/>
      <c r="DB57" s="1252"/>
      <c r="DC57" s="1252"/>
      <c r="DD57" s="390"/>
      <c r="DE57" s="385"/>
    </row>
    <row r="58" spans="1:109" s="379" customFormat="1" ht="13.5" x14ac:dyDescent="0.15">
      <c r="A58" s="364"/>
      <c r="B58" s="385"/>
      <c r="G58" s="1262"/>
      <c r="H58" s="1262"/>
      <c r="I58" s="1271"/>
      <c r="J58" s="1271"/>
      <c r="K58" s="1269"/>
      <c r="L58" s="1269"/>
      <c r="M58" s="1269"/>
      <c r="N58" s="1269"/>
      <c r="AM58" s="364"/>
      <c r="AN58" s="1266"/>
      <c r="AO58" s="1266"/>
      <c r="AP58" s="1266"/>
      <c r="AQ58" s="1266"/>
      <c r="AR58" s="1266"/>
      <c r="AS58" s="1266"/>
      <c r="AT58" s="1266"/>
      <c r="AU58" s="1266"/>
      <c r="AV58" s="1266"/>
      <c r="AW58" s="1266"/>
      <c r="AX58" s="1266"/>
      <c r="AY58" s="1266"/>
      <c r="AZ58" s="1266"/>
      <c r="BA58" s="1266"/>
      <c r="BB58" s="1268"/>
      <c r="BC58" s="1268"/>
      <c r="BD58" s="1268"/>
      <c r="BE58" s="1268"/>
      <c r="BF58" s="1268"/>
      <c r="BG58" s="1268"/>
      <c r="BH58" s="1268"/>
      <c r="BI58" s="1268"/>
      <c r="BJ58" s="1268"/>
      <c r="BK58" s="1268"/>
      <c r="BL58" s="1268"/>
      <c r="BM58" s="1268"/>
      <c r="BN58" s="1268"/>
      <c r="BO58" s="1268"/>
      <c r="BP58" s="1252"/>
      <c r="BQ58" s="1252"/>
      <c r="BR58" s="1252"/>
      <c r="BS58" s="1252"/>
      <c r="BT58" s="1252"/>
      <c r="BU58" s="1252"/>
      <c r="BV58" s="1252"/>
      <c r="BW58" s="1252"/>
      <c r="BX58" s="1252"/>
      <c r="BY58" s="1252"/>
      <c r="BZ58" s="1252"/>
      <c r="CA58" s="1252"/>
      <c r="CB58" s="1252"/>
      <c r="CC58" s="1252"/>
      <c r="CD58" s="1252"/>
      <c r="CE58" s="1252"/>
      <c r="CF58" s="1252"/>
      <c r="CG58" s="1252"/>
      <c r="CH58" s="1252"/>
      <c r="CI58" s="1252"/>
      <c r="CJ58" s="1252"/>
      <c r="CK58" s="1252"/>
      <c r="CL58" s="1252"/>
      <c r="CM58" s="1252"/>
      <c r="CN58" s="1252"/>
      <c r="CO58" s="1252"/>
      <c r="CP58" s="1252"/>
      <c r="CQ58" s="1252"/>
      <c r="CR58" s="1252"/>
      <c r="CS58" s="1252"/>
      <c r="CT58" s="1252"/>
      <c r="CU58" s="1252"/>
      <c r="CV58" s="1252"/>
      <c r="CW58" s="1252"/>
      <c r="CX58" s="1252"/>
      <c r="CY58" s="1252"/>
      <c r="CZ58" s="1252"/>
      <c r="DA58" s="1252"/>
      <c r="DB58" s="1252"/>
      <c r="DC58" s="1252"/>
      <c r="DD58" s="390"/>
      <c r="DE58" s="385"/>
    </row>
    <row r="59" spans="1:109" s="379" customFormat="1" ht="13.5" x14ac:dyDescent="0.15">
      <c r="A59" s="364"/>
      <c r="B59" s="385"/>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5"/>
    </row>
    <row r="60" spans="1:109" s="379" customFormat="1" ht="13.5" x14ac:dyDescent="0.15">
      <c r="A60" s="364"/>
      <c r="B60" s="385"/>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5"/>
    </row>
    <row r="61" spans="1:109" s="379" customFormat="1" ht="13.5" x14ac:dyDescent="0.15">
      <c r="A61" s="364"/>
      <c r="B61" s="389"/>
      <c r="C61" s="388"/>
      <c r="D61" s="388"/>
      <c r="E61" s="388"/>
      <c r="F61" s="388"/>
      <c r="G61" s="388"/>
      <c r="H61" s="388"/>
      <c r="I61" s="388"/>
      <c r="J61" s="388"/>
      <c r="K61" s="388"/>
      <c r="L61" s="388"/>
      <c r="M61" s="387"/>
      <c r="N61" s="387"/>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7"/>
      <c r="AT61" s="387"/>
      <c r="AU61" s="388"/>
      <c r="AV61" s="388"/>
      <c r="AW61" s="388"/>
      <c r="AX61" s="388"/>
      <c r="AY61" s="388"/>
      <c r="AZ61" s="388"/>
      <c r="BA61" s="388"/>
      <c r="BB61" s="388"/>
      <c r="BC61" s="388"/>
      <c r="BD61" s="388"/>
      <c r="BE61" s="387"/>
      <c r="BF61" s="387"/>
      <c r="BG61" s="388"/>
      <c r="BH61" s="388"/>
      <c r="BI61" s="388"/>
      <c r="BJ61" s="388"/>
      <c r="BK61" s="388"/>
      <c r="BL61" s="388"/>
      <c r="BM61" s="388"/>
      <c r="BN61" s="388"/>
      <c r="BO61" s="388"/>
      <c r="BP61" s="388"/>
      <c r="BQ61" s="387"/>
      <c r="BR61" s="387"/>
      <c r="BS61" s="388"/>
      <c r="BT61" s="388"/>
      <c r="BU61" s="388"/>
      <c r="BV61" s="388"/>
      <c r="BW61" s="388"/>
      <c r="BX61" s="388"/>
      <c r="BY61" s="388"/>
      <c r="BZ61" s="388"/>
      <c r="CA61" s="388"/>
      <c r="CB61" s="388"/>
      <c r="CC61" s="387"/>
      <c r="CD61" s="387"/>
      <c r="CE61" s="388"/>
      <c r="CF61" s="388"/>
      <c r="CG61" s="388"/>
      <c r="CH61" s="388"/>
      <c r="CI61" s="388"/>
      <c r="CJ61" s="388"/>
      <c r="CK61" s="388"/>
      <c r="CL61" s="388"/>
      <c r="CM61" s="388"/>
      <c r="CN61" s="388"/>
      <c r="CO61" s="387"/>
      <c r="CP61" s="387"/>
      <c r="CQ61" s="388"/>
      <c r="CR61" s="388"/>
      <c r="CS61" s="388"/>
      <c r="CT61" s="388"/>
      <c r="CU61" s="388"/>
      <c r="CV61" s="388"/>
      <c r="CW61" s="388"/>
      <c r="CX61" s="388"/>
      <c r="CY61" s="388"/>
      <c r="CZ61" s="388"/>
      <c r="DA61" s="387"/>
      <c r="DB61" s="387"/>
      <c r="DC61" s="387"/>
      <c r="DD61" s="386"/>
      <c r="DE61" s="385"/>
    </row>
    <row r="62" spans="1:109" ht="13.5" x14ac:dyDescent="0.15">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4"/>
      <c r="CZ62" s="384"/>
      <c r="DA62" s="384"/>
      <c r="DB62" s="384"/>
      <c r="DC62" s="384"/>
      <c r="DD62" s="384"/>
      <c r="DE62" s="364"/>
    </row>
    <row r="63" spans="1:109" ht="17.25" x14ac:dyDescent="0.15">
      <c r="B63" s="383" t="s">
        <v>571</v>
      </c>
    </row>
    <row r="64" spans="1:109" ht="13.5" x14ac:dyDescent="0.15">
      <c r="B64" s="365"/>
      <c r="G64" s="380"/>
      <c r="I64" s="382"/>
      <c r="J64" s="382"/>
      <c r="K64" s="382"/>
      <c r="L64" s="382"/>
      <c r="M64" s="382"/>
      <c r="N64" s="381"/>
      <c r="AM64" s="380"/>
      <c r="AN64" s="380" t="s">
        <v>570</v>
      </c>
      <c r="AP64" s="379"/>
      <c r="AQ64" s="379"/>
      <c r="AR64" s="379"/>
      <c r="AY64" s="380"/>
      <c r="BA64" s="379"/>
      <c r="BB64" s="379"/>
      <c r="BC64" s="379"/>
      <c r="BK64" s="380"/>
      <c r="BM64" s="379"/>
      <c r="BN64" s="379"/>
      <c r="BO64" s="379"/>
      <c r="BW64" s="380"/>
      <c r="BY64" s="379"/>
      <c r="BZ64" s="379"/>
      <c r="CA64" s="379"/>
      <c r="CI64" s="380"/>
      <c r="CK64" s="379"/>
      <c r="CL64" s="379"/>
      <c r="CM64" s="379"/>
      <c r="CU64" s="380"/>
      <c r="CW64" s="379"/>
      <c r="CX64" s="379"/>
      <c r="CY64" s="379"/>
    </row>
    <row r="65" spans="2:107" ht="13.5" x14ac:dyDescent="0.15">
      <c r="B65" s="365"/>
      <c r="AN65" s="1253" t="s">
        <v>575</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ht="13.5" x14ac:dyDescent="0.15">
      <c r="B66" s="365"/>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ht="13.5" x14ac:dyDescent="0.15">
      <c r="B67" s="365"/>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ht="13.5" x14ac:dyDescent="0.15">
      <c r="B68" s="365"/>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ht="13.5" x14ac:dyDescent="0.15">
      <c r="B69" s="365"/>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ht="13.5" x14ac:dyDescent="0.15">
      <c r="B70" s="365"/>
      <c r="H70" s="378"/>
      <c r="I70" s="378"/>
      <c r="J70" s="376"/>
      <c r="K70" s="376"/>
      <c r="L70" s="375"/>
      <c r="M70" s="376"/>
      <c r="N70" s="375"/>
      <c r="AN70" s="371"/>
      <c r="AO70" s="371"/>
      <c r="AP70" s="371"/>
      <c r="AZ70" s="371"/>
      <c r="BA70" s="371"/>
      <c r="BB70" s="371"/>
      <c r="BL70" s="371"/>
      <c r="BM70" s="371"/>
      <c r="BN70" s="371"/>
      <c r="BX70" s="371"/>
      <c r="BY70" s="371"/>
      <c r="BZ70" s="371"/>
      <c r="CJ70" s="371"/>
      <c r="CK70" s="371"/>
      <c r="CL70" s="371"/>
      <c r="CV70" s="371"/>
      <c r="CW70" s="371"/>
      <c r="CX70" s="371"/>
    </row>
    <row r="71" spans="2:107" ht="13.5" x14ac:dyDescent="0.15">
      <c r="B71" s="365"/>
      <c r="G71" s="374"/>
      <c r="I71" s="377"/>
      <c r="J71" s="376"/>
      <c r="K71" s="376"/>
      <c r="L71" s="375"/>
      <c r="M71" s="376"/>
      <c r="N71" s="375"/>
      <c r="AM71" s="374"/>
      <c r="AN71" s="364" t="s">
        <v>569</v>
      </c>
    </row>
    <row r="72" spans="2:107" ht="13.5" x14ac:dyDescent="0.15">
      <c r="B72" s="365"/>
      <c r="G72" s="1262"/>
      <c r="H72" s="1262"/>
      <c r="I72" s="1262"/>
      <c r="J72" s="1262"/>
      <c r="K72" s="373"/>
      <c r="L72" s="373"/>
      <c r="M72" s="372"/>
      <c r="N72" s="372"/>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526</v>
      </c>
      <c r="BQ72" s="1266"/>
      <c r="BR72" s="1266"/>
      <c r="BS72" s="1266"/>
      <c r="BT72" s="1266"/>
      <c r="BU72" s="1266"/>
      <c r="BV72" s="1266"/>
      <c r="BW72" s="1266"/>
      <c r="BX72" s="1266" t="s">
        <v>527</v>
      </c>
      <c r="BY72" s="1266"/>
      <c r="BZ72" s="1266"/>
      <c r="CA72" s="1266"/>
      <c r="CB72" s="1266"/>
      <c r="CC72" s="1266"/>
      <c r="CD72" s="1266"/>
      <c r="CE72" s="1266"/>
      <c r="CF72" s="1266" t="s">
        <v>528</v>
      </c>
      <c r="CG72" s="1266"/>
      <c r="CH72" s="1266"/>
      <c r="CI72" s="1266"/>
      <c r="CJ72" s="1266"/>
      <c r="CK72" s="1266"/>
      <c r="CL72" s="1266"/>
      <c r="CM72" s="1266"/>
      <c r="CN72" s="1266" t="s">
        <v>529</v>
      </c>
      <c r="CO72" s="1266"/>
      <c r="CP72" s="1266"/>
      <c r="CQ72" s="1266"/>
      <c r="CR72" s="1266"/>
      <c r="CS72" s="1266"/>
      <c r="CT72" s="1266"/>
      <c r="CU72" s="1266"/>
      <c r="CV72" s="1266" t="s">
        <v>530</v>
      </c>
      <c r="CW72" s="1266"/>
      <c r="CX72" s="1266"/>
      <c r="CY72" s="1266"/>
      <c r="CZ72" s="1266"/>
      <c r="DA72" s="1266"/>
      <c r="DB72" s="1266"/>
      <c r="DC72" s="1266"/>
    </row>
    <row r="73" spans="2:107" ht="13.5" x14ac:dyDescent="0.15">
      <c r="B73" s="365"/>
      <c r="G73" s="1267"/>
      <c r="H73" s="1267"/>
      <c r="I73" s="1267"/>
      <c r="J73" s="1267"/>
      <c r="K73" s="1272"/>
      <c r="L73" s="1272"/>
      <c r="M73" s="1272"/>
      <c r="N73" s="1272"/>
      <c r="AM73" s="371"/>
      <c r="AN73" s="1268" t="s">
        <v>568</v>
      </c>
      <c r="AO73" s="1268"/>
      <c r="AP73" s="1268"/>
      <c r="AQ73" s="1268"/>
      <c r="AR73" s="1268"/>
      <c r="AS73" s="1268"/>
      <c r="AT73" s="1268"/>
      <c r="AU73" s="1268"/>
      <c r="AV73" s="1268"/>
      <c r="AW73" s="1268"/>
      <c r="AX73" s="1268"/>
      <c r="AY73" s="1268"/>
      <c r="AZ73" s="1268"/>
      <c r="BA73" s="1268"/>
      <c r="BB73" s="1268" t="s">
        <v>566</v>
      </c>
      <c r="BC73" s="1268"/>
      <c r="BD73" s="1268"/>
      <c r="BE73" s="1268"/>
      <c r="BF73" s="1268"/>
      <c r="BG73" s="1268"/>
      <c r="BH73" s="1268"/>
      <c r="BI73" s="1268"/>
      <c r="BJ73" s="1268"/>
      <c r="BK73" s="1268"/>
      <c r="BL73" s="1268"/>
      <c r="BM73" s="1268"/>
      <c r="BN73" s="1268"/>
      <c r="BO73" s="1268"/>
      <c r="BP73" s="1252">
        <v>31.6</v>
      </c>
      <c r="BQ73" s="1252"/>
      <c r="BR73" s="1252"/>
      <c r="BS73" s="1252"/>
      <c r="BT73" s="1252"/>
      <c r="BU73" s="1252"/>
      <c r="BV73" s="1252"/>
      <c r="BW73" s="1252"/>
      <c r="BX73" s="1252">
        <v>22.3</v>
      </c>
      <c r="BY73" s="1252"/>
      <c r="BZ73" s="1252"/>
      <c r="CA73" s="1252"/>
      <c r="CB73" s="1252"/>
      <c r="CC73" s="1252"/>
      <c r="CD73" s="1252"/>
      <c r="CE73" s="1252"/>
      <c r="CF73" s="1252">
        <v>15.2</v>
      </c>
      <c r="CG73" s="1252"/>
      <c r="CH73" s="1252"/>
      <c r="CI73" s="1252"/>
      <c r="CJ73" s="1252"/>
      <c r="CK73" s="1252"/>
      <c r="CL73" s="1252"/>
      <c r="CM73" s="1252"/>
      <c r="CN73" s="1252"/>
      <c r="CO73" s="1252"/>
      <c r="CP73" s="1252"/>
      <c r="CQ73" s="1252"/>
      <c r="CR73" s="1252"/>
      <c r="CS73" s="1252"/>
      <c r="CT73" s="1252"/>
      <c r="CU73" s="1252"/>
      <c r="CV73" s="1252"/>
      <c r="CW73" s="1252"/>
      <c r="CX73" s="1252"/>
      <c r="CY73" s="1252"/>
      <c r="CZ73" s="1252"/>
      <c r="DA73" s="1252"/>
      <c r="DB73" s="1252"/>
      <c r="DC73" s="1252"/>
    </row>
    <row r="74" spans="2:107" ht="13.5" x14ac:dyDescent="0.15">
      <c r="B74" s="365"/>
      <c r="G74" s="1267"/>
      <c r="H74" s="1267"/>
      <c r="I74" s="1267"/>
      <c r="J74" s="1267"/>
      <c r="K74" s="1272"/>
      <c r="L74" s="1272"/>
      <c r="M74" s="1272"/>
      <c r="N74" s="1272"/>
      <c r="AM74" s="371"/>
      <c r="AN74" s="1268"/>
      <c r="AO74" s="1268"/>
      <c r="AP74" s="1268"/>
      <c r="AQ74" s="1268"/>
      <c r="AR74" s="1268"/>
      <c r="AS74" s="1268"/>
      <c r="AT74" s="1268"/>
      <c r="AU74" s="1268"/>
      <c r="AV74" s="1268"/>
      <c r="AW74" s="1268"/>
      <c r="AX74" s="1268"/>
      <c r="AY74" s="1268"/>
      <c r="AZ74" s="1268"/>
      <c r="BA74" s="1268"/>
      <c r="BB74" s="1268"/>
      <c r="BC74" s="1268"/>
      <c r="BD74" s="1268"/>
      <c r="BE74" s="1268"/>
      <c r="BF74" s="1268"/>
      <c r="BG74" s="1268"/>
      <c r="BH74" s="1268"/>
      <c r="BI74" s="1268"/>
      <c r="BJ74" s="1268"/>
      <c r="BK74" s="1268"/>
      <c r="BL74" s="1268"/>
      <c r="BM74" s="1268"/>
      <c r="BN74" s="1268"/>
      <c r="BO74" s="1268"/>
      <c r="BP74" s="1252"/>
      <c r="BQ74" s="1252"/>
      <c r="BR74" s="1252"/>
      <c r="BS74" s="1252"/>
      <c r="BT74" s="1252"/>
      <c r="BU74" s="1252"/>
      <c r="BV74" s="1252"/>
      <c r="BW74" s="1252"/>
      <c r="BX74" s="1252"/>
      <c r="BY74" s="1252"/>
      <c r="BZ74" s="1252"/>
      <c r="CA74" s="1252"/>
      <c r="CB74" s="1252"/>
      <c r="CC74" s="1252"/>
      <c r="CD74" s="1252"/>
      <c r="CE74" s="1252"/>
      <c r="CF74" s="1252"/>
      <c r="CG74" s="1252"/>
      <c r="CH74" s="1252"/>
      <c r="CI74" s="1252"/>
      <c r="CJ74" s="1252"/>
      <c r="CK74" s="1252"/>
      <c r="CL74" s="1252"/>
      <c r="CM74" s="1252"/>
      <c r="CN74" s="1252"/>
      <c r="CO74" s="1252"/>
      <c r="CP74" s="1252"/>
      <c r="CQ74" s="1252"/>
      <c r="CR74" s="1252"/>
      <c r="CS74" s="1252"/>
      <c r="CT74" s="1252"/>
      <c r="CU74" s="1252"/>
      <c r="CV74" s="1252"/>
      <c r="CW74" s="1252"/>
      <c r="CX74" s="1252"/>
      <c r="CY74" s="1252"/>
      <c r="CZ74" s="1252"/>
      <c r="DA74" s="1252"/>
      <c r="DB74" s="1252"/>
      <c r="DC74" s="1252"/>
    </row>
    <row r="75" spans="2:107" ht="13.5" x14ac:dyDescent="0.15">
      <c r="B75" s="365"/>
      <c r="G75" s="1267"/>
      <c r="H75" s="1267"/>
      <c r="I75" s="1262"/>
      <c r="J75" s="1262"/>
      <c r="K75" s="1269"/>
      <c r="L75" s="1269"/>
      <c r="M75" s="1269"/>
      <c r="N75" s="1269"/>
      <c r="AM75" s="371"/>
      <c r="AN75" s="1268"/>
      <c r="AO75" s="1268"/>
      <c r="AP75" s="1268"/>
      <c r="AQ75" s="1268"/>
      <c r="AR75" s="1268"/>
      <c r="AS75" s="1268"/>
      <c r="AT75" s="1268"/>
      <c r="AU75" s="1268"/>
      <c r="AV75" s="1268"/>
      <c r="AW75" s="1268"/>
      <c r="AX75" s="1268"/>
      <c r="AY75" s="1268"/>
      <c r="AZ75" s="1268"/>
      <c r="BA75" s="1268"/>
      <c r="BB75" s="1268" t="s">
        <v>565</v>
      </c>
      <c r="BC75" s="1268"/>
      <c r="BD75" s="1268"/>
      <c r="BE75" s="1268"/>
      <c r="BF75" s="1268"/>
      <c r="BG75" s="1268"/>
      <c r="BH75" s="1268"/>
      <c r="BI75" s="1268"/>
      <c r="BJ75" s="1268"/>
      <c r="BK75" s="1268"/>
      <c r="BL75" s="1268"/>
      <c r="BM75" s="1268"/>
      <c r="BN75" s="1268"/>
      <c r="BO75" s="1268"/>
      <c r="BP75" s="1252">
        <v>9.1</v>
      </c>
      <c r="BQ75" s="1252"/>
      <c r="BR75" s="1252"/>
      <c r="BS75" s="1252"/>
      <c r="BT75" s="1252"/>
      <c r="BU75" s="1252"/>
      <c r="BV75" s="1252"/>
      <c r="BW75" s="1252"/>
      <c r="BX75" s="1252">
        <v>8.5</v>
      </c>
      <c r="BY75" s="1252"/>
      <c r="BZ75" s="1252"/>
      <c r="CA75" s="1252"/>
      <c r="CB75" s="1252"/>
      <c r="CC75" s="1252"/>
      <c r="CD75" s="1252"/>
      <c r="CE75" s="1252"/>
      <c r="CF75" s="1252">
        <v>8.3000000000000007</v>
      </c>
      <c r="CG75" s="1252"/>
      <c r="CH75" s="1252"/>
      <c r="CI75" s="1252"/>
      <c r="CJ75" s="1252"/>
      <c r="CK75" s="1252"/>
      <c r="CL75" s="1252"/>
      <c r="CM75" s="1252"/>
      <c r="CN75" s="1252">
        <v>7.9</v>
      </c>
      <c r="CO75" s="1252"/>
      <c r="CP75" s="1252"/>
      <c r="CQ75" s="1252"/>
      <c r="CR75" s="1252"/>
      <c r="CS75" s="1252"/>
      <c r="CT75" s="1252"/>
      <c r="CU75" s="1252"/>
      <c r="CV75" s="1252">
        <v>7.8</v>
      </c>
      <c r="CW75" s="1252"/>
      <c r="CX75" s="1252"/>
      <c r="CY75" s="1252"/>
      <c r="CZ75" s="1252"/>
      <c r="DA75" s="1252"/>
      <c r="DB75" s="1252"/>
      <c r="DC75" s="1252"/>
    </row>
    <row r="76" spans="2:107" ht="13.5" x14ac:dyDescent="0.15">
      <c r="B76" s="365"/>
      <c r="G76" s="1267"/>
      <c r="H76" s="1267"/>
      <c r="I76" s="1262"/>
      <c r="J76" s="1262"/>
      <c r="K76" s="1269"/>
      <c r="L76" s="1269"/>
      <c r="M76" s="1269"/>
      <c r="N76" s="1269"/>
      <c r="AM76" s="371"/>
      <c r="AN76" s="1268"/>
      <c r="AO76" s="1268"/>
      <c r="AP76" s="1268"/>
      <c r="AQ76" s="1268"/>
      <c r="AR76" s="1268"/>
      <c r="AS76" s="1268"/>
      <c r="AT76" s="1268"/>
      <c r="AU76" s="1268"/>
      <c r="AV76" s="1268"/>
      <c r="AW76" s="1268"/>
      <c r="AX76" s="1268"/>
      <c r="AY76" s="1268"/>
      <c r="AZ76" s="1268"/>
      <c r="BA76" s="1268"/>
      <c r="BB76" s="1268"/>
      <c r="BC76" s="1268"/>
      <c r="BD76" s="1268"/>
      <c r="BE76" s="1268"/>
      <c r="BF76" s="1268"/>
      <c r="BG76" s="1268"/>
      <c r="BH76" s="1268"/>
      <c r="BI76" s="1268"/>
      <c r="BJ76" s="1268"/>
      <c r="BK76" s="1268"/>
      <c r="BL76" s="1268"/>
      <c r="BM76" s="1268"/>
      <c r="BN76" s="1268"/>
      <c r="BO76" s="1268"/>
      <c r="BP76" s="1252"/>
      <c r="BQ76" s="1252"/>
      <c r="BR76" s="1252"/>
      <c r="BS76" s="1252"/>
      <c r="BT76" s="1252"/>
      <c r="BU76" s="1252"/>
      <c r="BV76" s="1252"/>
      <c r="BW76" s="1252"/>
      <c r="BX76" s="1252"/>
      <c r="BY76" s="1252"/>
      <c r="BZ76" s="1252"/>
      <c r="CA76" s="1252"/>
      <c r="CB76" s="1252"/>
      <c r="CC76" s="1252"/>
      <c r="CD76" s="1252"/>
      <c r="CE76" s="1252"/>
      <c r="CF76" s="1252"/>
      <c r="CG76" s="1252"/>
      <c r="CH76" s="1252"/>
      <c r="CI76" s="1252"/>
      <c r="CJ76" s="1252"/>
      <c r="CK76" s="1252"/>
      <c r="CL76" s="1252"/>
      <c r="CM76" s="1252"/>
      <c r="CN76" s="1252"/>
      <c r="CO76" s="1252"/>
      <c r="CP76" s="1252"/>
      <c r="CQ76" s="1252"/>
      <c r="CR76" s="1252"/>
      <c r="CS76" s="1252"/>
      <c r="CT76" s="1252"/>
      <c r="CU76" s="1252"/>
      <c r="CV76" s="1252"/>
      <c r="CW76" s="1252"/>
      <c r="CX76" s="1252"/>
      <c r="CY76" s="1252"/>
      <c r="CZ76" s="1252"/>
      <c r="DA76" s="1252"/>
      <c r="DB76" s="1252"/>
      <c r="DC76" s="1252"/>
    </row>
    <row r="77" spans="2:107" ht="13.5" x14ac:dyDescent="0.15">
      <c r="B77" s="365"/>
      <c r="G77" s="1262"/>
      <c r="H77" s="1262"/>
      <c r="I77" s="1262"/>
      <c r="J77" s="1262"/>
      <c r="K77" s="1272"/>
      <c r="L77" s="1272"/>
      <c r="M77" s="1272"/>
      <c r="N77" s="1272"/>
      <c r="AN77" s="1266" t="s">
        <v>567</v>
      </c>
      <c r="AO77" s="1266"/>
      <c r="AP77" s="1266"/>
      <c r="AQ77" s="1266"/>
      <c r="AR77" s="1266"/>
      <c r="AS77" s="1266"/>
      <c r="AT77" s="1266"/>
      <c r="AU77" s="1266"/>
      <c r="AV77" s="1266"/>
      <c r="AW77" s="1266"/>
      <c r="AX77" s="1266"/>
      <c r="AY77" s="1266"/>
      <c r="AZ77" s="1266"/>
      <c r="BA77" s="1266"/>
      <c r="BB77" s="1268" t="s">
        <v>566</v>
      </c>
      <c r="BC77" s="1268"/>
      <c r="BD77" s="1268"/>
      <c r="BE77" s="1268"/>
      <c r="BF77" s="1268"/>
      <c r="BG77" s="1268"/>
      <c r="BH77" s="1268"/>
      <c r="BI77" s="1268"/>
      <c r="BJ77" s="1268"/>
      <c r="BK77" s="1268"/>
      <c r="BL77" s="1268"/>
      <c r="BM77" s="1268"/>
      <c r="BN77" s="1268"/>
      <c r="BO77" s="1268"/>
      <c r="BP77" s="1252">
        <v>25.5</v>
      </c>
      <c r="BQ77" s="1252"/>
      <c r="BR77" s="1252"/>
      <c r="BS77" s="1252"/>
      <c r="BT77" s="1252"/>
      <c r="BU77" s="1252"/>
      <c r="BV77" s="1252"/>
      <c r="BW77" s="1252"/>
      <c r="BX77" s="1252">
        <v>25.1</v>
      </c>
      <c r="BY77" s="1252"/>
      <c r="BZ77" s="1252"/>
      <c r="CA77" s="1252"/>
      <c r="CB77" s="1252"/>
      <c r="CC77" s="1252"/>
      <c r="CD77" s="1252"/>
      <c r="CE77" s="1252"/>
      <c r="CF77" s="1252">
        <v>18</v>
      </c>
      <c r="CG77" s="1252"/>
      <c r="CH77" s="1252"/>
      <c r="CI77" s="1252"/>
      <c r="CJ77" s="1252"/>
      <c r="CK77" s="1252"/>
      <c r="CL77" s="1252"/>
      <c r="CM77" s="1252"/>
      <c r="CN77" s="1252">
        <v>12.7</v>
      </c>
      <c r="CO77" s="1252"/>
      <c r="CP77" s="1252"/>
      <c r="CQ77" s="1252"/>
      <c r="CR77" s="1252"/>
      <c r="CS77" s="1252"/>
      <c r="CT77" s="1252"/>
      <c r="CU77" s="1252"/>
      <c r="CV77" s="1252">
        <v>10</v>
      </c>
      <c r="CW77" s="1252"/>
      <c r="CX77" s="1252"/>
      <c r="CY77" s="1252"/>
      <c r="CZ77" s="1252"/>
      <c r="DA77" s="1252"/>
      <c r="DB77" s="1252"/>
      <c r="DC77" s="1252"/>
    </row>
    <row r="78" spans="2:107" ht="13.5" x14ac:dyDescent="0.15">
      <c r="B78" s="365"/>
      <c r="G78" s="1262"/>
      <c r="H78" s="1262"/>
      <c r="I78" s="1262"/>
      <c r="J78" s="1262"/>
      <c r="K78" s="1272"/>
      <c r="L78" s="1272"/>
      <c r="M78" s="1272"/>
      <c r="N78" s="1272"/>
      <c r="AN78" s="1266"/>
      <c r="AO78" s="1266"/>
      <c r="AP78" s="1266"/>
      <c r="AQ78" s="1266"/>
      <c r="AR78" s="1266"/>
      <c r="AS78" s="1266"/>
      <c r="AT78" s="1266"/>
      <c r="AU78" s="1266"/>
      <c r="AV78" s="1266"/>
      <c r="AW78" s="1266"/>
      <c r="AX78" s="1266"/>
      <c r="AY78" s="1266"/>
      <c r="AZ78" s="1266"/>
      <c r="BA78" s="1266"/>
      <c r="BB78" s="1268"/>
      <c r="BC78" s="1268"/>
      <c r="BD78" s="1268"/>
      <c r="BE78" s="1268"/>
      <c r="BF78" s="1268"/>
      <c r="BG78" s="1268"/>
      <c r="BH78" s="1268"/>
      <c r="BI78" s="1268"/>
      <c r="BJ78" s="1268"/>
      <c r="BK78" s="1268"/>
      <c r="BL78" s="1268"/>
      <c r="BM78" s="1268"/>
      <c r="BN78" s="1268"/>
      <c r="BO78" s="1268"/>
      <c r="BP78" s="1252"/>
      <c r="BQ78" s="1252"/>
      <c r="BR78" s="1252"/>
      <c r="BS78" s="1252"/>
      <c r="BT78" s="1252"/>
      <c r="BU78" s="1252"/>
      <c r="BV78" s="1252"/>
      <c r="BW78" s="1252"/>
      <c r="BX78" s="1252"/>
      <c r="BY78" s="1252"/>
      <c r="BZ78" s="1252"/>
      <c r="CA78" s="1252"/>
      <c r="CB78" s="1252"/>
      <c r="CC78" s="1252"/>
      <c r="CD78" s="1252"/>
      <c r="CE78" s="1252"/>
      <c r="CF78" s="1252"/>
      <c r="CG78" s="1252"/>
      <c r="CH78" s="1252"/>
      <c r="CI78" s="1252"/>
      <c r="CJ78" s="1252"/>
      <c r="CK78" s="1252"/>
      <c r="CL78" s="1252"/>
      <c r="CM78" s="1252"/>
      <c r="CN78" s="1252"/>
      <c r="CO78" s="1252"/>
      <c r="CP78" s="1252"/>
      <c r="CQ78" s="1252"/>
      <c r="CR78" s="1252"/>
      <c r="CS78" s="1252"/>
      <c r="CT78" s="1252"/>
      <c r="CU78" s="1252"/>
      <c r="CV78" s="1252"/>
      <c r="CW78" s="1252"/>
      <c r="CX78" s="1252"/>
      <c r="CY78" s="1252"/>
      <c r="CZ78" s="1252"/>
      <c r="DA78" s="1252"/>
      <c r="DB78" s="1252"/>
      <c r="DC78" s="1252"/>
    </row>
    <row r="79" spans="2:107" ht="13.5" x14ac:dyDescent="0.15">
      <c r="B79" s="365"/>
      <c r="G79" s="1262"/>
      <c r="H79" s="1262"/>
      <c r="I79" s="1271"/>
      <c r="J79" s="1271"/>
      <c r="K79" s="1273"/>
      <c r="L79" s="1273"/>
      <c r="M79" s="1273"/>
      <c r="N79" s="1273"/>
      <c r="AN79" s="1266"/>
      <c r="AO79" s="1266"/>
      <c r="AP79" s="1266"/>
      <c r="AQ79" s="1266"/>
      <c r="AR79" s="1266"/>
      <c r="AS79" s="1266"/>
      <c r="AT79" s="1266"/>
      <c r="AU79" s="1266"/>
      <c r="AV79" s="1266"/>
      <c r="AW79" s="1266"/>
      <c r="AX79" s="1266"/>
      <c r="AY79" s="1266"/>
      <c r="AZ79" s="1266"/>
      <c r="BA79" s="1266"/>
      <c r="BB79" s="1268" t="s">
        <v>565</v>
      </c>
      <c r="BC79" s="1268"/>
      <c r="BD79" s="1268"/>
      <c r="BE79" s="1268"/>
      <c r="BF79" s="1268"/>
      <c r="BG79" s="1268"/>
      <c r="BH79" s="1268"/>
      <c r="BI79" s="1268"/>
      <c r="BJ79" s="1268"/>
      <c r="BK79" s="1268"/>
      <c r="BL79" s="1268"/>
      <c r="BM79" s="1268"/>
      <c r="BN79" s="1268"/>
      <c r="BO79" s="1268"/>
      <c r="BP79" s="1252">
        <v>6.6</v>
      </c>
      <c r="BQ79" s="1252"/>
      <c r="BR79" s="1252"/>
      <c r="BS79" s="1252"/>
      <c r="BT79" s="1252"/>
      <c r="BU79" s="1252"/>
      <c r="BV79" s="1252"/>
      <c r="BW79" s="1252"/>
      <c r="BX79" s="1252">
        <v>6.4</v>
      </c>
      <c r="BY79" s="1252"/>
      <c r="BZ79" s="1252"/>
      <c r="CA79" s="1252"/>
      <c r="CB79" s="1252"/>
      <c r="CC79" s="1252"/>
      <c r="CD79" s="1252"/>
      <c r="CE79" s="1252"/>
      <c r="CF79" s="1252">
        <v>6.6</v>
      </c>
      <c r="CG79" s="1252"/>
      <c r="CH79" s="1252"/>
      <c r="CI79" s="1252"/>
      <c r="CJ79" s="1252"/>
      <c r="CK79" s="1252"/>
      <c r="CL79" s="1252"/>
      <c r="CM79" s="1252"/>
      <c r="CN79" s="1252">
        <v>6.6</v>
      </c>
      <c r="CO79" s="1252"/>
      <c r="CP79" s="1252"/>
      <c r="CQ79" s="1252"/>
      <c r="CR79" s="1252"/>
      <c r="CS79" s="1252"/>
      <c r="CT79" s="1252"/>
      <c r="CU79" s="1252"/>
      <c r="CV79" s="1252">
        <v>6.7</v>
      </c>
      <c r="CW79" s="1252"/>
      <c r="CX79" s="1252"/>
      <c r="CY79" s="1252"/>
      <c r="CZ79" s="1252"/>
      <c r="DA79" s="1252"/>
      <c r="DB79" s="1252"/>
      <c r="DC79" s="1252"/>
    </row>
    <row r="80" spans="2:107" ht="13.5" x14ac:dyDescent="0.15">
      <c r="B80" s="365"/>
      <c r="G80" s="1262"/>
      <c r="H80" s="1262"/>
      <c r="I80" s="1271"/>
      <c r="J80" s="1271"/>
      <c r="K80" s="1273"/>
      <c r="L80" s="1273"/>
      <c r="M80" s="1273"/>
      <c r="N80" s="1273"/>
      <c r="AN80" s="1266"/>
      <c r="AO80" s="1266"/>
      <c r="AP80" s="1266"/>
      <c r="AQ80" s="1266"/>
      <c r="AR80" s="1266"/>
      <c r="AS80" s="1266"/>
      <c r="AT80" s="1266"/>
      <c r="AU80" s="1266"/>
      <c r="AV80" s="1266"/>
      <c r="AW80" s="1266"/>
      <c r="AX80" s="1266"/>
      <c r="AY80" s="1266"/>
      <c r="AZ80" s="1266"/>
      <c r="BA80" s="1266"/>
      <c r="BB80" s="1268"/>
      <c r="BC80" s="1268"/>
      <c r="BD80" s="1268"/>
      <c r="BE80" s="1268"/>
      <c r="BF80" s="1268"/>
      <c r="BG80" s="1268"/>
      <c r="BH80" s="1268"/>
      <c r="BI80" s="1268"/>
      <c r="BJ80" s="1268"/>
      <c r="BK80" s="1268"/>
      <c r="BL80" s="1268"/>
      <c r="BM80" s="1268"/>
      <c r="BN80" s="1268"/>
      <c r="BO80" s="1268"/>
      <c r="BP80" s="1252"/>
      <c r="BQ80" s="1252"/>
      <c r="BR80" s="1252"/>
      <c r="BS80" s="1252"/>
      <c r="BT80" s="1252"/>
      <c r="BU80" s="1252"/>
      <c r="BV80" s="1252"/>
      <c r="BW80" s="1252"/>
      <c r="BX80" s="1252"/>
      <c r="BY80" s="1252"/>
      <c r="BZ80" s="1252"/>
      <c r="CA80" s="1252"/>
      <c r="CB80" s="1252"/>
      <c r="CC80" s="1252"/>
      <c r="CD80" s="1252"/>
      <c r="CE80" s="1252"/>
      <c r="CF80" s="1252"/>
      <c r="CG80" s="1252"/>
      <c r="CH80" s="1252"/>
      <c r="CI80" s="1252"/>
      <c r="CJ80" s="1252"/>
      <c r="CK80" s="1252"/>
      <c r="CL80" s="1252"/>
      <c r="CM80" s="1252"/>
      <c r="CN80" s="1252"/>
      <c r="CO80" s="1252"/>
      <c r="CP80" s="1252"/>
      <c r="CQ80" s="1252"/>
      <c r="CR80" s="1252"/>
      <c r="CS80" s="1252"/>
      <c r="CT80" s="1252"/>
      <c r="CU80" s="1252"/>
      <c r="CV80" s="1252"/>
      <c r="CW80" s="1252"/>
      <c r="CX80" s="1252"/>
      <c r="CY80" s="1252"/>
      <c r="CZ80" s="1252"/>
      <c r="DA80" s="1252"/>
      <c r="DB80" s="1252"/>
      <c r="DC80" s="1252"/>
    </row>
    <row r="81" spans="2:109" ht="13.5" x14ac:dyDescent="0.15">
      <c r="B81" s="365"/>
    </row>
    <row r="82" spans="2:109" ht="17.25" x14ac:dyDescent="0.15">
      <c r="B82" s="365"/>
      <c r="K82" s="370"/>
      <c r="L82" s="370"/>
      <c r="M82" s="370"/>
      <c r="N82" s="370"/>
      <c r="AQ82" s="370"/>
      <c r="AR82" s="370"/>
      <c r="AS82" s="370"/>
      <c r="AT82" s="370"/>
      <c r="BC82" s="370"/>
      <c r="BD82" s="370"/>
      <c r="BE82" s="370"/>
      <c r="BF82" s="370"/>
      <c r="BO82" s="370"/>
      <c r="BP82" s="370"/>
      <c r="BQ82" s="370"/>
      <c r="BR82" s="370"/>
      <c r="CA82" s="370"/>
      <c r="CB82" s="370"/>
      <c r="CC82" s="370"/>
      <c r="CD82" s="370"/>
      <c r="CM82" s="370"/>
      <c r="CN82" s="370"/>
      <c r="CO82" s="370"/>
      <c r="CP82" s="370"/>
      <c r="CY82" s="370"/>
      <c r="CZ82" s="370"/>
      <c r="DA82" s="370"/>
      <c r="DB82" s="370"/>
      <c r="DC82" s="370"/>
    </row>
    <row r="83" spans="2:109" ht="13.5" x14ac:dyDescent="0.15">
      <c r="B83" s="369"/>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7"/>
    </row>
    <row r="84" spans="2:109" ht="13.5" x14ac:dyDescent="0.15">
      <c r="DD84" s="364"/>
      <c r="DE84" s="364"/>
    </row>
    <row r="85" spans="2:109" ht="13.5" x14ac:dyDescent="0.15">
      <c r="DD85" s="364"/>
      <c r="DE85" s="364"/>
    </row>
  </sheetData>
  <sheetProtection algorithmName="SHA-512" hashValue="PVnO9UT5W0wsLSPUNzuM/S1eA4utPUjVcoKUSdKd1cL9WRTw2w4sqQOHOskz4Jrk36JXM6sYSbxgIQGsJRrRXw==" saltValue="8GIeFsPZn8i9Vwfzni9Inw=="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BX57:CE58"/>
    <mergeCell ref="CF57:CM58"/>
    <mergeCell ref="CF55:CM56"/>
    <mergeCell ref="CN55:CU56"/>
    <mergeCell ref="CV55:DC56"/>
    <mergeCell ref="CV73:DC7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I51:J52"/>
    <mergeCell ref="K51:K52"/>
    <mergeCell ref="L51:L52"/>
    <mergeCell ref="M51:M52"/>
    <mergeCell ref="N51:N52"/>
    <mergeCell ref="I57:J58"/>
    <mergeCell ref="K57:K58"/>
    <mergeCell ref="BB55:BO56"/>
    <mergeCell ref="BP55:BW56"/>
    <mergeCell ref="BP57:BW58"/>
    <mergeCell ref="L57:L58"/>
    <mergeCell ref="M57:M58"/>
    <mergeCell ref="N57:N58"/>
    <mergeCell ref="BB57:BO58"/>
    <mergeCell ref="BP53:BW54"/>
    <mergeCell ref="CV51:DC52"/>
    <mergeCell ref="CN51:CU52"/>
    <mergeCell ref="AN43:DC47"/>
    <mergeCell ref="G50:J50"/>
    <mergeCell ref="AN50:BO50"/>
    <mergeCell ref="BP50:BW50"/>
    <mergeCell ref="BX50:CE50"/>
    <mergeCell ref="CF50:CM50"/>
    <mergeCell ref="CN50:CU50"/>
    <mergeCell ref="CV50:DC50"/>
    <mergeCell ref="G51:H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CE8F-B464-4230-BE90-EB6581B5DBCC}">
  <sheetPr>
    <pageSetUpPr fitToPage="1"/>
  </sheetPr>
  <dimension ref="A1:DR125"/>
  <sheetViews>
    <sheetView showGridLines="0" zoomScale="70" zoomScaleNormal="70" zoomScaleSheetLayoutView="70" workbookViewId="0">
      <selection activeCell="AF79" sqref="AF79"/>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eWOPTX0uMg6lq/9sgOrRPYF9JdxYB5J1cJ7IYwupj/gnVRiQfyx3Nb9PotGkDW0wQnKbXtYiYUYKkEo+sVcVGw==" saltValue="sWd4QsQAkMC4y+9qR23Bb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7A1E3-28B4-41E7-AB23-7D00DFF6ACA1}">
  <sheetPr>
    <pageSetUpPr fitToPage="1"/>
  </sheetPr>
  <dimension ref="A1:DR125"/>
  <sheetViews>
    <sheetView showGridLines="0" tabSelected="1" zoomScale="70" zoomScaleNormal="70" zoomScaleSheetLayoutView="55" workbookViewId="0">
      <selection activeCell="AD94" sqref="AD9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U/lnViM4s4io/RpAtLJi1l8AC7omPTcLd/UbjViRiX369Uv6ckqZokVx2O5bFXGx/2UtzSKao2OZf+AxcbIzKA==" saltValue="vRzSlxE7tmw3dOHkQpvOq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525</v>
      </c>
      <c r="G2" s="151"/>
      <c r="H2" s="152"/>
    </row>
    <row r="3" spans="1:8" x14ac:dyDescent="0.15">
      <c r="A3" s="148" t="s">
        <v>518</v>
      </c>
      <c r="B3" s="153"/>
      <c r="C3" s="154"/>
      <c r="D3" s="155">
        <v>27755</v>
      </c>
      <c r="E3" s="156"/>
      <c r="F3" s="157">
        <v>62383</v>
      </c>
      <c r="G3" s="158"/>
      <c r="H3" s="159"/>
    </row>
    <row r="4" spans="1:8" x14ac:dyDescent="0.15">
      <c r="A4" s="160"/>
      <c r="B4" s="161"/>
      <c r="C4" s="162"/>
      <c r="D4" s="163">
        <v>17713</v>
      </c>
      <c r="E4" s="164"/>
      <c r="F4" s="165">
        <v>35325</v>
      </c>
      <c r="G4" s="166"/>
      <c r="H4" s="167"/>
    </row>
    <row r="5" spans="1:8" x14ac:dyDescent="0.15">
      <c r="A5" s="148" t="s">
        <v>520</v>
      </c>
      <c r="B5" s="153"/>
      <c r="C5" s="154"/>
      <c r="D5" s="155">
        <v>30068</v>
      </c>
      <c r="E5" s="156"/>
      <c r="F5" s="157">
        <v>63812</v>
      </c>
      <c r="G5" s="158"/>
      <c r="H5" s="159"/>
    </row>
    <row r="6" spans="1:8" x14ac:dyDescent="0.15">
      <c r="A6" s="160"/>
      <c r="B6" s="161"/>
      <c r="C6" s="162"/>
      <c r="D6" s="163">
        <v>13270</v>
      </c>
      <c r="E6" s="164"/>
      <c r="F6" s="165">
        <v>33848</v>
      </c>
      <c r="G6" s="166"/>
      <c r="H6" s="167"/>
    </row>
    <row r="7" spans="1:8" x14ac:dyDescent="0.15">
      <c r="A7" s="148" t="s">
        <v>521</v>
      </c>
      <c r="B7" s="153"/>
      <c r="C7" s="154"/>
      <c r="D7" s="155">
        <v>36315</v>
      </c>
      <c r="E7" s="156"/>
      <c r="F7" s="157">
        <v>54225</v>
      </c>
      <c r="G7" s="158"/>
      <c r="H7" s="159"/>
    </row>
    <row r="8" spans="1:8" x14ac:dyDescent="0.15">
      <c r="A8" s="160"/>
      <c r="B8" s="161"/>
      <c r="C8" s="162"/>
      <c r="D8" s="163">
        <v>17697</v>
      </c>
      <c r="E8" s="164"/>
      <c r="F8" s="165">
        <v>27337</v>
      </c>
      <c r="G8" s="166"/>
      <c r="H8" s="167"/>
    </row>
    <row r="9" spans="1:8" x14ac:dyDescent="0.15">
      <c r="A9" s="148" t="s">
        <v>522</v>
      </c>
      <c r="B9" s="153"/>
      <c r="C9" s="154"/>
      <c r="D9" s="155">
        <v>29940</v>
      </c>
      <c r="E9" s="156"/>
      <c r="F9" s="157">
        <v>54016</v>
      </c>
      <c r="G9" s="158"/>
      <c r="H9" s="159"/>
    </row>
    <row r="10" spans="1:8" x14ac:dyDescent="0.15">
      <c r="A10" s="160"/>
      <c r="B10" s="161"/>
      <c r="C10" s="162"/>
      <c r="D10" s="163">
        <v>18302</v>
      </c>
      <c r="E10" s="164"/>
      <c r="F10" s="165">
        <v>28078</v>
      </c>
      <c r="G10" s="166"/>
      <c r="H10" s="167"/>
    </row>
    <row r="11" spans="1:8" x14ac:dyDescent="0.15">
      <c r="A11" s="148" t="s">
        <v>523</v>
      </c>
      <c r="B11" s="153"/>
      <c r="C11" s="154"/>
      <c r="D11" s="155">
        <v>48772</v>
      </c>
      <c r="E11" s="156"/>
      <c r="F11" s="157">
        <v>52786</v>
      </c>
      <c r="G11" s="158"/>
      <c r="H11" s="159"/>
    </row>
    <row r="12" spans="1:8" x14ac:dyDescent="0.15">
      <c r="A12" s="160"/>
      <c r="B12" s="161"/>
      <c r="C12" s="168"/>
      <c r="D12" s="163">
        <v>20698</v>
      </c>
      <c r="E12" s="164"/>
      <c r="F12" s="165">
        <v>28742</v>
      </c>
      <c r="G12" s="166"/>
      <c r="H12" s="167"/>
    </row>
    <row r="13" spans="1:8" x14ac:dyDescent="0.15">
      <c r="A13" s="148"/>
      <c r="B13" s="153"/>
      <c r="C13" s="169"/>
      <c r="D13" s="170">
        <v>34570</v>
      </c>
      <c r="E13" s="171"/>
      <c r="F13" s="172">
        <v>57444</v>
      </c>
      <c r="G13" s="173"/>
      <c r="H13" s="159"/>
    </row>
    <row r="14" spans="1:8" x14ac:dyDescent="0.15">
      <c r="A14" s="160"/>
      <c r="B14" s="161"/>
      <c r="C14" s="162"/>
      <c r="D14" s="163">
        <v>17536</v>
      </c>
      <c r="E14" s="164"/>
      <c r="F14" s="165">
        <v>30666</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3.89</v>
      </c>
      <c r="C19" s="174">
        <f>ROUND(VALUE(SUBSTITUTE(実質収支比率等に係る経年分析!G$48,"▲","-")),2)</f>
        <v>4.5199999999999996</v>
      </c>
      <c r="D19" s="174">
        <f>ROUND(VALUE(SUBSTITUTE(実質収支比率等に係る経年分析!H$48,"▲","-")),2)</f>
        <v>6.22</v>
      </c>
      <c r="E19" s="174">
        <f>ROUND(VALUE(SUBSTITUTE(実質収支比率等に係る経年分析!I$48,"▲","-")),2)</f>
        <v>3.74</v>
      </c>
      <c r="F19" s="174">
        <f>ROUND(VALUE(SUBSTITUTE(実質収支比率等に係る経年分析!J$48,"▲","-")),2)</f>
        <v>5.38</v>
      </c>
    </row>
    <row r="20" spans="1:11" x14ac:dyDescent="0.15">
      <c r="A20" s="174" t="s">
        <v>53</v>
      </c>
      <c r="B20" s="174">
        <f>ROUND(VALUE(SUBSTITUTE(実質収支比率等に係る経年分析!F$47,"▲","-")),2)</f>
        <v>13.57</v>
      </c>
      <c r="C20" s="174">
        <f>ROUND(VALUE(SUBSTITUTE(実質収支比率等に係る経年分析!G$47,"▲","-")),2)</f>
        <v>15.19</v>
      </c>
      <c r="D20" s="174">
        <f>ROUND(VALUE(SUBSTITUTE(実質収支比率等に係る経年分析!H$47,"▲","-")),2)</f>
        <v>17.91</v>
      </c>
      <c r="E20" s="174">
        <f>ROUND(VALUE(SUBSTITUTE(実質収支比率等に係る経年分析!I$47,"▲","-")),2)</f>
        <v>17.670000000000002</v>
      </c>
      <c r="F20" s="174">
        <f>ROUND(VALUE(SUBSTITUTE(実質収支比率等に係る経年分析!J$47,"▲","-")),2)</f>
        <v>19.12</v>
      </c>
    </row>
    <row r="21" spans="1:11" x14ac:dyDescent="0.15">
      <c r="A21" s="174" t="s">
        <v>54</v>
      </c>
      <c r="B21" s="174">
        <f>IF(ISNUMBER(VALUE(SUBSTITUTE(実質収支比率等に係る経年分析!F$49,"▲","-"))),ROUND(VALUE(SUBSTITUTE(実質収支比率等に係る経年分析!F$49,"▲","-")),2),NA())</f>
        <v>2.2000000000000002</v>
      </c>
      <c r="C21" s="174">
        <f>IF(ISNUMBER(VALUE(SUBSTITUTE(実質収支比率等に係る経年分析!G$49,"▲","-"))),ROUND(VALUE(SUBSTITUTE(実質収支比率等に係る経年分析!G$49,"▲","-")),2),NA())</f>
        <v>2.65</v>
      </c>
      <c r="D21" s="174">
        <f>IF(ISNUMBER(VALUE(SUBSTITUTE(実質収支比率等に係る経年分析!H$49,"▲","-"))),ROUND(VALUE(SUBSTITUTE(実質収支比率等に係る経年分析!H$49,"▲","-")),2),NA())</f>
        <v>7.88</v>
      </c>
      <c r="E21" s="174">
        <f>IF(ISNUMBER(VALUE(SUBSTITUTE(実質収支比率等に係る経年分析!I$49,"▲","-"))),ROUND(VALUE(SUBSTITUTE(実質収支比率等に係る経年分析!I$49,"▲","-")),2),NA())</f>
        <v>-3.07</v>
      </c>
      <c r="F21" s="174">
        <f>IF(ISNUMBER(VALUE(SUBSTITUTE(実質収支比率等に係る経年分析!J$49,"▲","-"))),ROUND(VALUE(SUBSTITUTE(実質収支比率等に係る経年分析!J$49,"▲","-")),2),NA())</f>
        <v>4.05</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0.08</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0.08</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0.08</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0.09</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0.13</v>
      </c>
    </row>
    <row r="30" spans="1:11" x14ac:dyDescent="0.15">
      <c r="A30" s="175" t="str">
        <f>IF(連結実質赤字比率に係る赤字・黒字の構成分析!C$40="",NA(),連結実質赤字比率に係る赤字・黒字の構成分析!C$40)</f>
        <v>国民健康保険特別会計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0.86</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0.23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0.57999999999999996</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0.41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0.13</v>
      </c>
    </row>
    <row r="31" spans="1:11" x14ac:dyDescent="0.15">
      <c r="A31" s="175" t="str">
        <f>IF(連結実質赤字比率に係る赤字・黒字の構成分析!C$39="",NA(),連結実質赤字比率に係る赤字・黒字の構成分析!C$39)</f>
        <v>国民健康保険診療所特別会計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0.14000000000000001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0.05</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0.54</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0.38</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0.21</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1.48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0.95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0.9</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1.01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1.18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1.81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1.98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2.54</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3.88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4.51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6.22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3.73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5.38</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8.9499999999999993</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7.22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7.59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8.18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8.25</v>
      </c>
    </row>
    <row r="36" spans="1:16" x14ac:dyDescent="0.15">
      <c r="A36" s="175" t="str">
        <f>IF(連結実質赤字比率に係る赤字・黒字の構成分析!C$34="",NA(),連結実質赤字比率に係る赤字・黒字の構成分析!C$34)</f>
        <v>訪問看護ステーション事業特別会計</v>
      </c>
      <c r="B36" s="175">
        <f>IF(ROUND(VALUE(SUBSTITUTE(連結実質赤字比率に係る赤字・黒字の構成分析!F$34,"▲", "-")), 2) &lt; 0, ABS(ROUND(VALUE(SUBSTITUTE(連結実質赤字比率に係る赤字・黒字の構成分析!F$34,"▲", "-")), 2)), NA())</f>
        <v>0.03</v>
      </c>
      <c r="C36" s="175" t="e">
        <f>IF(ROUND(VALUE(SUBSTITUTE(連結実質赤字比率に係る赤字・黒字の構成分析!F$34,"▲", "-")), 2) &gt;= 0, ABS(ROUND(VALUE(SUBSTITUTE(連結実質赤字比率に係る赤字・黒字の構成分析!F$34,"▲", "-")), 2)), NA())</f>
        <v>#N/A</v>
      </c>
      <c r="D36" s="175">
        <f>IF(ROUND(VALUE(SUBSTITUTE(連結実質赤字比率に係る赤字・黒字の構成分析!G$34,"▲", "-")), 2) &lt; 0, ABS(ROUND(VALUE(SUBSTITUTE(連結実質赤字比率に係る赤字・黒字の構成分析!G$34,"▲", "-")), 2)), NA())</f>
        <v>0.04</v>
      </c>
      <c r="E36" s="175" t="e">
        <f>IF(ROUND(VALUE(SUBSTITUTE(連結実質赤字比率に係る赤字・黒字の構成分析!G$34,"▲", "-")), 2) &gt;= 0, ABS(ROUND(VALUE(SUBSTITUTE(連結実質赤字比率に係る赤字・黒字の構成分析!G$34,"▲", "-")), 2)), NA())</f>
        <v>#N/A</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0.03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v>
      </c>
      <c r="J36" s="175">
        <f>IF(ROUND(VALUE(SUBSTITUTE(連結実質赤字比率に係る赤字・黒字の構成分析!J$34,"▲", "-")), 2) &lt; 0, ABS(ROUND(VALUE(SUBSTITUTE(連結実質赤字比率に係る赤字・黒字の構成分析!J$34,"▲", "-")), 2)), NA())</f>
        <v>0.02</v>
      </c>
      <c r="K36" s="175" t="e">
        <f>IF(ROUND(VALUE(SUBSTITUTE(連結実質赤字比率に係る赤字・黒字の構成分析!J$34,"▲", "-")), 2) &gt;= 0, ABS(ROUND(VALUE(SUBSTITUTE(連結実質赤字比率に係る赤字・黒字の構成分析!J$34,"▲", "-")), 2)), NA())</f>
        <v>#N/A</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2287</v>
      </c>
      <c r="E42" s="176"/>
      <c r="F42" s="176"/>
      <c r="G42" s="176">
        <f>'実質公債費比率（分子）の構造'!L$52</f>
        <v>2299</v>
      </c>
      <c r="H42" s="176"/>
      <c r="I42" s="176"/>
      <c r="J42" s="176">
        <f>'実質公債費比率（分子）の構造'!M$52</f>
        <v>2297</v>
      </c>
      <c r="K42" s="176"/>
      <c r="L42" s="176"/>
      <c r="M42" s="176">
        <f>'実質公債費比率（分子）の構造'!N$52</f>
        <v>2283</v>
      </c>
      <c r="N42" s="176"/>
      <c r="O42" s="176"/>
      <c r="P42" s="176">
        <f>'実質公債費比率（分子）の構造'!O$52</f>
        <v>2245</v>
      </c>
    </row>
    <row r="43" spans="1:16" x14ac:dyDescent="0.15">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251</v>
      </c>
      <c r="C45" s="176"/>
      <c r="D45" s="176"/>
      <c r="E45" s="176">
        <f>'実質公債費比率（分子）の構造'!L$49</f>
        <v>273</v>
      </c>
      <c r="F45" s="176"/>
      <c r="G45" s="176"/>
      <c r="H45" s="176">
        <f>'実質公債費比率（分子）の構造'!M$49</f>
        <v>231</v>
      </c>
      <c r="I45" s="176"/>
      <c r="J45" s="176"/>
      <c r="K45" s="176">
        <f>'実質公債費比率（分子）の構造'!N$49</f>
        <v>195</v>
      </c>
      <c r="L45" s="176"/>
      <c r="M45" s="176"/>
      <c r="N45" s="176">
        <f>'実質公債費比率（分子）の構造'!O$49</f>
        <v>190</v>
      </c>
      <c r="O45" s="176"/>
      <c r="P45" s="176"/>
    </row>
    <row r="46" spans="1:16" x14ac:dyDescent="0.15">
      <c r="A46" s="176" t="s">
        <v>64</v>
      </c>
      <c r="B46" s="176">
        <f>'実質公債費比率（分子）の構造'!K$48</f>
        <v>495</v>
      </c>
      <c r="C46" s="176"/>
      <c r="D46" s="176"/>
      <c r="E46" s="176">
        <f>'実質公債費比率（分子）の構造'!L$48</f>
        <v>411</v>
      </c>
      <c r="F46" s="176"/>
      <c r="G46" s="176"/>
      <c r="H46" s="176">
        <f>'実質公債費比率（分子）の構造'!M$48</f>
        <v>408</v>
      </c>
      <c r="I46" s="176"/>
      <c r="J46" s="176"/>
      <c r="K46" s="176">
        <f>'実質公債費比率（分子）の構造'!N$48</f>
        <v>388</v>
      </c>
      <c r="L46" s="176"/>
      <c r="M46" s="176"/>
      <c r="N46" s="176">
        <f>'実質公債費比率（分子）の構造'!O$48</f>
        <v>374</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2540</v>
      </c>
      <c r="C49" s="176"/>
      <c r="D49" s="176"/>
      <c r="E49" s="176">
        <f>'実質公債費比率（分子）の構造'!L$45</f>
        <v>2486</v>
      </c>
      <c r="F49" s="176"/>
      <c r="G49" s="176"/>
      <c r="H49" s="176">
        <f>'実質公債費比率（分子）の構造'!M$45</f>
        <v>2555</v>
      </c>
      <c r="I49" s="176"/>
      <c r="J49" s="176"/>
      <c r="K49" s="176">
        <f>'実質公債費比率（分子）の構造'!N$45</f>
        <v>2628</v>
      </c>
      <c r="L49" s="176"/>
      <c r="M49" s="176"/>
      <c r="N49" s="176">
        <f>'実質公債費比率（分子）の構造'!O$45</f>
        <v>2589</v>
      </c>
      <c r="O49" s="176"/>
      <c r="P49" s="176"/>
    </row>
    <row r="50" spans="1:16" x14ac:dyDescent="0.15">
      <c r="A50" s="176" t="s">
        <v>67</v>
      </c>
      <c r="B50" s="176" t="e">
        <f>NA()</f>
        <v>#N/A</v>
      </c>
      <c r="C50" s="176">
        <f>IF(ISNUMBER('実質公債費比率（分子）の構造'!K$53),'実質公債費比率（分子）の構造'!K$53,NA())</f>
        <v>999</v>
      </c>
      <c r="D50" s="176" t="e">
        <f>NA()</f>
        <v>#N/A</v>
      </c>
      <c r="E50" s="176" t="e">
        <f>NA()</f>
        <v>#N/A</v>
      </c>
      <c r="F50" s="176">
        <f>IF(ISNUMBER('実質公債費比率（分子）の構造'!L$53),'実質公債費比率（分子）の構造'!L$53,NA())</f>
        <v>871</v>
      </c>
      <c r="G50" s="176" t="e">
        <f>NA()</f>
        <v>#N/A</v>
      </c>
      <c r="H50" s="176" t="e">
        <f>NA()</f>
        <v>#N/A</v>
      </c>
      <c r="I50" s="176">
        <f>IF(ISNUMBER('実質公債費比率（分子）の構造'!M$53),'実質公債費比率（分子）の構造'!M$53,NA())</f>
        <v>897</v>
      </c>
      <c r="J50" s="176" t="e">
        <f>NA()</f>
        <v>#N/A</v>
      </c>
      <c r="K50" s="176" t="e">
        <f>NA()</f>
        <v>#N/A</v>
      </c>
      <c r="L50" s="176">
        <f>IF(ISNUMBER('実質公債費比率（分子）の構造'!N$53),'実質公債費比率（分子）の構造'!N$53,NA())</f>
        <v>928</v>
      </c>
      <c r="M50" s="176" t="e">
        <f>NA()</f>
        <v>#N/A</v>
      </c>
      <c r="N50" s="176" t="e">
        <f>NA()</f>
        <v>#N/A</v>
      </c>
      <c r="O50" s="176">
        <f>IF(ISNUMBER('実質公債費比率（分子）の構造'!O$53),'実質公債費比率（分子）の構造'!O$53,NA())</f>
        <v>908</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26563</v>
      </c>
      <c r="E56" s="175"/>
      <c r="F56" s="175"/>
      <c r="G56" s="175">
        <f>'将来負担比率（分子）の構造'!J$52</f>
        <v>25718</v>
      </c>
      <c r="H56" s="175"/>
      <c r="I56" s="175"/>
      <c r="J56" s="175">
        <f>'将来負担比率（分子）の構造'!K$52</f>
        <v>24954</v>
      </c>
      <c r="K56" s="175"/>
      <c r="L56" s="175"/>
      <c r="M56" s="175">
        <f>'将来負担比率（分子）の構造'!L$52</f>
        <v>23701</v>
      </c>
      <c r="N56" s="175"/>
      <c r="O56" s="175"/>
      <c r="P56" s="175">
        <f>'将来負担比率（分子）の構造'!M$52</f>
        <v>22212</v>
      </c>
    </row>
    <row r="57" spans="1:16" x14ac:dyDescent="0.15">
      <c r="A57" s="175" t="s">
        <v>42</v>
      </c>
      <c r="B57" s="175"/>
      <c r="C57" s="175"/>
      <c r="D57" s="175">
        <f>'将来負担比率（分子）の構造'!I$51</f>
        <v>211</v>
      </c>
      <c r="E57" s="175"/>
      <c r="F57" s="175"/>
      <c r="G57" s="175">
        <f>'将来負担比率（分子）の構造'!J$51</f>
        <v>186</v>
      </c>
      <c r="H57" s="175"/>
      <c r="I57" s="175"/>
      <c r="J57" s="175">
        <f>'将来負担比率（分子）の構造'!K$51</f>
        <v>167</v>
      </c>
      <c r="K57" s="175"/>
      <c r="L57" s="175"/>
      <c r="M57" s="175">
        <f>'将来負担比率（分子）の構造'!L$51</f>
        <v>122</v>
      </c>
      <c r="N57" s="175"/>
      <c r="O57" s="175"/>
      <c r="P57" s="175">
        <f>'将来負担比率（分子）の構造'!M$51</f>
        <v>74</v>
      </c>
    </row>
    <row r="58" spans="1:16" x14ac:dyDescent="0.15">
      <c r="A58" s="175" t="s">
        <v>41</v>
      </c>
      <c r="B58" s="175"/>
      <c r="C58" s="175"/>
      <c r="D58" s="175">
        <f>'将来負担比率（分子）の構造'!I$50</f>
        <v>4122</v>
      </c>
      <c r="E58" s="175"/>
      <c r="F58" s="175"/>
      <c r="G58" s="175">
        <f>'将来負担比率（分子）の構造'!J$50</f>
        <v>4504</v>
      </c>
      <c r="H58" s="175"/>
      <c r="I58" s="175"/>
      <c r="J58" s="175">
        <f>'将来負担比率（分子）の構造'!K$50</f>
        <v>5571</v>
      </c>
      <c r="K58" s="175"/>
      <c r="L58" s="175"/>
      <c r="M58" s="175">
        <f>'将来負担比率（分子）の構造'!L$50</f>
        <v>6572</v>
      </c>
      <c r="N58" s="175"/>
      <c r="O58" s="175"/>
      <c r="P58" s="175">
        <f>'将来負担比率（分子）の構造'!M$50</f>
        <v>6850</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t="str">
        <f>'将来負担比率（分子）の構造'!I$45</f>
        <v>-</v>
      </c>
      <c r="C62" s="175"/>
      <c r="D62" s="175"/>
      <c r="E62" s="175">
        <f>'将来負担比率（分子）の構造'!J$45</f>
        <v>46</v>
      </c>
      <c r="F62" s="175"/>
      <c r="G62" s="175"/>
      <c r="H62" s="175">
        <f>'将来負担比率（分子）の構造'!K$45</f>
        <v>426</v>
      </c>
      <c r="I62" s="175"/>
      <c r="J62" s="175"/>
      <c r="K62" s="175">
        <f>'将来負担比率（分子）の構造'!L$45</f>
        <v>365</v>
      </c>
      <c r="L62" s="175"/>
      <c r="M62" s="175"/>
      <c r="N62" s="175">
        <f>'将来負担比率（分子）の構造'!M$45</f>
        <v>505</v>
      </c>
      <c r="O62" s="175"/>
      <c r="P62" s="175"/>
    </row>
    <row r="63" spans="1:16" x14ac:dyDescent="0.15">
      <c r="A63" s="175" t="s">
        <v>34</v>
      </c>
      <c r="B63" s="175">
        <f>'将来負担比率（分子）の構造'!I$44</f>
        <v>1731</v>
      </c>
      <c r="C63" s="175"/>
      <c r="D63" s="175"/>
      <c r="E63" s="175">
        <f>'将来負担比率（分子）の構造'!J$44</f>
        <v>1537</v>
      </c>
      <c r="F63" s="175"/>
      <c r="G63" s="175"/>
      <c r="H63" s="175">
        <f>'将来負担比率（分子）の構造'!K$44</f>
        <v>1642</v>
      </c>
      <c r="I63" s="175"/>
      <c r="J63" s="175"/>
      <c r="K63" s="175">
        <f>'将来負担比率（分子）の構造'!L$44</f>
        <v>1839</v>
      </c>
      <c r="L63" s="175"/>
      <c r="M63" s="175"/>
      <c r="N63" s="175">
        <f>'将来負担比率（分子）の構造'!M$44</f>
        <v>2029</v>
      </c>
      <c r="O63" s="175"/>
      <c r="P63" s="175"/>
    </row>
    <row r="64" spans="1:16" x14ac:dyDescent="0.15">
      <c r="A64" s="175" t="s">
        <v>33</v>
      </c>
      <c r="B64" s="175">
        <f>'将来負担比率（分子）の構造'!I$43</f>
        <v>5679</v>
      </c>
      <c r="C64" s="175"/>
      <c r="D64" s="175"/>
      <c r="E64" s="175">
        <f>'将来負担比率（分子）の構造'!J$43</f>
        <v>5210</v>
      </c>
      <c r="F64" s="175"/>
      <c r="G64" s="175"/>
      <c r="H64" s="175">
        <f>'将来負担比率（分子）の構造'!K$43</f>
        <v>4921</v>
      </c>
      <c r="I64" s="175"/>
      <c r="J64" s="175"/>
      <c r="K64" s="175">
        <f>'将来負担比率（分子）の構造'!L$43</f>
        <v>4315</v>
      </c>
      <c r="L64" s="175"/>
      <c r="M64" s="175"/>
      <c r="N64" s="175">
        <f>'将来負担比率（分子）の構造'!M$43</f>
        <v>4185</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26872</v>
      </c>
      <c r="C66" s="175"/>
      <c r="D66" s="175"/>
      <c r="E66" s="175">
        <f>'将来負担比率（分子）の構造'!J$41</f>
        <v>26075</v>
      </c>
      <c r="F66" s="175"/>
      <c r="G66" s="175"/>
      <c r="H66" s="175">
        <f>'将来負担比率（分子）の構造'!K$41</f>
        <v>25492</v>
      </c>
      <c r="I66" s="175"/>
      <c r="J66" s="175"/>
      <c r="K66" s="175">
        <f>'将来負担比率（分子）の構造'!L$41</f>
        <v>23819</v>
      </c>
      <c r="L66" s="175"/>
      <c r="M66" s="175"/>
      <c r="N66" s="175">
        <f>'将来負担比率（分子）の構造'!M$41</f>
        <v>22376</v>
      </c>
      <c r="O66" s="175"/>
      <c r="P66" s="175"/>
    </row>
    <row r="67" spans="1:16" x14ac:dyDescent="0.15">
      <c r="A67" s="175" t="s">
        <v>71</v>
      </c>
      <c r="B67" s="175" t="e">
        <f>NA()</f>
        <v>#N/A</v>
      </c>
      <c r="C67" s="175">
        <f>IF(ISNUMBER('将来負担比率（分子）の構造'!I$53), IF('将来負担比率（分子）の構造'!I$53 &lt; 0, 0, '将来負担比率（分子）の構造'!I$53), NA())</f>
        <v>3386</v>
      </c>
      <c r="D67" s="175" t="e">
        <f>NA()</f>
        <v>#N/A</v>
      </c>
      <c r="E67" s="175" t="e">
        <f>NA()</f>
        <v>#N/A</v>
      </c>
      <c r="F67" s="175">
        <f>IF(ISNUMBER('将来負担比率（分子）の構造'!J$53), IF('将来負担比率（分子）の構造'!J$53 &lt; 0, 0, '将来負担比率（分子）の構造'!J$53), NA())</f>
        <v>2462</v>
      </c>
      <c r="G67" s="175" t="e">
        <f>NA()</f>
        <v>#N/A</v>
      </c>
      <c r="H67" s="175" t="e">
        <f>NA()</f>
        <v>#N/A</v>
      </c>
      <c r="I67" s="175">
        <f>IF(ISNUMBER('将来負担比率（分子）の構造'!K$53), IF('将来負担比率（分子）の構造'!K$53 &lt; 0, 0, '将来負担比率（分子）の構造'!K$53), NA())</f>
        <v>1789</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2503</v>
      </c>
      <c r="C72" s="179">
        <f>基金残高に係る経年分析!G55</f>
        <v>2405</v>
      </c>
      <c r="D72" s="179">
        <f>基金残高に係る経年分析!H55</f>
        <v>2653</v>
      </c>
    </row>
    <row r="73" spans="1:16" x14ac:dyDescent="0.15">
      <c r="A73" s="178" t="s">
        <v>74</v>
      </c>
      <c r="B73" s="179">
        <f>基金残高に係る経年分析!F56</f>
        <v>841</v>
      </c>
      <c r="C73" s="179">
        <f>基金残高に係る経年分析!G56</f>
        <v>841</v>
      </c>
      <c r="D73" s="179">
        <f>基金残高に係る経年分析!H56</f>
        <v>841</v>
      </c>
    </row>
    <row r="74" spans="1:16" x14ac:dyDescent="0.15">
      <c r="A74" s="178" t="s">
        <v>75</v>
      </c>
      <c r="B74" s="179">
        <f>基金残高に係る経年分析!F57</f>
        <v>2163</v>
      </c>
      <c r="C74" s="179">
        <f>基金残高に係る経年分析!G57</f>
        <v>3156</v>
      </c>
      <c r="D74" s="179">
        <f>基金残高に係る経年分析!H57</f>
        <v>3143</v>
      </c>
    </row>
  </sheetData>
  <sheetProtection algorithmName="SHA-512" hashValue="dKYqficYY1V+pvjKPcMBZa8eSkLnATnNtdHGOkQBhQNrk8UW/R22nqFQWclTukjekTg2VbVjS11u71TnBcw02g==" saltValue="qWKkrPRkv/o98rOE2LtTq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202</v>
      </c>
      <c r="DI1" s="639"/>
      <c r="DJ1" s="639"/>
      <c r="DK1" s="639"/>
      <c r="DL1" s="639"/>
      <c r="DM1" s="639"/>
      <c r="DN1" s="640"/>
      <c r="DO1" s="214"/>
      <c r="DP1" s="638" t="s">
        <v>203</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215</v>
      </c>
      <c r="C5" s="646"/>
      <c r="D5" s="646"/>
      <c r="E5" s="646"/>
      <c r="F5" s="646"/>
      <c r="G5" s="646"/>
      <c r="H5" s="646"/>
      <c r="I5" s="646"/>
      <c r="J5" s="646"/>
      <c r="K5" s="646"/>
      <c r="L5" s="646"/>
      <c r="M5" s="646"/>
      <c r="N5" s="646"/>
      <c r="O5" s="646"/>
      <c r="P5" s="646"/>
      <c r="Q5" s="647"/>
      <c r="R5" s="648">
        <v>8873352</v>
      </c>
      <c r="S5" s="649"/>
      <c r="T5" s="649"/>
      <c r="U5" s="649"/>
      <c r="V5" s="649"/>
      <c r="W5" s="649"/>
      <c r="X5" s="649"/>
      <c r="Y5" s="650"/>
      <c r="Z5" s="651">
        <v>37.799999999999997</v>
      </c>
      <c r="AA5" s="651"/>
      <c r="AB5" s="651"/>
      <c r="AC5" s="651"/>
      <c r="AD5" s="652">
        <v>8873352</v>
      </c>
      <c r="AE5" s="652"/>
      <c r="AF5" s="652"/>
      <c r="AG5" s="652"/>
      <c r="AH5" s="652"/>
      <c r="AI5" s="652"/>
      <c r="AJ5" s="652"/>
      <c r="AK5" s="652"/>
      <c r="AL5" s="653">
        <v>63.4</v>
      </c>
      <c r="AM5" s="654"/>
      <c r="AN5" s="654"/>
      <c r="AO5" s="655"/>
      <c r="AP5" s="645" t="s">
        <v>216</v>
      </c>
      <c r="AQ5" s="646"/>
      <c r="AR5" s="646"/>
      <c r="AS5" s="646"/>
      <c r="AT5" s="646"/>
      <c r="AU5" s="646"/>
      <c r="AV5" s="646"/>
      <c r="AW5" s="646"/>
      <c r="AX5" s="646"/>
      <c r="AY5" s="646"/>
      <c r="AZ5" s="646"/>
      <c r="BA5" s="646"/>
      <c r="BB5" s="646"/>
      <c r="BC5" s="646"/>
      <c r="BD5" s="646"/>
      <c r="BE5" s="646"/>
      <c r="BF5" s="647"/>
      <c r="BG5" s="659">
        <v>8873352</v>
      </c>
      <c r="BH5" s="660"/>
      <c r="BI5" s="660"/>
      <c r="BJ5" s="660"/>
      <c r="BK5" s="660"/>
      <c r="BL5" s="660"/>
      <c r="BM5" s="660"/>
      <c r="BN5" s="661"/>
      <c r="BO5" s="662">
        <v>100</v>
      </c>
      <c r="BP5" s="662"/>
      <c r="BQ5" s="662"/>
      <c r="BR5" s="662"/>
      <c r="BS5" s="663">
        <v>112374</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15">
      <c r="B6" s="656" t="s">
        <v>220</v>
      </c>
      <c r="C6" s="657"/>
      <c r="D6" s="657"/>
      <c r="E6" s="657"/>
      <c r="F6" s="657"/>
      <c r="G6" s="657"/>
      <c r="H6" s="657"/>
      <c r="I6" s="657"/>
      <c r="J6" s="657"/>
      <c r="K6" s="657"/>
      <c r="L6" s="657"/>
      <c r="M6" s="657"/>
      <c r="N6" s="657"/>
      <c r="O6" s="657"/>
      <c r="P6" s="657"/>
      <c r="Q6" s="658"/>
      <c r="R6" s="659">
        <v>158149</v>
      </c>
      <c r="S6" s="660"/>
      <c r="T6" s="660"/>
      <c r="U6" s="660"/>
      <c r="V6" s="660"/>
      <c r="W6" s="660"/>
      <c r="X6" s="660"/>
      <c r="Y6" s="661"/>
      <c r="Z6" s="662">
        <v>0.7</v>
      </c>
      <c r="AA6" s="662"/>
      <c r="AB6" s="662"/>
      <c r="AC6" s="662"/>
      <c r="AD6" s="663">
        <v>158149</v>
      </c>
      <c r="AE6" s="663"/>
      <c r="AF6" s="663"/>
      <c r="AG6" s="663"/>
      <c r="AH6" s="663"/>
      <c r="AI6" s="663"/>
      <c r="AJ6" s="663"/>
      <c r="AK6" s="663"/>
      <c r="AL6" s="664">
        <v>1.1000000000000001</v>
      </c>
      <c r="AM6" s="665"/>
      <c r="AN6" s="665"/>
      <c r="AO6" s="666"/>
      <c r="AP6" s="656" t="s">
        <v>221</v>
      </c>
      <c r="AQ6" s="657"/>
      <c r="AR6" s="657"/>
      <c r="AS6" s="657"/>
      <c r="AT6" s="657"/>
      <c r="AU6" s="657"/>
      <c r="AV6" s="657"/>
      <c r="AW6" s="657"/>
      <c r="AX6" s="657"/>
      <c r="AY6" s="657"/>
      <c r="AZ6" s="657"/>
      <c r="BA6" s="657"/>
      <c r="BB6" s="657"/>
      <c r="BC6" s="657"/>
      <c r="BD6" s="657"/>
      <c r="BE6" s="657"/>
      <c r="BF6" s="658"/>
      <c r="BG6" s="659">
        <v>8873352</v>
      </c>
      <c r="BH6" s="660"/>
      <c r="BI6" s="660"/>
      <c r="BJ6" s="660"/>
      <c r="BK6" s="660"/>
      <c r="BL6" s="660"/>
      <c r="BM6" s="660"/>
      <c r="BN6" s="661"/>
      <c r="BO6" s="662">
        <v>100</v>
      </c>
      <c r="BP6" s="662"/>
      <c r="BQ6" s="662"/>
      <c r="BR6" s="662"/>
      <c r="BS6" s="663">
        <v>112374</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167431</v>
      </c>
      <c r="CS6" s="660"/>
      <c r="CT6" s="660"/>
      <c r="CU6" s="660"/>
      <c r="CV6" s="660"/>
      <c r="CW6" s="660"/>
      <c r="CX6" s="660"/>
      <c r="CY6" s="661"/>
      <c r="CZ6" s="653">
        <v>0.7</v>
      </c>
      <c r="DA6" s="654"/>
      <c r="DB6" s="654"/>
      <c r="DC6" s="670"/>
      <c r="DD6" s="668" t="s">
        <v>122</v>
      </c>
      <c r="DE6" s="660"/>
      <c r="DF6" s="660"/>
      <c r="DG6" s="660"/>
      <c r="DH6" s="660"/>
      <c r="DI6" s="660"/>
      <c r="DJ6" s="660"/>
      <c r="DK6" s="660"/>
      <c r="DL6" s="660"/>
      <c r="DM6" s="660"/>
      <c r="DN6" s="660"/>
      <c r="DO6" s="660"/>
      <c r="DP6" s="661"/>
      <c r="DQ6" s="668">
        <v>167231</v>
      </c>
      <c r="DR6" s="660"/>
      <c r="DS6" s="660"/>
      <c r="DT6" s="660"/>
      <c r="DU6" s="660"/>
      <c r="DV6" s="660"/>
      <c r="DW6" s="660"/>
      <c r="DX6" s="660"/>
      <c r="DY6" s="660"/>
      <c r="DZ6" s="660"/>
      <c r="EA6" s="660"/>
      <c r="EB6" s="660"/>
      <c r="EC6" s="669"/>
    </row>
    <row r="7" spans="2:143" ht="11.25" customHeight="1" x14ac:dyDescent="0.15">
      <c r="B7" s="656" t="s">
        <v>223</v>
      </c>
      <c r="C7" s="657"/>
      <c r="D7" s="657"/>
      <c r="E7" s="657"/>
      <c r="F7" s="657"/>
      <c r="G7" s="657"/>
      <c r="H7" s="657"/>
      <c r="I7" s="657"/>
      <c r="J7" s="657"/>
      <c r="K7" s="657"/>
      <c r="L7" s="657"/>
      <c r="M7" s="657"/>
      <c r="N7" s="657"/>
      <c r="O7" s="657"/>
      <c r="P7" s="657"/>
      <c r="Q7" s="658"/>
      <c r="R7" s="659">
        <v>3634</v>
      </c>
      <c r="S7" s="660"/>
      <c r="T7" s="660"/>
      <c r="U7" s="660"/>
      <c r="V7" s="660"/>
      <c r="W7" s="660"/>
      <c r="X7" s="660"/>
      <c r="Y7" s="661"/>
      <c r="Z7" s="662">
        <v>0</v>
      </c>
      <c r="AA7" s="662"/>
      <c r="AB7" s="662"/>
      <c r="AC7" s="662"/>
      <c r="AD7" s="663">
        <v>3634</v>
      </c>
      <c r="AE7" s="663"/>
      <c r="AF7" s="663"/>
      <c r="AG7" s="663"/>
      <c r="AH7" s="663"/>
      <c r="AI7" s="663"/>
      <c r="AJ7" s="663"/>
      <c r="AK7" s="663"/>
      <c r="AL7" s="664">
        <v>0</v>
      </c>
      <c r="AM7" s="665"/>
      <c r="AN7" s="665"/>
      <c r="AO7" s="666"/>
      <c r="AP7" s="656" t="s">
        <v>224</v>
      </c>
      <c r="AQ7" s="657"/>
      <c r="AR7" s="657"/>
      <c r="AS7" s="657"/>
      <c r="AT7" s="657"/>
      <c r="AU7" s="657"/>
      <c r="AV7" s="657"/>
      <c r="AW7" s="657"/>
      <c r="AX7" s="657"/>
      <c r="AY7" s="657"/>
      <c r="AZ7" s="657"/>
      <c r="BA7" s="657"/>
      <c r="BB7" s="657"/>
      <c r="BC7" s="657"/>
      <c r="BD7" s="657"/>
      <c r="BE7" s="657"/>
      <c r="BF7" s="658"/>
      <c r="BG7" s="659">
        <v>3742530</v>
      </c>
      <c r="BH7" s="660"/>
      <c r="BI7" s="660"/>
      <c r="BJ7" s="660"/>
      <c r="BK7" s="660"/>
      <c r="BL7" s="660"/>
      <c r="BM7" s="660"/>
      <c r="BN7" s="661"/>
      <c r="BO7" s="662">
        <v>42.2</v>
      </c>
      <c r="BP7" s="662"/>
      <c r="BQ7" s="662"/>
      <c r="BR7" s="662"/>
      <c r="BS7" s="663">
        <v>112374</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2883760</v>
      </c>
      <c r="CS7" s="660"/>
      <c r="CT7" s="660"/>
      <c r="CU7" s="660"/>
      <c r="CV7" s="660"/>
      <c r="CW7" s="660"/>
      <c r="CX7" s="660"/>
      <c r="CY7" s="661"/>
      <c r="CZ7" s="662">
        <v>12.8</v>
      </c>
      <c r="DA7" s="662"/>
      <c r="DB7" s="662"/>
      <c r="DC7" s="662"/>
      <c r="DD7" s="668">
        <v>149541</v>
      </c>
      <c r="DE7" s="660"/>
      <c r="DF7" s="660"/>
      <c r="DG7" s="660"/>
      <c r="DH7" s="660"/>
      <c r="DI7" s="660"/>
      <c r="DJ7" s="660"/>
      <c r="DK7" s="660"/>
      <c r="DL7" s="660"/>
      <c r="DM7" s="660"/>
      <c r="DN7" s="660"/>
      <c r="DO7" s="660"/>
      <c r="DP7" s="661"/>
      <c r="DQ7" s="668">
        <v>2158272</v>
      </c>
      <c r="DR7" s="660"/>
      <c r="DS7" s="660"/>
      <c r="DT7" s="660"/>
      <c r="DU7" s="660"/>
      <c r="DV7" s="660"/>
      <c r="DW7" s="660"/>
      <c r="DX7" s="660"/>
      <c r="DY7" s="660"/>
      <c r="DZ7" s="660"/>
      <c r="EA7" s="660"/>
      <c r="EB7" s="660"/>
      <c r="EC7" s="669"/>
    </row>
    <row r="8" spans="2:143" ht="11.25" customHeight="1" x14ac:dyDescent="0.15">
      <c r="B8" s="656" t="s">
        <v>226</v>
      </c>
      <c r="C8" s="657"/>
      <c r="D8" s="657"/>
      <c r="E8" s="657"/>
      <c r="F8" s="657"/>
      <c r="G8" s="657"/>
      <c r="H8" s="657"/>
      <c r="I8" s="657"/>
      <c r="J8" s="657"/>
      <c r="K8" s="657"/>
      <c r="L8" s="657"/>
      <c r="M8" s="657"/>
      <c r="N8" s="657"/>
      <c r="O8" s="657"/>
      <c r="P8" s="657"/>
      <c r="Q8" s="658"/>
      <c r="R8" s="659">
        <v>51891</v>
      </c>
      <c r="S8" s="660"/>
      <c r="T8" s="660"/>
      <c r="U8" s="660"/>
      <c r="V8" s="660"/>
      <c r="W8" s="660"/>
      <c r="X8" s="660"/>
      <c r="Y8" s="661"/>
      <c r="Z8" s="662">
        <v>0.2</v>
      </c>
      <c r="AA8" s="662"/>
      <c r="AB8" s="662"/>
      <c r="AC8" s="662"/>
      <c r="AD8" s="663">
        <v>51891</v>
      </c>
      <c r="AE8" s="663"/>
      <c r="AF8" s="663"/>
      <c r="AG8" s="663"/>
      <c r="AH8" s="663"/>
      <c r="AI8" s="663"/>
      <c r="AJ8" s="663"/>
      <c r="AK8" s="663"/>
      <c r="AL8" s="664">
        <v>0.4</v>
      </c>
      <c r="AM8" s="665"/>
      <c r="AN8" s="665"/>
      <c r="AO8" s="666"/>
      <c r="AP8" s="656" t="s">
        <v>227</v>
      </c>
      <c r="AQ8" s="657"/>
      <c r="AR8" s="657"/>
      <c r="AS8" s="657"/>
      <c r="AT8" s="657"/>
      <c r="AU8" s="657"/>
      <c r="AV8" s="657"/>
      <c r="AW8" s="657"/>
      <c r="AX8" s="657"/>
      <c r="AY8" s="657"/>
      <c r="AZ8" s="657"/>
      <c r="BA8" s="657"/>
      <c r="BB8" s="657"/>
      <c r="BC8" s="657"/>
      <c r="BD8" s="657"/>
      <c r="BE8" s="657"/>
      <c r="BF8" s="658"/>
      <c r="BG8" s="659">
        <v>103156</v>
      </c>
      <c r="BH8" s="660"/>
      <c r="BI8" s="660"/>
      <c r="BJ8" s="660"/>
      <c r="BK8" s="660"/>
      <c r="BL8" s="660"/>
      <c r="BM8" s="660"/>
      <c r="BN8" s="661"/>
      <c r="BO8" s="662">
        <v>1.2</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9116482</v>
      </c>
      <c r="CS8" s="660"/>
      <c r="CT8" s="660"/>
      <c r="CU8" s="660"/>
      <c r="CV8" s="660"/>
      <c r="CW8" s="660"/>
      <c r="CX8" s="660"/>
      <c r="CY8" s="661"/>
      <c r="CZ8" s="662">
        <v>40.299999999999997</v>
      </c>
      <c r="DA8" s="662"/>
      <c r="DB8" s="662"/>
      <c r="DC8" s="662"/>
      <c r="DD8" s="668">
        <v>490815</v>
      </c>
      <c r="DE8" s="660"/>
      <c r="DF8" s="660"/>
      <c r="DG8" s="660"/>
      <c r="DH8" s="660"/>
      <c r="DI8" s="660"/>
      <c r="DJ8" s="660"/>
      <c r="DK8" s="660"/>
      <c r="DL8" s="660"/>
      <c r="DM8" s="660"/>
      <c r="DN8" s="660"/>
      <c r="DO8" s="660"/>
      <c r="DP8" s="661"/>
      <c r="DQ8" s="668">
        <v>4596866</v>
      </c>
      <c r="DR8" s="660"/>
      <c r="DS8" s="660"/>
      <c r="DT8" s="660"/>
      <c r="DU8" s="660"/>
      <c r="DV8" s="660"/>
      <c r="DW8" s="660"/>
      <c r="DX8" s="660"/>
      <c r="DY8" s="660"/>
      <c r="DZ8" s="660"/>
      <c r="EA8" s="660"/>
      <c r="EB8" s="660"/>
      <c r="EC8" s="669"/>
    </row>
    <row r="9" spans="2:143" ht="11.25" customHeight="1" x14ac:dyDescent="0.15">
      <c r="B9" s="656" t="s">
        <v>229</v>
      </c>
      <c r="C9" s="657"/>
      <c r="D9" s="657"/>
      <c r="E9" s="657"/>
      <c r="F9" s="657"/>
      <c r="G9" s="657"/>
      <c r="H9" s="657"/>
      <c r="I9" s="657"/>
      <c r="J9" s="657"/>
      <c r="K9" s="657"/>
      <c r="L9" s="657"/>
      <c r="M9" s="657"/>
      <c r="N9" s="657"/>
      <c r="O9" s="657"/>
      <c r="P9" s="657"/>
      <c r="Q9" s="658"/>
      <c r="R9" s="659">
        <v>56896</v>
      </c>
      <c r="S9" s="660"/>
      <c r="T9" s="660"/>
      <c r="U9" s="660"/>
      <c r="V9" s="660"/>
      <c r="W9" s="660"/>
      <c r="X9" s="660"/>
      <c r="Y9" s="661"/>
      <c r="Z9" s="662">
        <v>0.2</v>
      </c>
      <c r="AA9" s="662"/>
      <c r="AB9" s="662"/>
      <c r="AC9" s="662"/>
      <c r="AD9" s="663">
        <v>56896</v>
      </c>
      <c r="AE9" s="663"/>
      <c r="AF9" s="663"/>
      <c r="AG9" s="663"/>
      <c r="AH9" s="663"/>
      <c r="AI9" s="663"/>
      <c r="AJ9" s="663"/>
      <c r="AK9" s="663"/>
      <c r="AL9" s="664">
        <v>0.4</v>
      </c>
      <c r="AM9" s="665"/>
      <c r="AN9" s="665"/>
      <c r="AO9" s="666"/>
      <c r="AP9" s="656" t="s">
        <v>230</v>
      </c>
      <c r="AQ9" s="657"/>
      <c r="AR9" s="657"/>
      <c r="AS9" s="657"/>
      <c r="AT9" s="657"/>
      <c r="AU9" s="657"/>
      <c r="AV9" s="657"/>
      <c r="AW9" s="657"/>
      <c r="AX9" s="657"/>
      <c r="AY9" s="657"/>
      <c r="AZ9" s="657"/>
      <c r="BA9" s="657"/>
      <c r="BB9" s="657"/>
      <c r="BC9" s="657"/>
      <c r="BD9" s="657"/>
      <c r="BE9" s="657"/>
      <c r="BF9" s="658"/>
      <c r="BG9" s="659">
        <v>2937727</v>
      </c>
      <c r="BH9" s="660"/>
      <c r="BI9" s="660"/>
      <c r="BJ9" s="660"/>
      <c r="BK9" s="660"/>
      <c r="BL9" s="660"/>
      <c r="BM9" s="660"/>
      <c r="BN9" s="661"/>
      <c r="BO9" s="662">
        <v>33.1</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1628570</v>
      </c>
      <c r="CS9" s="660"/>
      <c r="CT9" s="660"/>
      <c r="CU9" s="660"/>
      <c r="CV9" s="660"/>
      <c r="CW9" s="660"/>
      <c r="CX9" s="660"/>
      <c r="CY9" s="661"/>
      <c r="CZ9" s="662">
        <v>7.2</v>
      </c>
      <c r="DA9" s="662"/>
      <c r="DB9" s="662"/>
      <c r="DC9" s="662"/>
      <c r="DD9" s="668">
        <v>20026</v>
      </c>
      <c r="DE9" s="660"/>
      <c r="DF9" s="660"/>
      <c r="DG9" s="660"/>
      <c r="DH9" s="660"/>
      <c r="DI9" s="660"/>
      <c r="DJ9" s="660"/>
      <c r="DK9" s="660"/>
      <c r="DL9" s="660"/>
      <c r="DM9" s="660"/>
      <c r="DN9" s="660"/>
      <c r="DO9" s="660"/>
      <c r="DP9" s="661"/>
      <c r="DQ9" s="668">
        <v>1240917</v>
      </c>
      <c r="DR9" s="660"/>
      <c r="DS9" s="660"/>
      <c r="DT9" s="660"/>
      <c r="DU9" s="660"/>
      <c r="DV9" s="660"/>
      <c r="DW9" s="660"/>
      <c r="DX9" s="660"/>
      <c r="DY9" s="660"/>
      <c r="DZ9" s="660"/>
      <c r="EA9" s="660"/>
      <c r="EB9" s="660"/>
      <c r="EC9" s="669"/>
    </row>
    <row r="10" spans="2:143" ht="11.25" customHeight="1" x14ac:dyDescent="0.15">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194797</v>
      </c>
      <c r="BH10" s="660"/>
      <c r="BI10" s="660"/>
      <c r="BJ10" s="660"/>
      <c r="BK10" s="660"/>
      <c r="BL10" s="660"/>
      <c r="BM10" s="660"/>
      <c r="BN10" s="661"/>
      <c r="BO10" s="662">
        <v>2.2000000000000002</v>
      </c>
      <c r="BP10" s="662"/>
      <c r="BQ10" s="662"/>
      <c r="BR10" s="662"/>
      <c r="BS10" s="663" t="s">
        <v>122</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48109</v>
      </c>
      <c r="CS10" s="660"/>
      <c r="CT10" s="660"/>
      <c r="CU10" s="660"/>
      <c r="CV10" s="660"/>
      <c r="CW10" s="660"/>
      <c r="CX10" s="660"/>
      <c r="CY10" s="661"/>
      <c r="CZ10" s="662">
        <v>0.2</v>
      </c>
      <c r="DA10" s="662"/>
      <c r="DB10" s="662"/>
      <c r="DC10" s="662"/>
      <c r="DD10" s="668" t="s">
        <v>122</v>
      </c>
      <c r="DE10" s="660"/>
      <c r="DF10" s="660"/>
      <c r="DG10" s="660"/>
      <c r="DH10" s="660"/>
      <c r="DI10" s="660"/>
      <c r="DJ10" s="660"/>
      <c r="DK10" s="660"/>
      <c r="DL10" s="660"/>
      <c r="DM10" s="660"/>
      <c r="DN10" s="660"/>
      <c r="DO10" s="660"/>
      <c r="DP10" s="661"/>
      <c r="DQ10" s="668">
        <v>45141</v>
      </c>
      <c r="DR10" s="660"/>
      <c r="DS10" s="660"/>
      <c r="DT10" s="660"/>
      <c r="DU10" s="660"/>
      <c r="DV10" s="660"/>
      <c r="DW10" s="660"/>
      <c r="DX10" s="660"/>
      <c r="DY10" s="660"/>
      <c r="DZ10" s="660"/>
      <c r="EA10" s="660"/>
      <c r="EB10" s="660"/>
      <c r="EC10" s="669"/>
    </row>
    <row r="11" spans="2:143" ht="11.25" customHeight="1" x14ac:dyDescent="0.15">
      <c r="B11" s="656" t="s">
        <v>235</v>
      </c>
      <c r="C11" s="657"/>
      <c r="D11" s="657"/>
      <c r="E11" s="657"/>
      <c r="F11" s="657"/>
      <c r="G11" s="657"/>
      <c r="H11" s="657"/>
      <c r="I11" s="657"/>
      <c r="J11" s="657"/>
      <c r="K11" s="657"/>
      <c r="L11" s="657"/>
      <c r="M11" s="657"/>
      <c r="N11" s="657"/>
      <c r="O11" s="657"/>
      <c r="P11" s="657"/>
      <c r="Q11" s="658"/>
      <c r="R11" s="659">
        <v>1302963</v>
      </c>
      <c r="S11" s="660"/>
      <c r="T11" s="660"/>
      <c r="U11" s="660"/>
      <c r="V11" s="660"/>
      <c r="W11" s="660"/>
      <c r="X11" s="660"/>
      <c r="Y11" s="661"/>
      <c r="Z11" s="664">
        <v>5.6</v>
      </c>
      <c r="AA11" s="665"/>
      <c r="AB11" s="665"/>
      <c r="AC11" s="671"/>
      <c r="AD11" s="668">
        <v>1302963</v>
      </c>
      <c r="AE11" s="660"/>
      <c r="AF11" s="660"/>
      <c r="AG11" s="660"/>
      <c r="AH11" s="660"/>
      <c r="AI11" s="660"/>
      <c r="AJ11" s="660"/>
      <c r="AK11" s="661"/>
      <c r="AL11" s="664">
        <v>9.3000000000000007</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506850</v>
      </c>
      <c r="BH11" s="660"/>
      <c r="BI11" s="660"/>
      <c r="BJ11" s="660"/>
      <c r="BK11" s="660"/>
      <c r="BL11" s="660"/>
      <c r="BM11" s="660"/>
      <c r="BN11" s="661"/>
      <c r="BO11" s="662">
        <v>5.7</v>
      </c>
      <c r="BP11" s="662"/>
      <c r="BQ11" s="662"/>
      <c r="BR11" s="662"/>
      <c r="BS11" s="663">
        <v>112374</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620406</v>
      </c>
      <c r="CS11" s="660"/>
      <c r="CT11" s="660"/>
      <c r="CU11" s="660"/>
      <c r="CV11" s="660"/>
      <c r="CW11" s="660"/>
      <c r="CX11" s="660"/>
      <c r="CY11" s="661"/>
      <c r="CZ11" s="662">
        <v>2.7</v>
      </c>
      <c r="DA11" s="662"/>
      <c r="DB11" s="662"/>
      <c r="DC11" s="662"/>
      <c r="DD11" s="668">
        <v>419697</v>
      </c>
      <c r="DE11" s="660"/>
      <c r="DF11" s="660"/>
      <c r="DG11" s="660"/>
      <c r="DH11" s="660"/>
      <c r="DI11" s="660"/>
      <c r="DJ11" s="660"/>
      <c r="DK11" s="660"/>
      <c r="DL11" s="660"/>
      <c r="DM11" s="660"/>
      <c r="DN11" s="660"/>
      <c r="DO11" s="660"/>
      <c r="DP11" s="661"/>
      <c r="DQ11" s="668">
        <v>195001</v>
      </c>
      <c r="DR11" s="660"/>
      <c r="DS11" s="660"/>
      <c r="DT11" s="660"/>
      <c r="DU11" s="660"/>
      <c r="DV11" s="660"/>
      <c r="DW11" s="660"/>
      <c r="DX11" s="660"/>
      <c r="DY11" s="660"/>
      <c r="DZ11" s="660"/>
      <c r="EA11" s="660"/>
      <c r="EB11" s="660"/>
      <c r="EC11" s="669"/>
    </row>
    <row r="12" spans="2:143" ht="11.25" customHeight="1" x14ac:dyDescent="0.15">
      <c r="B12" s="656" t="s">
        <v>238</v>
      </c>
      <c r="C12" s="657"/>
      <c r="D12" s="657"/>
      <c r="E12" s="657"/>
      <c r="F12" s="657"/>
      <c r="G12" s="657"/>
      <c r="H12" s="657"/>
      <c r="I12" s="657"/>
      <c r="J12" s="657"/>
      <c r="K12" s="657"/>
      <c r="L12" s="657"/>
      <c r="M12" s="657"/>
      <c r="N12" s="657"/>
      <c r="O12" s="657"/>
      <c r="P12" s="657"/>
      <c r="Q12" s="658"/>
      <c r="R12" s="659">
        <v>24803</v>
      </c>
      <c r="S12" s="660"/>
      <c r="T12" s="660"/>
      <c r="U12" s="660"/>
      <c r="V12" s="660"/>
      <c r="W12" s="660"/>
      <c r="X12" s="660"/>
      <c r="Y12" s="661"/>
      <c r="Z12" s="662">
        <v>0.1</v>
      </c>
      <c r="AA12" s="662"/>
      <c r="AB12" s="662"/>
      <c r="AC12" s="662"/>
      <c r="AD12" s="663">
        <v>24803</v>
      </c>
      <c r="AE12" s="663"/>
      <c r="AF12" s="663"/>
      <c r="AG12" s="663"/>
      <c r="AH12" s="663"/>
      <c r="AI12" s="663"/>
      <c r="AJ12" s="663"/>
      <c r="AK12" s="663"/>
      <c r="AL12" s="664">
        <v>0.2</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4484625</v>
      </c>
      <c r="BH12" s="660"/>
      <c r="BI12" s="660"/>
      <c r="BJ12" s="660"/>
      <c r="BK12" s="660"/>
      <c r="BL12" s="660"/>
      <c r="BM12" s="660"/>
      <c r="BN12" s="661"/>
      <c r="BO12" s="662">
        <v>50.5</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272633</v>
      </c>
      <c r="CS12" s="660"/>
      <c r="CT12" s="660"/>
      <c r="CU12" s="660"/>
      <c r="CV12" s="660"/>
      <c r="CW12" s="660"/>
      <c r="CX12" s="660"/>
      <c r="CY12" s="661"/>
      <c r="CZ12" s="662">
        <v>1.2</v>
      </c>
      <c r="DA12" s="662"/>
      <c r="DB12" s="662"/>
      <c r="DC12" s="662"/>
      <c r="DD12" s="668">
        <v>43045</v>
      </c>
      <c r="DE12" s="660"/>
      <c r="DF12" s="660"/>
      <c r="DG12" s="660"/>
      <c r="DH12" s="660"/>
      <c r="DI12" s="660"/>
      <c r="DJ12" s="660"/>
      <c r="DK12" s="660"/>
      <c r="DL12" s="660"/>
      <c r="DM12" s="660"/>
      <c r="DN12" s="660"/>
      <c r="DO12" s="660"/>
      <c r="DP12" s="661"/>
      <c r="DQ12" s="668">
        <v>210004</v>
      </c>
      <c r="DR12" s="660"/>
      <c r="DS12" s="660"/>
      <c r="DT12" s="660"/>
      <c r="DU12" s="660"/>
      <c r="DV12" s="660"/>
      <c r="DW12" s="660"/>
      <c r="DX12" s="660"/>
      <c r="DY12" s="660"/>
      <c r="DZ12" s="660"/>
      <c r="EA12" s="660"/>
      <c r="EB12" s="660"/>
      <c r="EC12" s="669"/>
    </row>
    <row r="13" spans="2:143" ht="11.25" customHeight="1" x14ac:dyDescent="0.15">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4482467</v>
      </c>
      <c r="BH13" s="660"/>
      <c r="BI13" s="660"/>
      <c r="BJ13" s="660"/>
      <c r="BK13" s="660"/>
      <c r="BL13" s="660"/>
      <c r="BM13" s="660"/>
      <c r="BN13" s="661"/>
      <c r="BO13" s="662">
        <v>50.5</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2340074</v>
      </c>
      <c r="CS13" s="660"/>
      <c r="CT13" s="660"/>
      <c r="CU13" s="660"/>
      <c r="CV13" s="660"/>
      <c r="CW13" s="660"/>
      <c r="CX13" s="660"/>
      <c r="CY13" s="661"/>
      <c r="CZ13" s="662">
        <v>10.4</v>
      </c>
      <c r="DA13" s="662"/>
      <c r="DB13" s="662"/>
      <c r="DC13" s="662"/>
      <c r="DD13" s="668">
        <v>1269156</v>
      </c>
      <c r="DE13" s="660"/>
      <c r="DF13" s="660"/>
      <c r="DG13" s="660"/>
      <c r="DH13" s="660"/>
      <c r="DI13" s="660"/>
      <c r="DJ13" s="660"/>
      <c r="DK13" s="660"/>
      <c r="DL13" s="660"/>
      <c r="DM13" s="660"/>
      <c r="DN13" s="660"/>
      <c r="DO13" s="660"/>
      <c r="DP13" s="661"/>
      <c r="DQ13" s="668">
        <v>1169447</v>
      </c>
      <c r="DR13" s="660"/>
      <c r="DS13" s="660"/>
      <c r="DT13" s="660"/>
      <c r="DU13" s="660"/>
      <c r="DV13" s="660"/>
      <c r="DW13" s="660"/>
      <c r="DX13" s="660"/>
      <c r="DY13" s="660"/>
      <c r="DZ13" s="660"/>
      <c r="EA13" s="660"/>
      <c r="EB13" s="660"/>
      <c r="EC13" s="669"/>
    </row>
    <row r="14" spans="2:143" ht="11.25" customHeight="1" x14ac:dyDescent="0.15">
      <c r="B14" s="656" t="s">
        <v>244</v>
      </c>
      <c r="C14" s="657"/>
      <c r="D14" s="657"/>
      <c r="E14" s="657"/>
      <c r="F14" s="657"/>
      <c r="G14" s="657"/>
      <c r="H14" s="657"/>
      <c r="I14" s="657"/>
      <c r="J14" s="657"/>
      <c r="K14" s="657"/>
      <c r="L14" s="657"/>
      <c r="M14" s="657"/>
      <c r="N14" s="657"/>
      <c r="O14" s="657"/>
      <c r="P14" s="657"/>
      <c r="Q14" s="658"/>
      <c r="R14" s="659">
        <v>2315</v>
      </c>
      <c r="S14" s="660"/>
      <c r="T14" s="660"/>
      <c r="U14" s="660"/>
      <c r="V14" s="660"/>
      <c r="W14" s="660"/>
      <c r="X14" s="660"/>
      <c r="Y14" s="661"/>
      <c r="Z14" s="662">
        <v>0</v>
      </c>
      <c r="AA14" s="662"/>
      <c r="AB14" s="662"/>
      <c r="AC14" s="662"/>
      <c r="AD14" s="663">
        <v>2315</v>
      </c>
      <c r="AE14" s="663"/>
      <c r="AF14" s="663"/>
      <c r="AG14" s="663"/>
      <c r="AH14" s="663"/>
      <c r="AI14" s="663"/>
      <c r="AJ14" s="663"/>
      <c r="AK14" s="663"/>
      <c r="AL14" s="664">
        <v>0</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209244</v>
      </c>
      <c r="BH14" s="660"/>
      <c r="BI14" s="660"/>
      <c r="BJ14" s="660"/>
      <c r="BK14" s="660"/>
      <c r="BL14" s="660"/>
      <c r="BM14" s="660"/>
      <c r="BN14" s="661"/>
      <c r="BO14" s="662">
        <v>2.4</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807100</v>
      </c>
      <c r="CS14" s="660"/>
      <c r="CT14" s="660"/>
      <c r="CU14" s="660"/>
      <c r="CV14" s="660"/>
      <c r="CW14" s="660"/>
      <c r="CX14" s="660"/>
      <c r="CY14" s="661"/>
      <c r="CZ14" s="662">
        <v>3.6</v>
      </c>
      <c r="DA14" s="662"/>
      <c r="DB14" s="662"/>
      <c r="DC14" s="662"/>
      <c r="DD14" s="668">
        <v>27236</v>
      </c>
      <c r="DE14" s="660"/>
      <c r="DF14" s="660"/>
      <c r="DG14" s="660"/>
      <c r="DH14" s="660"/>
      <c r="DI14" s="660"/>
      <c r="DJ14" s="660"/>
      <c r="DK14" s="660"/>
      <c r="DL14" s="660"/>
      <c r="DM14" s="660"/>
      <c r="DN14" s="660"/>
      <c r="DO14" s="660"/>
      <c r="DP14" s="661"/>
      <c r="DQ14" s="668">
        <v>774722</v>
      </c>
      <c r="DR14" s="660"/>
      <c r="DS14" s="660"/>
      <c r="DT14" s="660"/>
      <c r="DU14" s="660"/>
      <c r="DV14" s="660"/>
      <c r="DW14" s="660"/>
      <c r="DX14" s="660"/>
      <c r="DY14" s="660"/>
      <c r="DZ14" s="660"/>
      <c r="EA14" s="660"/>
      <c r="EB14" s="660"/>
      <c r="EC14" s="669"/>
    </row>
    <row r="15" spans="2:143" ht="11.25" customHeight="1" x14ac:dyDescent="0.15">
      <c r="B15" s="656" t="s">
        <v>247</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436918</v>
      </c>
      <c r="BH15" s="660"/>
      <c r="BI15" s="660"/>
      <c r="BJ15" s="660"/>
      <c r="BK15" s="660"/>
      <c r="BL15" s="660"/>
      <c r="BM15" s="660"/>
      <c r="BN15" s="661"/>
      <c r="BO15" s="662">
        <v>4.9000000000000004</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2047748</v>
      </c>
      <c r="CS15" s="660"/>
      <c r="CT15" s="660"/>
      <c r="CU15" s="660"/>
      <c r="CV15" s="660"/>
      <c r="CW15" s="660"/>
      <c r="CX15" s="660"/>
      <c r="CY15" s="661"/>
      <c r="CZ15" s="662">
        <v>9.1</v>
      </c>
      <c r="DA15" s="662"/>
      <c r="DB15" s="662"/>
      <c r="DC15" s="662"/>
      <c r="DD15" s="668">
        <v>232784</v>
      </c>
      <c r="DE15" s="660"/>
      <c r="DF15" s="660"/>
      <c r="DG15" s="660"/>
      <c r="DH15" s="660"/>
      <c r="DI15" s="660"/>
      <c r="DJ15" s="660"/>
      <c r="DK15" s="660"/>
      <c r="DL15" s="660"/>
      <c r="DM15" s="660"/>
      <c r="DN15" s="660"/>
      <c r="DO15" s="660"/>
      <c r="DP15" s="661"/>
      <c r="DQ15" s="668">
        <v>1637360</v>
      </c>
      <c r="DR15" s="660"/>
      <c r="DS15" s="660"/>
      <c r="DT15" s="660"/>
      <c r="DU15" s="660"/>
      <c r="DV15" s="660"/>
      <c r="DW15" s="660"/>
      <c r="DX15" s="660"/>
      <c r="DY15" s="660"/>
      <c r="DZ15" s="660"/>
      <c r="EA15" s="660"/>
      <c r="EB15" s="660"/>
      <c r="EC15" s="669"/>
    </row>
    <row r="16" spans="2:143" ht="11.25" customHeight="1" x14ac:dyDescent="0.15">
      <c r="B16" s="656" t="s">
        <v>250</v>
      </c>
      <c r="C16" s="657"/>
      <c r="D16" s="657"/>
      <c r="E16" s="657"/>
      <c r="F16" s="657"/>
      <c r="G16" s="657"/>
      <c r="H16" s="657"/>
      <c r="I16" s="657"/>
      <c r="J16" s="657"/>
      <c r="K16" s="657"/>
      <c r="L16" s="657"/>
      <c r="M16" s="657"/>
      <c r="N16" s="657"/>
      <c r="O16" s="657"/>
      <c r="P16" s="657"/>
      <c r="Q16" s="658"/>
      <c r="R16" s="659">
        <v>27649</v>
      </c>
      <c r="S16" s="660"/>
      <c r="T16" s="660"/>
      <c r="U16" s="660"/>
      <c r="V16" s="660"/>
      <c r="W16" s="660"/>
      <c r="X16" s="660"/>
      <c r="Y16" s="661"/>
      <c r="Z16" s="662">
        <v>0.1</v>
      </c>
      <c r="AA16" s="662"/>
      <c r="AB16" s="662"/>
      <c r="AC16" s="662"/>
      <c r="AD16" s="663">
        <v>27649</v>
      </c>
      <c r="AE16" s="663"/>
      <c r="AF16" s="663"/>
      <c r="AG16" s="663"/>
      <c r="AH16" s="663"/>
      <c r="AI16" s="663"/>
      <c r="AJ16" s="663"/>
      <c r="AK16" s="663"/>
      <c r="AL16" s="664">
        <v>0.2</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v>35</v>
      </c>
      <c r="BH16" s="660"/>
      <c r="BI16" s="660"/>
      <c r="BJ16" s="660"/>
      <c r="BK16" s="660"/>
      <c r="BL16" s="660"/>
      <c r="BM16" s="660"/>
      <c r="BN16" s="661"/>
      <c r="BO16" s="662">
        <v>0</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15">
      <c r="B17" s="656" t="s">
        <v>253</v>
      </c>
      <c r="C17" s="657"/>
      <c r="D17" s="657"/>
      <c r="E17" s="657"/>
      <c r="F17" s="657"/>
      <c r="G17" s="657"/>
      <c r="H17" s="657"/>
      <c r="I17" s="657"/>
      <c r="J17" s="657"/>
      <c r="K17" s="657"/>
      <c r="L17" s="657"/>
      <c r="M17" s="657"/>
      <c r="N17" s="657"/>
      <c r="O17" s="657"/>
      <c r="P17" s="657"/>
      <c r="Q17" s="658"/>
      <c r="R17" s="659">
        <v>164644</v>
      </c>
      <c r="S17" s="660"/>
      <c r="T17" s="660"/>
      <c r="U17" s="660"/>
      <c r="V17" s="660"/>
      <c r="W17" s="660"/>
      <c r="X17" s="660"/>
      <c r="Y17" s="661"/>
      <c r="Z17" s="662">
        <v>0.7</v>
      </c>
      <c r="AA17" s="662"/>
      <c r="AB17" s="662"/>
      <c r="AC17" s="662"/>
      <c r="AD17" s="663">
        <v>164644</v>
      </c>
      <c r="AE17" s="663"/>
      <c r="AF17" s="663"/>
      <c r="AG17" s="663"/>
      <c r="AH17" s="663"/>
      <c r="AI17" s="663"/>
      <c r="AJ17" s="663"/>
      <c r="AK17" s="663"/>
      <c r="AL17" s="664">
        <v>1.2</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2665648</v>
      </c>
      <c r="CS17" s="660"/>
      <c r="CT17" s="660"/>
      <c r="CU17" s="660"/>
      <c r="CV17" s="660"/>
      <c r="CW17" s="660"/>
      <c r="CX17" s="660"/>
      <c r="CY17" s="661"/>
      <c r="CZ17" s="662">
        <v>11.8</v>
      </c>
      <c r="DA17" s="662"/>
      <c r="DB17" s="662"/>
      <c r="DC17" s="662"/>
      <c r="DD17" s="668" t="s">
        <v>122</v>
      </c>
      <c r="DE17" s="660"/>
      <c r="DF17" s="660"/>
      <c r="DG17" s="660"/>
      <c r="DH17" s="660"/>
      <c r="DI17" s="660"/>
      <c r="DJ17" s="660"/>
      <c r="DK17" s="660"/>
      <c r="DL17" s="660"/>
      <c r="DM17" s="660"/>
      <c r="DN17" s="660"/>
      <c r="DO17" s="660"/>
      <c r="DP17" s="661"/>
      <c r="DQ17" s="668">
        <v>2664654</v>
      </c>
      <c r="DR17" s="660"/>
      <c r="DS17" s="660"/>
      <c r="DT17" s="660"/>
      <c r="DU17" s="660"/>
      <c r="DV17" s="660"/>
      <c r="DW17" s="660"/>
      <c r="DX17" s="660"/>
      <c r="DY17" s="660"/>
      <c r="DZ17" s="660"/>
      <c r="EA17" s="660"/>
      <c r="EB17" s="660"/>
      <c r="EC17" s="669"/>
    </row>
    <row r="18" spans="2:133" ht="11.25" customHeight="1" x14ac:dyDescent="0.15">
      <c r="B18" s="656" t="s">
        <v>256</v>
      </c>
      <c r="C18" s="657"/>
      <c r="D18" s="657"/>
      <c r="E18" s="657"/>
      <c r="F18" s="657"/>
      <c r="G18" s="657"/>
      <c r="H18" s="657"/>
      <c r="I18" s="657"/>
      <c r="J18" s="657"/>
      <c r="K18" s="657"/>
      <c r="L18" s="657"/>
      <c r="M18" s="657"/>
      <c r="N18" s="657"/>
      <c r="O18" s="657"/>
      <c r="P18" s="657"/>
      <c r="Q18" s="658"/>
      <c r="R18" s="659">
        <v>72572</v>
      </c>
      <c r="S18" s="660"/>
      <c r="T18" s="660"/>
      <c r="U18" s="660"/>
      <c r="V18" s="660"/>
      <c r="W18" s="660"/>
      <c r="X18" s="660"/>
      <c r="Y18" s="661"/>
      <c r="Z18" s="662">
        <v>0.3</v>
      </c>
      <c r="AA18" s="662"/>
      <c r="AB18" s="662"/>
      <c r="AC18" s="662"/>
      <c r="AD18" s="663">
        <v>72572</v>
      </c>
      <c r="AE18" s="663"/>
      <c r="AF18" s="663"/>
      <c r="AG18" s="663"/>
      <c r="AH18" s="663"/>
      <c r="AI18" s="663"/>
      <c r="AJ18" s="663"/>
      <c r="AK18" s="663"/>
      <c r="AL18" s="664">
        <v>0.5</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15">
      <c r="B19" s="656" t="s">
        <v>259</v>
      </c>
      <c r="C19" s="657"/>
      <c r="D19" s="657"/>
      <c r="E19" s="657"/>
      <c r="F19" s="657"/>
      <c r="G19" s="657"/>
      <c r="H19" s="657"/>
      <c r="I19" s="657"/>
      <c r="J19" s="657"/>
      <c r="K19" s="657"/>
      <c r="L19" s="657"/>
      <c r="M19" s="657"/>
      <c r="N19" s="657"/>
      <c r="O19" s="657"/>
      <c r="P19" s="657"/>
      <c r="Q19" s="658"/>
      <c r="R19" s="659">
        <v>67780</v>
      </c>
      <c r="S19" s="660"/>
      <c r="T19" s="660"/>
      <c r="U19" s="660"/>
      <c r="V19" s="660"/>
      <c r="W19" s="660"/>
      <c r="X19" s="660"/>
      <c r="Y19" s="661"/>
      <c r="Z19" s="662">
        <v>0.3</v>
      </c>
      <c r="AA19" s="662"/>
      <c r="AB19" s="662"/>
      <c r="AC19" s="662"/>
      <c r="AD19" s="663">
        <v>67780</v>
      </c>
      <c r="AE19" s="663"/>
      <c r="AF19" s="663"/>
      <c r="AG19" s="663"/>
      <c r="AH19" s="663"/>
      <c r="AI19" s="663"/>
      <c r="AJ19" s="663"/>
      <c r="AK19" s="663"/>
      <c r="AL19" s="664">
        <v>0.5</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t="s">
        <v>122</v>
      </c>
      <c r="BH19" s="660"/>
      <c r="BI19" s="660"/>
      <c r="BJ19" s="660"/>
      <c r="BK19" s="660"/>
      <c r="BL19" s="660"/>
      <c r="BM19" s="660"/>
      <c r="BN19" s="661"/>
      <c r="BO19" s="662" t="s">
        <v>122</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15">
      <c r="B20" s="672" t="s">
        <v>262</v>
      </c>
      <c r="C20" s="673"/>
      <c r="D20" s="673"/>
      <c r="E20" s="673"/>
      <c r="F20" s="673"/>
      <c r="G20" s="673"/>
      <c r="H20" s="673"/>
      <c r="I20" s="673"/>
      <c r="J20" s="673"/>
      <c r="K20" s="673"/>
      <c r="L20" s="673"/>
      <c r="M20" s="673"/>
      <c r="N20" s="673"/>
      <c r="O20" s="673"/>
      <c r="P20" s="673"/>
      <c r="Q20" s="674"/>
      <c r="R20" s="659">
        <v>4792</v>
      </c>
      <c r="S20" s="660"/>
      <c r="T20" s="660"/>
      <c r="U20" s="660"/>
      <c r="V20" s="660"/>
      <c r="W20" s="660"/>
      <c r="X20" s="660"/>
      <c r="Y20" s="661"/>
      <c r="Z20" s="662">
        <v>0</v>
      </c>
      <c r="AA20" s="662"/>
      <c r="AB20" s="662"/>
      <c r="AC20" s="662"/>
      <c r="AD20" s="663">
        <v>4792</v>
      </c>
      <c r="AE20" s="663"/>
      <c r="AF20" s="663"/>
      <c r="AG20" s="663"/>
      <c r="AH20" s="663"/>
      <c r="AI20" s="663"/>
      <c r="AJ20" s="663"/>
      <c r="AK20" s="663"/>
      <c r="AL20" s="664">
        <v>0</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t="s">
        <v>122</v>
      </c>
      <c r="BH20" s="660"/>
      <c r="BI20" s="660"/>
      <c r="BJ20" s="660"/>
      <c r="BK20" s="660"/>
      <c r="BL20" s="660"/>
      <c r="BM20" s="660"/>
      <c r="BN20" s="661"/>
      <c r="BO20" s="662" t="s">
        <v>122</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22597961</v>
      </c>
      <c r="CS20" s="660"/>
      <c r="CT20" s="660"/>
      <c r="CU20" s="660"/>
      <c r="CV20" s="660"/>
      <c r="CW20" s="660"/>
      <c r="CX20" s="660"/>
      <c r="CY20" s="661"/>
      <c r="CZ20" s="662">
        <v>100</v>
      </c>
      <c r="DA20" s="662"/>
      <c r="DB20" s="662"/>
      <c r="DC20" s="662"/>
      <c r="DD20" s="668">
        <v>2652300</v>
      </c>
      <c r="DE20" s="660"/>
      <c r="DF20" s="660"/>
      <c r="DG20" s="660"/>
      <c r="DH20" s="660"/>
      <c r="DI20" s="660"/>
      <c r="DJ20" s="660"/>
      <c r="DK20" s="660"/>
      <c r="DL20" s="660"/>
      <c r="DM20" s="660"/>
      <c r="DN20" s="660"/>
      <c r="DO20" s="660"/>
      <c r="DP20" s="661"/>
      <c r="DQ20" s="668">
        <v>14859615</v>
      </c>
      <c r="DR20" s="660"/>
      <c r="DS20" s="660"/>
      <c r="DT20" s="660"/>
      <c r="DU20" s="660"/>
      <c r="DV20" s="660"/>
      <c r="DW20" s="660"/>
      <c r="DX20" s="660"/>
      <c r="DY20" s="660"/>
      <c r="DZ20" s="660"/>
      <c r="EA20" s="660"/>
      <c r="EB20" s="660"/>
      <c r="EC20" s="669"/>
    </row>
    <row r="21" spans="2:133" ht="11.25" customHeight="1" x14ac:dyDescent="0.15">
      <c r="B21" s="656" t="s">
        <v>265</v>
      </c>
      <c r="C21" s="657"/>
      <c r="D21" s="657"/>
      <c r="E21" s="657"/>
      <c r="F21" s="657"/>
      <c r="G21" s="657"/>
      <c r="H21" s="657"/>
      <c r="I21" s="657"/>
      <c r="J21" s="657"/>
      <c r="K21" s="657"/>
      <c r="L21" s="657"/>
      <c r="M21" s="657"/>
      <c r="N21" s="657"/>
      <c r="O21" s="657"/>
      <c r="P21" s="657"/>
      <c r="Q21" s="658"/>
      <c r="R21" s="659">
        <v>3440770</v>
      </c>
      <c r="S21" s="660"/>
      <c r="T21" s="660"/>
      <c r="U21" s="660"/>
      <c r="V21" s="660"/>
      <c r="W21" s="660"/>
      <c r="X21" s="660"/>
      <c r="Y21" s="661"/>
      <c r="Z21" s="662">
        <v>14.7</v>
      </c>
      <c r="AA21" s="662"/>
      <c r="AB21" s="662"/>
      <c r="AC21" s="662"/>
      <c r="AD21" s="663">
        <v>3192654</v>
      </c>
      <c r="AE21" s="663"/>
      <c r="AF21" s="663"/>
      <c r="AG21" s="663"/>
      <c r="AH21" s="663"/>
      <c r="AI21" s="663"/>
      <c r="AJ21" s="663"/>
      <c r="AK21" s="663"/>
      <c r="AL21" s="664">
        <v>22.8</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267</v>
      </c>
      <c r="C22" s="657"/>
      <c r="D22" s="657"/>
      <c r="E22" s="657"/>
      <c r="F22" s="657"/>
      <c r="G22" s="657"/>
      <c r="H22" s="657"/>
      <c r="I22" s="657"/>
      <c r="J22" s="657"/>
      <c r="K22" s="657"/>
      <c r="L22" s="657"/>
      <c r="M22" s="657"/>
      <c r="N22" s="657"/>
      <c r="O22" s="657"/>
      <c r="P22" s="657"/>
      <c r="Q22" s="658"/>
      <c r="R22" s="659">
        <v>3192654</v>
      </c>
      <c r="S22" s="660"/>
      <c r="T22" s="660"/>
      <c r="U22" s="660"/>
      <c r="V22" s="660"/>
      <c r="W22" s="660"/>
      <c r="X22" s="660"/>
      <c r="Y22" s="661"/>
      <c r="Z22" s="662">
        <v>13.6</v>
      </c>
      <c r="AA22" s="662"/>
      <c r="AB22" s="662"/>
      <c r="AC22" s="662"/>
      <c r="AD22" s="663">
        <v>3192654</v>
      </c>
      <c r="AE22" s="663"/>
      <c r="AF22" s="663"/>
      <c r="AG22" s="663"/>
      <c r="AH22" s="663"/>
      <c r="AI22" s="663"/>
      <c r="AJ22" s="663"/>
      <c r="AK22" s="663"/>
      <c r="AL22" s="664">
        <v>22.8</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270</v>
      </c>
      <c r="C23" s="657"/>
      <c r="D23" s="657"/>
      <c r="E23" s="657"/>
      <c r="F23" s="657"/>
      <c r="G23" s="657"/>
      <c r="H23" s="657"/>
      <c r="I23" s="657"/>
      <c r="J23" s="657"/>
      <c r="K23" s="657"/>
      <c r="L23" s="657"/>
      <c r="M23" s="657"/>
      <c r="N23" s="657"/>
      <c r="O23" s="657"/>
      <c r="P23" s="657"/>
      <c r="Q23" s="658"/>
      <c r="R23" s="659">
        <v>248116</v>
      </c>
      <c r="S23" s="660"/>
      <c r="T23" s="660"/>
      <c r="U23" s="660"/>
      <c r="V23" s="660"/>
      <c r="W23" s="660"/>
      <c r="X23" s="660"/>
      <c r="Y23" s="661"/>
      <c r="Z23" s="662">
        <v>1.1000000000000001</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t="s">
        <v>122</v>
      </c>
      <c r="BH23" s="660"/>
      <c r="BI23" s="660"/>
      <c r="BJ23" s="660"/>
      <c r="BK23" s="660"/>
      <c r="BL23" s="660"/>
      <c r="BM23" s="660"/>
      <c r="BN23" s="661"/>
      <c r="BO23" s="662" t="s">
        <v>122</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15">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11516513</v>
      </c>
      <c r="CS24" s="649"/>
      <c r="CT24" s="649"/>
      <c r="CU24" s="649"/>
      <c r="CV24" s="649"/>
      <c r="CW24" s="649"/>
      <c r="CX24" s="649"/>
      <c r="CY24" s="650"/>
      <c r="CZ24" s="653">
        <v>51</v>
      </c>
      <c r="DA24" s="654"/>
      <c r="DB24" s="654"/>
      <c r="DC24" s="670"/>
      <c r="DD24" s="694">
        <v>7745694</v>
      </c>
      <c r="DE24" s="649"/>
      <c r="DF24" s="649"/>
      <c r="DG24" s="649"/>
      <c r="DH24" s="649"/>
      <c r="DI24" s="649"/>
      <c r="DJ24" s="649"/>
      <c r="DK24" s="650"/>
      <c r="DL24" s="694">
        <v>7203267</v>
      </c>
      <c r="DM24" s="649"/>
      <c r="DN24" s="649"/>
      <c r="DO24" s="649"/>
      <c r="DP24" s="649"/>
      <c r="DQ24" s="649"/>
      <c r="DR24" s="649"/>
      <c r="DS24" s="649"/>
      <c r="DT24" s="649"/>
      <c r="DU24" s="649"/>
      <c r="DV24" s="650"/>
      <c r="DW24" s="653">
        <v>50.9</v>
      </c>
      <c r="DX24" s="654"/>
      <c r="DY24" s="654"/>
      <c r="DZ24" s="654"/>
      <c r="EA24" s="654"/>
      <c r="EB24" s="654"/>
      <c r="EC24" s="655"/>
    </row>
    <row r="25" spans="2:133" ht="11.25" customHeight="1" x14ac:dyDescent="0.15">
      <c r="B25" s="656" t="s">
        <v>280</v>
      </c>
      <c r="C25" s="657"/>
      <c r="D25" s="657"/>
      <c r="E25" s="657"/>
      <c r="F25" s="657"/>
      <c r="G25" s="657"/>
      <c r="H25" s="657"/>
      <c r="I25" s="657"/>
      <c r="J25" s="657"/>
      <c r="K25" s="657"/>
      <c r="L25" s="657"/>
      <c r="M25" s="657"/>
      <c r="N25" s="657"/>
      <c r="O25" s="657"/>
      <c r="P25" s="657"/>
      <c r="Q25" s="658"/>
      <c r="R25" s="659">
        <v>14179638</v>
      </c>
      <c r="S25" s="660"/>
      <c r="T25" s="660"/>
      <c r="U25" s="660"/>
      <c r="V25" s="660"/>
      <c r="W25" s="660"/>
      <c r="X25" s="660"/>
      <c r="Y25" s="661"/>
      <c r="Z25" s="662">
        <v>60.4</v>
      </c>
      <c r="AA25" s="662"/>
      <c r="AB25" s="662"/>
      <c r="AC25" s="662"/>
      <c r="AD25" s="663">
        <v>13931522</v>
      </c>
      <c r="AE25" s="663"/>
      <c r="AF25" s="663"/>
      <c r="AG25" s="663"/>
      <c r="AH25" s="663"/>
      <c r="AI25" s="663"/>
      <c r="AJ25" s="663"/>
      <c r="AK25" s="663"/>
      <c r="AL25" s="664">
        <v>99.6</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3512762</v>
      </c>
      <c r="CS25" s="691"/>
      <c r="CT25" s="691"/>
      <c r="CU25" s="691"/>
      <c r="CV25" s="691"/>
      <c r="CW25" s="691"/>
      <c r="CX25" s="691"/>
      <c r="CY25" s="692"/>
      <c r="CZ25" s="664">
        <v>15.5</v>
      </c>
      <c r="DA25" s="689"/>
      <c r="DB25" s="689"/>
      <c r="DC25" s="693"/>
      <c r="DD25" s="668">
        <v>3159637</v>
      </c>
      <c r="DE25" s="691"/>
      <c r="DF25" s="691"/>
      <c r="DG25" s="691"/>
      <c r="DH25" s="691"/>
      <c r="DI25" s="691"/>
      <c r="DJ25" s="691"/>
      <c r="DK25" s="692"/>
      <c r="DL25" s="668">
        <v>3138456</v>
      </c>
      <c r="DM25" s="691"/>
      <c r="DN25" s="691"/>
      <c r="DO25" s="691"/>
      <c r="DP25" s="691"/>
      <c r="DQ25" s="691"/>
      <c r="DR25" s="691"/>
      <c r="DS25" s="691"/>
      <c r="DT25" s="691"/>
      <c r="DU25" s="691"/>
      <c r="DV25" s="692"/>
      <c r="DW25" s="664">
        <v>22.2</v>
      </c>
      <c r="DX25" s="689"/>
      <c r="DY25" s="689"/>
      <c r="DZ25" s="689"/>
      <c r="EA25" s="689"/>
      <c r="EB25" s="689"/>
      <c r="EC25" s="690"/>
    </row>
    <row r="26" spans="2:133" ht="11.25" customHeight="1" x14ac:dyDescent="0.15">
      <c r="B26" s="656" t="s">
        <v>283</v>
      </c>
      <c r="C26" s="657"/>
      <c r="D26" s="657"/>
      <c r="E26" s="657"/>
      <c r="F26" s="657"/>
      <c r="G26" s="657"/>
      <c r="H26" s="657"/>
      <c r="I26" s="657"/>
      <c r="J26" s="657"/>
      <c r="K26" s="657"/>
      <c r="L26" s="657"/>
      <c r="M26" s="657"/>
      <c r="N26" s="657"/>
      <c r="O26" s="657"/>
      <c r="P26" s="657"/>
      <c r="Q26" s="658"/>
      <c r="R26" s="659">
        <v>5643</v>
      </c>
      <c r="S26" s="660"/>
      <c r="T26" s="660"/>
      <c r="U26" s="660"/>
      <c r="V26" s="660"/>
      <c r="W26" s="660"/>
      <c r="X26" s="660"/>
      <c r="Y26" s="661"/>
      <c r="Z26" s="662">
        <v>0</v>
      </c>
      <c r="AA26" s="662"/>
      <c r="AB26" s="662"/>
      <c r="AC26" s="662"/>
      <c r="AD26" s="663">
        <v>5643</v>
      </c>
      <c r="AE26" s="663"/>
      <c r="AF26" s="663"/>
      <c r="AG26" s="663"/>
      <c r="AH26" s="663"/>
      <c r="AI26" s="663"/>
      <c r="AJ26" s="663"/>
      <c r="AK26" s="663"/>
      <c r="AL26" s="664">
        <v>0</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2214464</v>
      </c>
      <c r="CS26" s="660"/>
      <c r="CT26" s="660"/>
      <c r="CU26" s="660"/>
      <c r="CV26" s="660"/>
      <c r="CW26" s="660"/>
      <c r="CX26" s="660"/>
      <c r="CY26" s="661"/>
      <c r="CZ26" s="664">
        <v>9.8000000000000007</v>
      </c>
      <c r="DA26" s="689"/>
      <c r="DB26" s="689"/>
      <c r="DC26" s="693"/>
      <c r="DD26" s="668">
        <v>1959702</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x14ac:dyDescent="0.15">
      <c r="B27" s="656" t="s">
        <v>286</v>
      </c>
      <c r="C27" s="657"/>
      <c r="D27" s="657"/>
      <c r="E27" s="657"/>
      <c r="F27" s="657"/>
      <c r="G27" s="657"/>
      <c r="H27" s="657"/>
      <c r="I27" s="657"/>
      <c r="J27" s="657"/>
      <c r="K27" s="657"/>
      <c r="L27" s="657"/>
      <c r="M27" s="657"/>
      <c r="N27" s="657"/>
      <c r="O27" s="657"/>
      <c r="P27" s="657"/>
      <c r="Q27" s="658"/>
      <c r="R27" s="659">
        <v>305049</v>
      </c>
      <c r="S27" s="660"/>
      <c r="T27" s="660"/>
      <c r="U27" s="660"/>
      <c r="V27" s="660"/>
      <c r="W27" s="660"/>
      <c r="X27" s="660"/>
      <c r="Y27" s="661"/>
      <c r="Z27" s="662">
        <v>1.3</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8873352</v>
      </c>
      <c r="BH27" s="660"/>
      <c r="BI27" s="660"/>
      <c r="BJ27" s="660"/>
      <c r="BK27" s="660"/>
      <c r="BL27" s="660"/>
      <c r="BM27" s="660"/>
      <c r="BN27" s="661"/>
      <c r="BO27" s="662">
        <v>100</v>
      </c>
      <c r="BP27" s="662"/>
      <c r="BQ27" s="662"/>
      <c r="BR27" s="662"/>
      <c r="BS27" s="663">
        <v>112374</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5338103</v>
      </c>
      <c r="CS27" s="691"/>
      <c r="CT27" s="691"/>
      <c r="CU27" s="691"/>
      <c r="CV27" s="691"/>
      <c r="CW27" s="691"/>
      <c r="CX27" s="691"/>
      <c r="CY27" s="692"/>
      <c r="CZ27" s="664">
        <v>23.6</v>
      </c>
      <c r="DA27" s="689"/>
      <c r="DB27" s="689"/>
      <c r="DC27" s="693"/>
      <c r="DD27" s="668">
        <v>1921403</v>
      </c>
      <c r="DE27" s="691"/>
      <c r="DF27" s="691"/>
      <c r="DG27" s="691"/>
      <c r="DH27" s="691"/>
      <c r="DI27" s="691"/>
      <c r="DJ27" s="691"/>
      <c r="DK27" s="692"/>
      <c r="DL27" s="668">
        <v>1476574</v>
      </c>
      <c r="DM27" s="691"/>
      <c r="DN27" s="691"/>
      <c r="DO27" s="691"/>
      <c r="DP27" s="691"/>
      <c r="DQ27" s="691"/>
      <c r="DR27" s="691"/>
      <c r="DS27" s="691"/>
      <c r="DT27" s="691"/>
      <c r="DU27" s="691"/>
      <c r="DV27" s="692"/>
      <c r="DW27" s="664">
        <v>10.4</v>
      </c>
      <c r="DX27" s="689"/>
      <c r="DY27" s="689"/>
      <c r="DZ27" s="689"/>
      <c r="EA27" s="689"/>
      <c r="EB27" s="689"/>
      <c r="EC27" s="690"/>
    </row>
    <row r="28" spans="2:133" ht="11.25" customHeight="1" x14ac:dyDescent="0.15">
      <c r="B28" s="656" t="s">
        <v>289</v>
      </c>
      <c r="C28" s="657"/>
      <c r="D28" s="657"/>
      <c r="E28" s="657"/>
      <c r="F28" s="657"/>
      <c r="G28" s="657"/>
      <c r="H28" s="657"/>
      <c r="I28" s="657"/>
      <c r="J28" s="657"/>
      <c r="K28" s="657"/>
      <c r="L28" s="657"/>
      <c r="M28" s="657"/>
      <c r="N28" s="657"/>
      <c r="O28" s="657"/>
      <c r="P28" s="657"/>
      <c r="Q28" s="658"/>
      <c r="R28" s="659">
        <v>156328</v>
      </c>
      <c r="S28" s="660"/>
      <c r="T28" s="660"/>
      <c r="U28" s="660"/>
      <c r="V28" s="660"/>
      <c r="W28" s="660"/>
      <c r="X28" s="660"/>
      <c r="Y28" s="661"/>
      <c r="Z28" s="662">
        <v>0.7</v>
      </c>
      <c r="AA28" s="662"/>
      <c r="AB28" s="662"/>
      <c r="AC28" s="662"/>
      <c r="AD28" s="663">
        <v>29985</v>
      </c>
      <c r="AE28" s="663"/>
      <c r="AF28" s="663"/>
      <c r="AG28" s="663"/>
      <c r="AH28" s="663"/>
      <c r="AI28" s="663"/>
      <c r="AJ28" s="663"/>
      <c r="AK28" s="663"/>
      <c r="AL28" s="664">
        <v>0.2</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2665648</v>
      </c>
      <c r="CS28" s="660"/>
      <c r="CT28" s="660"/>
      <c r="CU28" s="660"/>
      <c r="CV28" s="660"/>
      <c r="CW28" s="660"/>
      <c r="CX28" s="660"/>
      <c r="CY28" s="661"/>
      <c r="CZ28" s="664">
        <v>11.8</v>
      </c>
      <c r="DA28" s="689"/>
      <c r="DB28" s="689"/>
      <c r="DC28" s="693"/>
      <c r="DD28" s="668">
        <v>2664654</v>
      </c>
      <c r="DE28" s="660"/>
      <c r="DF28" s="660"/>
      <c r="DG28" s="660"/>
      <c r="DH28" s="660"/>
      <c r="DI28" s="660"/>
      <c r="DJ28" s="660"/>
      <c r="DK28" s="661"/>
      <c r="DL28" s="668">
        <v>2588237</v>
      </c>
      <c r="DM28" s="660"/>
      <c r="DN28" s="660"/>
      <c r="DO28" s="660"/>
      <c r="DP28" s="660"/>
      <c r="DQ28" s="660"/>
      <c r="DR28" s="660"/>
      <c r="DS28" s="660"/>
      <c r="DT28" s="660"/>
      <c r="DU28" s="660"/>
      <c r="DV28" s="661"/>
      <c r="DW28" s="664">
        <v>18.3</v>
      </c>
      <c r="DX28" s="689"/>
      <c r="DY28" s="689"/>
      <c r="DZ28" s="689"/>
      <c r="EA28" s="689"/>
      <c r="EB28" s="689"/>
      <c r="EC28" s="690"/>
    </row>
    <row r="29" spans="2:133" ht="11.25" customHeight="1" x14ac:dyDescent="0.15">
      <c r="B29" s="656" t="s">
        <v>291</v>
      </c>
      <c r="C29" s="657"/>
      <c r="D29" s="657"/>
      <c r="E29" s="657"/>
      <c r="F29" s="657"/>
      <c r="G29" s="657"/>
      <c r="H29" s="657"/>
      <c r="I29" s="657"/>
      <c r="J29" s="657"/>
      <c r="K29" s="657"/>
      <c r="L29" s="657"/>
      <c r="M29" s="657"/>
      <c r="N29" s="657"/>
      <c r="O29" s="657"/>
      <c r="P29" s="657"/>
      <c r="Q29" s="658"/>
      <c r="R29" s="659">
        <v>38558</v>
      </c>
      <c r="S29" s="660"/>
      <c r="T29" s="660"/>
      <c r="U29" s="660"/>
      <c r="V29" s="660"/>
      <c r="W29" s="660"/>
      <c r="X29" s="660"/>
      <c r="Y29" s="661"/>
      <c r="Z29" s="662">
        <v>0.2</v>
      </c>
      <c r="AA29" s="662"/>
      <c r="AB29" s="662"/>
      <c r="AC29" s="662"/>
      <c r="AD29" s="663" t="s">
        <v>122</v>
      </c>
      <c r="AE29" s="663"/>
      <c r="AF29" s="663"/>
      <c r="AG29" s="663"/>
      <c r="AH29" s="663"/>
      <c r="AI29" s="663"/>
      <c r="AJ29" s="663"/>
      <c r="AK29" s="663"/>
      <c r="AL29" s="664" t="s">
        <v>122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2665505</v>
      </c>
      <c r="CS29" s="691"/>
      <c r="CT29" s="691"/>
      <c r="CU29" s="691"/>
      <c r="CV29" s="691"/>
      <c r="CW29" s="691"/>
      <c r="CX29" s="691"/>
      <c r="CY29" s="692"/>
      <c r="CZ29" s="664">
        <v>11.8</v>
      </c>
      <c r="DA29" s="689"/>
      <c r="DB29" s="689"/>
      <c r="DC29" s="693"/>
      <c r="DD29" s="668">
        <v>2664511</v>
      </c>
      <c r="DE29" s="691"/>
      <c r="DF29" s="691"/>
      <c r="DG29" s="691"/>
      <c r="DH29" s="691"/>
      <c r="DI29" s="691"/>
      <c r="DJ29" s="691"/>
      <c r="DK29" s="692"/>
      <c r="DL29" s="668">
        <v>2588094</v>
      </c>
      <c r="DM29" s="691"/>
      <c r="DN29" s="691"/>
      <c r="DO29" s="691"/>
      <c r="DP29" s="691"/>
      <c r="DQ29" s="691"/>
      <c r="DR29" s="691"/>
      <c r="DS29" s="691"/>
      <c r="DT29" s="691"/>
      <c r="DU29" s="691"/>
      <c r="DV29" s="692"/>
      <c r="DW29" s="664">
        <v>18.3</v>
      </c>
      <c r="DX29" s="689"/>
      <c r="DY29" s="689"/>
      <c r="DZ29" s="689"/>
      <c r="EA29" s="689"/>
      <c r="EB29" s="689"/>
      <c r="EC29" s="690"/>
    </row>
    <row r="30" spans="2:133" ht="11.25" customHeight="1" x14ac:dyDescent="0.15">
      <c r="B30" s="656" t="s">
        <v>293</v>
      </c>
      <c r="C30" s="657"/>
      <c r="D30" s="657"/>
      <c r="E30" s="657"/>
      <c r="F30" s="657"/>
      <c r="G30" s="657"/>
      <c r="H30" s="657"/>
      <c r="I30" s="657"/>
      <c r="J30" s="657"/>
      <c r="K30" s="657"/>
      <c r="L30" s="657"/>
      <c r="M30" s="657"/>
      <c r="N30" s="657"/>
      <c r="O30" s="657"/>
      <c r="P30" s="657"/>
      <c r="Q30" s="658"/>
      <c r="R30" s="659">
        <v>4296791</v>
      </c>
      <c r="S30" s="660"/>
      <c r="T30" s="660"/>
      <c r="U30" s="660"/>
      <c r="V30" s="660"/>
      <c r="W30" s="660"/>
      <c r="X30" s="660"/>
      <c r="Y30" s="661"/>
      <c r="Z30" s="662">
        <v>18.3</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2592612</v>
      </c>
      <c r="CS30" s="660"/>
      <c r="CT30" s="660"/>
      <c r="CU30" s="660"/>
      <c r="CV30" s="660"/>
      <c r="CW30" s="660"/>
      <c r="CX30" s="660"/>
      <c r="CY30" s="661"/>
      <c r="CZ30" s="664">
        <v>11.5</v>
      </c>
      <c r="DA30" s="689"/>
      <c r="DB30" s="689"/>
      <c r="DC30" s="693"/>
      <c r="DD30" s="668">
        <v>2591618</v>
      </c>
      <c r="DE30" s="660"/>
      <c r="DF30" s="660"/>
      <c r="DG30" s="660"/>
      <c r="DH30" s="660"/>
      <c r="DI30" s="660"/>
      <c r="DJ30" s="660"/>
      <c r="DK30" s="661"/>
      <c r="DL30" s="668">
        <v>2515218</v>
      </c>
      <c r="DM30" s="660"/>
      <c r="DN30" s="660"/>
      <c r="DO30" s="660"/>
      <c r="DP30" s="660"/>
      <c r="DQ30" s="660"/>
      <c r="DR30" s="660"/>
      <c r="DS30" s="660"/>
      <c r="DT30" s="660"/>
      <c r="DU30" s="660"/>
      <c r="DV30" s="661"/>
      <c r="DW30" s="664">
        <v>17.8</v>
      </c>
      <c r="DX30" s="689"/>
      <c r="DY30" s="689"/>
      <c r="DZ30" s="689"/>
      <c r="EA30" s="689"/>
      <c r="EB30" s="689"/>
      <c r="EC30" s="690"/>
    </row>
    <row r="31" spans="2:133" ht="11.25" customHeight="1" x14ac:dyDescent="0.15">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298</v>
      </c>
      <c r="AQ31" s="706"/>
      <c r="AR31" s="706"/>
      <c r="AS31" s="706"/>
      <c r="AT31" s="711" t="s">
        <v>299</v>
      </c>
      <c r="AU31" s="218"/>
      <c r="AV31" s="218"/>
      <c r="AW31" s="218"/>
      <c r="AX31" s="645" t="s">
        <v>177</v>
      </c>
      <c r="AY31" s="646"/>
      <c r="AZ31" s="646"/>
      <c r="BA31" s="646"/>
      <c r="BB31" s="646"/>
      <c r="BC31" s="646"/>
      <c r="BD31" s="646"/>
      <c r="BE31" s="646"/>
      <c r="BF31" s="647"/>
      <c r="BG31" s="715">
        <v>98.5</v>
      </c>
      <c r="BH31" s="703"/>
      <c r="BI31" s="703"/>
      <c r="BJ31" s="703"/>
      <c r="BK31" s="703"/>
      <c r="BL31" s="703"/>
      <c r="BM31" s="654">
        <v>96.8</v>
      </c>
      <c r="BN31" s="703"/>
      <c r="BO31" s="703"/>
      <c r="BP31" s="703"/>
      <c r="BQ31" s="704"/>
      <c r="BR31" s="715">
        <v>99.2</v>
      </c>
      <c r="BS31" s="703"/>
      <c r="BT31" s="703"/>
      <c r="BU31" s="703"/>
      <c r="BV31" s="703"/>
      <c r="BW31" s="703"/>
      <c r="BX31" s="654">
        <v>97.4</v>
      </c>
      <c r="BY31" s="703"/>
      <c r="BZ31" s="703"/>
      <c r="CA31" s="703"/>
      <c r="CB31" s="704"/>
      <c r="CD31" s="697"/>
      <c r="CE31" s="698"/>
      <c r="CF31" s="656" t="s">
        <v>300</v>
      </c>
      <c r="CG31" s="657"/>
      <c r="CH31" s="657"/>
      <c r="CI31" s="657"/>
      <c r="CJ31" s="657"/>
      <c r="CK31" s="657"/>
      <c r="CL31" s="657"/>
      <c r="CM31" s="657"/>
      <c r="CN31" s="657"/>
      <c r="CO31" s="657"/>
      <c r="CP31" s="657"/>
      <c r="CQ31" s="658"/>
      <c r="CR31" s="659">
        <v>72893</v>
      </c>
      <c r="CS31" s="691"/>
      <c r="CT31" s="691"/>
      <c r="CU31" s="691"/>
      <c r="CV31" s="691"/>
      <c r="CW31" s="691"/>
      <c r="CX31" s="691"/>
      <c r="CY31" s="692"/>
      <c r="CZ31" s="664">
        <v>0.3</v>
      </c>
      <c r="DA31" s="689"/>
      <c r="DB31" s="689"/>
      <c r="DC31" s="693"/>
      <c r="DD31" s="668">
        <v>72893</v>
      </c>
      <c r="DE31" s="691"/>
      <c r="DF31" s="691"/>
      <c r="DG31" s="691"/>
      <c r="DH31" s="691"/>
      <c r="DI31" s="691"/>
      <c r="DJ31" s="691"/>
      <c r="DK31" s="692"/>
      <c r="DL31" s="668">
        <v>72876</v>
      </c>
      <c r="DM31" s="691"/>
      <c r="DN31" s="691"/>
      <c r="DO31" s="691"/>
      <c r="DP31" s="691"/>
      <c r="DQ31" s="691"/>
      <c r="DR31" s="691"/>
      <c r="DS31" s="691"/>
      <c r="DT31" s="691"/>
      <c r="DU31" s="691"/>
      <c r="DV31" s="692"/>
      <c r="DW31" s="664">
        <v>0.5</v>
      </c>
      <c r="DX31" s="689"/>
      <c r="DY31" s="689"/>
      <c r="DZ31" s="689"/>
      <c r="EA31" s="689"/>
      <c r="EB31" s="689"/>
      <c r="EC31" s="690"/>
    </row>
    <row r="32" spans="2:133" ht="11.25" customHeight="1" x14ac:dyDescent="0.15">
      <c r="B32" s="656" t="s">
        <v>301</v>
      </c>
      <c r="C32" s="657"/>
      <c r="D32" s="657"/>
      <c r="E32" s="657"/>
      <c r="F32" s="657"/>
      <c r="G32" s="657"/>
      <c r="H32" s="657"/>
      <c r="I32" s="657"/>
      <c r="J32" s="657"/>
      <c r="K32" s="657"/>
      <c r="L32" s="657"/>
      <c r="M32" s="657"/>
      <c r="N32" s="657"/>
      <c r="O32" s="657"/>
      <c r="P32" s="657"/>
      <c r="Q32" s="658"/>
      <c r="R32" s="659">
        <v>1707601</v>
      </c>
      <c r="S32" s="660"/>
      <c r="T32" s="660"/>
      <c r="U32" s="660"/>
      <c r="V32" s="660"/>
      <c r="W32" s="660"/>
      <c r="X32" s="660"/>
      <c r="Y32" s="661"/>
      <c r="Z32" s="662">
        <v>7.3</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302</v>
      </c>
      <c r="AX32" s="656" t="s">
        <v>303</v>
      </c>
      <c r="AY32" s="657"/>
      <c r="AZ32" s="657"/>
      <c r="BA32" s="657"/>
      <c r="BB32" s="657"/>
      <c r="BC32" s="657"/>
      <c r="BD32" s="657"/>
      <c r="BE32" s="657"/>
      <c r="BF32" s="658"/>
      <c r="BG32" s="716">
        <v>97.2</v>
      </c>
      <c r="BH32" s="691"/>
      <c r="BI32" s="691"/>
      <c r="BJ32" s="691"/>
      <c r="BK32" s="691"/>
      <c r="BL32" s="691"/>
      <c r="BM32" s="665">
        <v>95.1</v>
      </c>
      <c r="BN32" s="691"/>
      <c r="BO32" s="691"/>
      <c r="BP32" s="691"/>
      <c r="BQ32" s="714"/>
      <c r="BR32" s="716">
        <v>98.6</v>
      </c>
      <c r="BS32" s="691"/>
      <c r="BT32" s="691"/>
      <c r="BU32" s="691"/>
      <c r="BV32" s="691"/>
      <c r="BW32" s="691"/>
      <c r="BX32" s="665">
        <v>96.4</v>
      </c>
      <c r="BY32" s="691"/>
      <c r="BZ32" s="691"/>
      <c r="CA32" s="691"/>
      <c r="CB32" s="714"/>
      <c r="CD32" s="699"/>
      <c r="CE32" s="700"/>
      <c r="CF32" s="656" t="s">
        <v>304</v>
      </c>
      <c r="CG32" s="657"/>
      <c r="CH32" s="657"/>
      <c r="CI32" s="657"/>
      <c r="CJ32" s="657"/>
      <c r="CK32" s="657"/>
      <c r="CL32" s="657"/>
      <c r="CM32" s="657"/>
      <c r="CN32" s="657"/>
      <c r="CO32" s="657"/>
      <c r="CP32" s="657"/>
      <c r="CQ32" s="658"/>
      <c r="CR32" s="659">
        <v>143</v>
      </c>
      <c r="CS32" s="660"/>
      <c r="CT32" s="660"/>
      <c r="CU32" s="660"/>
      <c r="CV32" s="660"/>
      <c r="CW32" s="660"/>
      <c r="CX32" s="660"/>
      <c r="CY32" s="661"/>
      <c r="CZ32" s="664">
        <v>0</v>
      </c>
      <c r="DA32" s="689"/>
      <c r="DB32" s="689"/>
      <c r="DC32" s="693"/>
      <c r="DD32" s="668">
        <v>143</v>
      </c>
      <c r="DE32" s="660"/>
      <c r="DF32" s="660"/>
      <c r="DG32" s="660"/>
      <c r="DH32" s="660"/>
      <c r="DI32" s="660"/>
      <c r="DJ32" s="660"/>
      <c r="DK32" s="661"/>
      <c r="DL32" s="668">
        <v>143</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15">
      <c r="B33" s="656" t="s">
        <v>305</v>
      </c>
      <c r="C33" s="657"/>
      <c r="D33" s="657"/>
      <c r="E33" s="657"/>
      <c r="F33" s="657"/>
      <c r="G33" s="657"/>
      <c r="H33" s="657"/>
      <c r="I33" s="657"/>
      <c r="J33" s="657"/>
      <c r="K33" s="657"/>
      <c r="L33" s="657"/>
      <c r="M33" s="657"/>
      <c r="N33" s="657"/>
      <c r="O33" s="657"/>
      <c r="P33" s="657"/>
      <c r="Q33" s="658"/>
      <c r="R33" s="659">
        <v>80692</v>
      </c>
      <c r="S33" s="660"/>
      <c r="T33" s="660"/>
      <c r="U33" s="660"/>
      <c r="V33" s="660"/>
      <c r="W33" s="660"/>
      <c r="X33" s="660"/>
      <c r="Y33" s="661"/>
      <c r="Z33" s="662">
        <v>0.3</v>
      </c>
      <c r="AA33" s="662"/>
      <c r="AB33" s="662"/>
      <c r="AC33" s="662"/>
      <c r="AD33" s="663">
        <v>20393</v>
      </c>
      <c r="AE33" s="663"/>
      <c r="AF33" s="663"/>
      <c r="AG33" s="663"/>
      <c r="AH33" s="663"/>
      <c r="AI33" s="663"/>
      <c r="AJ33" s="663"/>
      <c r="AK33" s="663"/>
      <c r="AL33" s="664">
        <v>0.1</v>
      </c>
      <c r="AM33" s="665"/>
      <c r="AN33" s="665"/>
      <c r="AO33" s="666"/>
      <c r="AP33" s="709"/>
      <c r="AQ33" s="710"/>
      <c r="AR33" s="710"/>
      <c r="AS33" s="710"/>
      <c r="AT33" s="713"/>
      <c r="AU33" s="219"/>
      <c r="AV33" s="219"/>
      <c r="AW33" s="219"/>
      <c r="AX33" s="680" t="s">
        <v>306</v>
      </c>
      <c r="AY33" s="681"/>
      <c r="AZ33" s="681"/>
      <c r="BA33" s="681"/>
      <c r="BB33" s="681"/>
      <c r="BC33" s="681"/>
      <c r="BD33" s="681"/>
      <c r="BE33" s="681"/>
      <c r="BF33" s="682"/>
      <c r="BG33" s="717">
        <v>99.5</v>
      </c>
      <c r="BH33" s="718"/>
      <c r="BI33" s="718"/>
      <c r="BJ33" s="718"/>
      <c r="BK33" s="718"/>
      <c r="BL33" s="718"/>
      <c r="BM33" s="719">
        <v>98.1</v>
      </c>
      <c r="BN33" s="718"/>
      <c r="BO33" s="718"/>
      <c r="BP33" s="718"/>
      <c r="BQ33" s="720"/>
      <c r="BR33" s="717">
        <v>99.6</v>
      </c>
      <c r="BS33" s="718"/>
      <c r="BT33" s="718"/>
      <c r="BU33" s="718"/>
      <c r="BV33" s="718"/>
      <c r="BW33" s="718"/>
      <c r="BX33" s="719">
        <v>98.1</v>
      </c>
      <c r="BY33" s="718"/>
      <c r="BZ33" s="718"/>
      <c r="CA33" s="718"/>
      <c r="CB33" s="720"/>
      <c r="CD33" s="656" t="s">
        <v>307</v>
      </c>
      <c r="CE33" s="657"/>
      <c r="CF33" s="657"/>
      <c r="CG33" s="657"/>
      <c r="CH33" s="657"/>
      <c r="CI33" s="657"/>
      <c r="CJ33" s="657"/>
      <c r="CK33" s="657"/>
      <c r="CL33" s="657"/>
      <c r="CM33" s="657"/>
      <c r="CN33" s="657"/>
      <c r="CO33" s="657"/>
      <c r="CP33" s="657"/>
      <c r="CQ33" s="658"/>
      <c r="CR33" s="659">
        <v>8429148</v>
      </c>
      <c r="CS33" s="691"/>
      <c r="CT33" s="691"/>
      <c r="CU33" s="691"/>
      <c r="CV33" s="691"/>
      <c r="CW33" s="691"/>
      <c r="CX33" s="691"/>
      <c r="CY33" s="692"/>
      <c r="CZ33" s="664">
        <v>37.299999999999997</v>
      </c>
      <c r="DA33" s="689"/>
      <c r="DB33" s="689"/>
      <c r="DC33" s="693"/>
      <c r="DD33" s="668">
        <v>6521383</v>
      </c>
      <c r="DE33" s="691"/>
      <c r="DF33" s="691"/>
      <c r="DG33" s="691"/>
      <c r="DH33" s="691"/>
      <c r="DI33" s="691"/>
      <c r="DJ33" s="691"/>
      <c r="DK33" s="692"/>
      <c r="DL33" s="668">
        <v>5263398</v>
      </c>
      <c r="DM33" s="691"/>
      <c r="DN33" s="691"/>
      <c r="DO33" s="691"/>
      <c r="DP33" s="691"/>
      <c r="DQ33" s="691"/>
      <c r="DR33" s="691"/>
      <c r="DS33" s="691"/>
      <c r="DT33" s="691"/>
      <c r="DU33" s="691"/>
      <c r="DV33" s="692"/>
      <c r="DW33" s="664">
        <v>37.200000000000003</v>
      </c>
      <c r="DX33" s="689"/>
      <c r="DY33" s="689"/>
      <c r="DZ33" s="689"/>
      <c r="EA33" s="689"/>
      <c r="EB33" s="689"/>
      <c r="EC33" s="690"/>
    </row>
    <row r="34" spans="2:133" ht="11.25" customHeight="1" x14ac:dyDescent="0.15">
      <c r="B34" s="656" t="s">
        <v>308</v>
      </c>
      <c r="C34" s="657"/>
      <c r="D34" s="657"/>
      <c r="E34" s="657"/>
      <c r="F34" s="657"/>
      <c r="G34" s="657"/>
      <c r="H34" s="657"/>
      <c r="I34" s="657"/>
      <c r="J34" s="657"/>
      <c r="K34" s="657"/>
      <c r="L34" s="657"/>
      <c r="M34" s="657"/>
      <c r="N34" s="657"/>
      <c r="O34" s="657"/>
      <c r="P34" s="657"/>
      <c r="Q34" s="658"/>
      <c r="R34" s="659">
        <v>290763</v>
      </c>
      <c r="S34" s="660"/>
      <c r="T34" s="660"/>
      <c r="U34" s="660"/>
      <c r="V34" s="660"/>
      <c r="W34" s="660"/>
      <c r="X34" s="660"/>
      <c r="Y34" s="661"/>
      <c r="Z34" s="662">
        <v>1.2</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309</v>
      </c>
      <c r="CE34" s="657"/>
      <c r="CF34" s="657"/>
      <c r="CG34" s="657"/>
      <c r="CH34" s="657"/>
      <c r="CI34" s="657"/>
      <c r="CJ34" s="657"/>
      <c r="CK34" s="657"/>
      <c r="CL34" s="657"/>
      <c r="CM34" s="657"/>
      <c r="CN34" s="657"/>
      <c r="CO34" s="657"/>
      <c r="CP34" s="657"/>
      <c r="CQ34" s="658"/>
      <c r="CR34" s="659">
        <v>3230716</v>
      </c>
      <c r="CS34" s="660"/>
      <c r="CT34" s="660"/>
      <c r="CU34" s="660"/>
      <c r="CV34" s="660"/>
      <c r="CW34" s="660"/>
      <c r="CX34" s="660"/>
      <c r="CY34" s="661"/>
      <c r="CZ34" s="664">
        <v>14.3</v>
      </c>
      <c r="DA34" s="689"/>
      <c r="DB34" s="689"/>
      <c r="DC34" s="693"/>
      <c r="DD34" s="668">
        <v>2435166</v>
      </c>
      <c r="DE34" s="660"/>
      <c r="DF34" s="660"/>
      <c r="DG34" s="660"/>
      <c r="DH34" s="660"/>
      <c r="DI34" s="660"/>
      <c r="DJ34" s="660"/>
      <c r="DK34" s="661"/>
      <c r="DL34" s="668">
        <v>2162007</v>
      </c>
      <c r="DM34" s="660"/>
      <c r="DN34" s="660"/>
      <c r="DO34" s="660"/>
      <c r="DP34" s="660"/>
      <c r="DQ34" s="660"/>
      <c r="DR34" s="660"/>
      <c r="DS34" s="660"/>
      <c r="DT34" s="660"/>
      <c r="DU34" s="660"/>
      <c r="DV34" s="661"/>
      <c r="DW34" s="664">
        <v>15.3</v>
      </c>
      <c r="DX34" s="689"/>
      <c r="DY34" s="689"/>
      <c r="DZ34" s="689"/>
      <c r="EA34" s="689"/>
      <c r="EB34" s="689"/>
      <c r="EC34" s="690"/>
    </row>
    <row r="35" spans="2:133" ht="11.25" customHeight="1" x14ac:dyDescent="0.15">
      <c r="B35" s="656" t="s">
        <v>310</v>
      </c>
      <c r="C35" s="657"/>
      <c r="D35" s="657"/>
      <c r="E35" s="657"/>
      <c r="F35" s="657"/>
      <c r="G35" s="657"/>
      <c r="H35" s="657"/>
      <c r="I35" s="657"/>
      <c r="J35" s="657"/>
      <c r="K35" s="657"/>
      <c r="L35" s="657"/>
      <c r="M35" s="657"/>
      <c r="N35" s="657"/>
      <c r="O35" s="657"/>
      <c r="P35" s="657"/>
      <c r="Q35" s="658"/>
      <c r="R35" s="659">
        <v>452848</v>
      </c>
      <c r="S35" s="660"/>
      <c r="T35" s="660"/>
      <c r="U35" s="660"/>
      <c r="V35" s="660"/>
      <c r="W35" s="660"/>
      <c r="X35" s="660"/>
      <c r="Y35" s="661"/>
      <c r="Z35" s="662">
        <v>1.9</v>
      </c>
      <c r="AA35" s="662"/>
      <c r="AB35" s="662"/>
      <c r="AC35" s="662"/>
      <c r="AD35" s="663" t="s">
        <v>122</v>
      </c>
      <c r="AE35" s="663"/>
      <c r="AF35" s="663"/>
      <c r="AG35" s="663"/>
      <c r="AH35" s="663"/>
      <c r="AI35" s="663"/>
      <c r="AJ35" s="663"/>
      <c r="AK35" s="663"/>
      <c r="AL35" s="664" t="s">
        <v>122</v>
      </c>
      <c r="AM35" s="665"/>
      <c r="AN35" s="665"/>
      <c r="AO35" s="666"/>
      <c r="AP35" s="222"/>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74315</v>
      </c>
      <c r="CS35" s="691"/>
      <c r="CT35" s="691"/>
      <c r="CU35" s="691"/>
      <c r="CV35" s="691"/>
      <c r="CW35" s="691"/>
      <c r="CX35" s="691"/>
      <c r="CY35" s="692"/>
      <c r="CZ35" s="664">
        <v>0.3</v>
      </c>
      <c r="DA35" s="689"/>
      <c r="DB35" s="689"/>
      <c r="DC35" s="693"/>
      <c r="DD35" s="668">
        <v>41322</v>
      </c>
      <c r="DE35" s="691"/>
      <c r="DF35" s="691"/>
      <c r="DG35" s="691"/>
      <c r="DH35" s="691"/>
      <c r="DI35" s="691"/>
      <c r="DJ35" s="691"/>
      <c r="DK35" s="692"/>
      <c r="DL35" s="668">
        <v>41322</v>
      </c>
      <c r="DM35" s="691"/>
      <c r="DN35" s="691"/>
      <c r="DO35" s="691"/>
      <c r="DP35" s="691"/>
      <c r="DQ35" s="691"/>
      <c r="DR35" s="691"/>
      <c r="DS35" s="691"/>
      <c r="DT35" s="691"/>
      <c r="DU35" s="691"/>
      <c r="DV35" s="692"/>
      <c r="DW35" s="664">
        <v>0.3</v>
      </c>
      <c r="DX35" s="689"/>
      <c r="DY35" s="689"/>
      <c r="DZ35" s="689"/>
      <c r="EA35" s="689"/>
      <c r="EB35" s="689"/>
      <c r="EC35" s="690"/>
    </row>
    <row r="36" spans="2:133" ht="11.25" customHeight="1" x14ac:dyDescent="0.15">
      <c r="B36" s="656" t="s">
        <v>314</v>
      </c>
      <c r="C36" s="657"/>
      <c r="D36" s="657"/>
      <c r="E36" s="657"/>
      <c r="F36" s="657"/>
      <c r="G36" s="657"/>
      <c r="H36" s="657"/>
      <c r="I36" s="657"/>
      <c r="J36" s="657"/>
      <c r="K36" s="657"/>
      <c r="L36" s="657"/>
      <c r="M36" s="657"/>
      <c r="N36" s="657"/>
      <c r="O36" s="657"/>
      <c r="P36" s="657"/>
      <c r="Q36" s="658"/>
      <c r="R36" s="659">
        <v>602240</v>
      </c>
      <c r="S36" s="660"/>
      <c r="T36" s="660"/>
      <c r="U36" s="660"/>
      <c r="V36" s="660"/>
      <c r="W36" s="660"/>
      <c r="X36" s="660"/>
      <c r="Y36" s="661"/>
      <c r="Z36" s="662">
        <v>2.6</v>
      </c>
      <c r="AA36" s="662"/>
      <c r="AB36" s="662"/>
      <c r="AC36" s="662"/>
      <c r="AD36" s="663" t="s">
        <v>122</v>
      </c>
      <c r="AE36" s="663"/>
      <c r="AF36" s="663"/>
      <c r="AG36" s="663"/>
      <c r="AH36" s="663"/>
      <c r="AI36" s="663"/>
      <c r="AJ36" s="663"/>
      <c r="AK36" s="663"/>
      <c r="AL36" s="664" t="s">
        <v>122</v>
      </c>
      <c r="AM36" s="665"/>
      <c r="AN36" s="665"/>
      <c r="AO36" s="666"/>
      <c r="AP36" s="222"/>
      <c r="AQ36" s="725" t="s">
        <v>315</v>
      </c>
      <c r="AR36" s="726"/>
      <c r="AS36" s="726"/>
      <c r="AT36" s="726"/>
      <c r="AU36" s="726"/>
      <c r="AV36" s="726"/>
      <c r="AW36" s="726"/>
      <c r="AX36" s="726"/>
      <c r="AY36" s="727"/>
      <c r="AZ36" s="648">
        <v>2365515</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19274</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2563522</v>
      </c>
      <c r="CS36" s="660"/>
      <c r="CT36" s="660"/>
      <c r="CU36" s="660"/>
      <c r="CV36" s="660"/>
      <c r="CW36" s="660"/>
      <c r="CX36" s="660"/>
      <c r="CY36" s="661"/>
      <c r="CZ36" s="664">
        <v>11.3</v>
      </c>
      <c r="DA36" s="689"/>
      <c r="DB36" s="689"/>
      <c r="DC36" s="693"/>
      <c r="DD36" s="668">
        <v>2099846</v>
      </c>
      <c r="DE36" s="660"/>
      <c r="DF36" s="660"/>
      <c r="DG36" s="660"/>
      <c r="DH36" s="660"/>
      <c r="DI36" s="660"/>
      <c r="DJ36" s="660"/>
      <c r="DK36" s="661"/>
      <c r="DL36" s="668">
        <v>1843474</v>
      </c>
      <c r="DM36" s="660"/>
      <c r="DN36" s="660"/>
      <c r="DO36" s="660"/>
      <c r="DP36" s="660"/>
      <c r="DQ36" s="660"/>
      <c r="DR36" s="660"/>
      <c r="DS36" s="660"/>
      <c r="DT36" s="660"/>
      <c r="DU36" s="660"/>
      <c r="DV36" s="661"/>
      <c r="DW36" s="664">
        <v>13</v>
      </c>
      <c r="DX36" s="689"/>
      <c r="DY36" s="689"/>
      <c r="DZ36" s="689"/>
      <c r="EA36" s="689"/>
      <c r="EB36" s="689"/>
      <c r="EC36" s="690"/>
    </row>
    <row r="37" spans="2:133" ht="11.25" customHeight="1" x14ac:dyDescent="0.15">
      <c r="B37" s="656" t="s">
        <v>318</v>
      </c>
      <c r="C37" s="657"/>
      <c r="D37" s="657"/>
      <c r="E37" s="657"/>
      <c r="F37" s="657"/>
      <c r="G37" s="657"/>
      <c r="H37" s="657"/>
      <c r="I37" s="657"/>
      <c r="J37" s="657"/>
      <c r="K37" s="657"/>
      <c r="L37" s="657"/>
      <c r="M37" s="657"/>
      <c r="N37" s="657"/>
      <c r="O37" s="657"/>
      <c r="P37" s="657"/>
      <c r="Q37" s="658"/>
      <c r="R37" s="659">
        <v>194799</v>
      </c>
      <c r="S37" s="660"/>
      <c r="T37" s="660"/>
      <c r="U37" s="660"/>
      <c r="V37" s="660"/>
      <c r="W37" s="660"/>
      <c r="X37" s="660"/>
      <c r="Y37" s="661"/>
      <c r="Z37" s="662">
        <v>0.8</v>
      </c>
      <c r="AA37" s="662"/>
      <c r="AB37" s="662"/>
      <c r="AC37" s="662"/>
      <c r="AD37" s="663">
        <v>5932</v>
      </c>
      <c r="AE37" s="663"/>
      <c r="AF37" s="663"/>
      <c r="AG37" s="663"/>
      <c r="AH37" s="663"/>
      <c r="AI37" s="663"/>
      <c r="AJ37" s="663"/>
      <c r="AK37" s="663"/>
      <c r="AL37" s="664">
        <v>0</v>
      </c>
      <c r="AM37" s="665"/>
      <c r="AN37" s="665"/>
      <c r="AO37" s="666"/>
      <c r="AQ37" s="722" t="s">
        <v>319</v>
      </c>
      <c r="AR37" s="723"/>
      <c r="AS37" s="723"/>
      <c r="AT37" s="723"/>
      <c r="AU37" s="723"/>
      <c r="AV37" s="723"/>
      <c r="AW37" s="723"/>
      <c r="AX37" s="723"/>
      <c r="AY37" s="724"/>
      <c r="AZ37" s="659">
        <v>690778</v>
      </c>
      <c r="BA37" s="660"/>
      <c r="BB37" s="660"/>
      <c r="BC37" s="660"/>
      <c r="BD37" s="691"/>
      <c r="BE37" s="691"/>
      <c r="BF37" s="714"/>
      <c r="BG37" s="656" t="s">
        <v>320</v>
      </c>
      <c r="BH37" s="657"/>
      <c r="BI37" s="657"/>
      <c r="BJ37" s="657"/>
      <c r="BK37" s="657"/>
      <c r="BL37" s="657"/>
      <c r="BM37" s="657"/>
      <c r="BN37" s="657"/>
      <c r="BO37" s="657"/>
      <c r="BP37" s="657"/>
      <c r="BQ37" s="657"/>
      <c r="BR37" s="657"/>
      <c r="BS37" s="657"/>
      <c r="BT37" s="657"/>
      <c r="BU37" s="658"/>
      <c r="BV37" s="659">
        <v>-45429</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1140567</v>
      </c>
      <c r="CS37" s="691"/>
      <c r="CT37" s="691"/>
      <c r="CU37" s="691"/>
      <c r="CV37" s="691"/>
      <c r="CW37" s="691"/>
      <c r="CX37" s="691"/>
      <c r="CY37" s="692"/>
      <c r="CZ37" s="664">
        <v>5</v>
      </c>
      <c r="DA37" s="689"/>
      <c r="DB37" s="689"/>
      <c r="DC37" s="693"/>
      <c r="DD37" s="668">
        <v>1040327</v>
      </c>
      <c r="DE37" s="691"/>
      <c r="DF37" s="691"/>
      <c r="DG37" s="691"/>
      <c r="DH37" s="691"/>
      <c r="DI37" s="691"/>
      <c r="DJ37" s="691"/>
      <c r="DK37" s="692"/>
      <c r="DL37" s="668">
        <v>983729</v>
      </c>
      <c r="DM37" s="691"/>
      <c r="DN37" s="691"/>
      <c r="DO37" s="691"/>
      <c r="DP37" s="691"/>
      <c r="DQ37" s="691"/>
      <c r="DR37" s="691"/>
      <c r="DS37" s="691"/>
      <c r="DT37" s="691"/>
      <c r="DU37" s="691"/>
      <c r="DV37" s="692"/>
      <c r="DW37" s="664">
        <v>7</v>
      </c>
      <c r="DX37" s="689"/>
      <c r="DY37" s="689"/>
      <c r="DZ37" s="689"/>
      <c r="EA37" s="689"/>
      <c r="EB37" s="689"/>
      <c r="EC37" s="690"/>
    </row>
    <row r="38" spans="2:133" ht="11.25" customHeight="1" x14ac:dyDescent="0.15">
      <c r="B38" s="656" t="s">
        <v>322</v>
      </c>
      <c r="C38" s="657"/>
      <c r="D38" s="657"/>
      <c r="E38" s="657"/>
      <c r="F38" s="657"/>
      <c r="G38" s="657"/>
      <c r="H38" s="657"/>
      <c r="I38" s="657"/>
      <c r="J38" s="657"/>
      <c r="K38" s="657"/>
      <c r="L38" s="657"/>
      <c r="M38" s="657"/>
      <c r="N38" s="657"/>
      <c r="O38" s="657"/>
      <c r="P38" s="657"/>
      <c r="Q38" s="658"/>
      <c r="R38" s="659">
        <v>1148859</v>
      </c>
      <c r="S38" s="660"/>
      <c r="T38" s="660"/>
      <c r="U38" s="660"/>
      <c r="V38" s="660"/>
      <c r="W38" s="660"/>
      <c r="X38" s="660"/>
      <c r="Y38" s="661"/>
      <c r="Z38" s="662">
        <v>4.9000000000000004</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14388</v>
      </c>
      <c r="BA38" s="660"/>
      <c r="BB38" s="660"/>
      <c r="BC38" s="660"/>
      <c r="BD38" s="691"/>
      <c r="BE38" s="691"/>
      <c r="BF38" s="714"/>
      <c r="BG38" s="656" t="s">
        <v>324</v>
      </c>
      <c r="BH38" s="657"/>
      <c r="BI38" s="657"/>
      <c r="BJ38" s="657"/>
      <c r="BK38" s="657"/>
      <c r="BL38" s="657"/>
      <c r="BM38" s="657"/>
      <c r="BN38" s="657"/>
      <c r="BO38" s="657"/>
      <c r="BP38" s="657"/>
      <c r="BQ38" s="657"/>
      <c r="BR38" s="657"/>
      <c r="BS38" s="657"/>
      <c r="BT38" s="657"/>
      <c r="BU38" s="658"/>
      <c r="BV38" s="659">
        <v>6106</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1660349</v>
      </c>
      <c r="CS38" s="660"/>
      <c r="CT38" s="660"/>
      <c r="CU38" s="660"/>
      <c r="CV38" s="660"/>
      <c r="CW38" s="660"/>
      <c r="CX38" s="660"/>
      <c r="CY38" s="661"/>
      <c r="CZ38" s="664">
        <v>7.3</v>
      </c>
      <c r="DA38" s="689"/>
      <c r="DB38" s="689"/>
      <c r="DC38" s="693"/>
      <c r="DD38" s="668">
        <v>1295457</v>
      </c>
      <c r="DE38" s="660"/>
      <c r="DF38" s="660"/>
      <c r="DG38" s="660"/>
      <c r="DH38" s="660"/>
      <c r="DI38" s="660"/>
      <c r="DJ38" s="660"/>
      <c r="DK38" s="661"/>
      <c r="DL38" s="668">
        <v>1216595</v>
      </c>
      <c r="DM38" s="660"/>
      <c r="DN38" s="660"/>
      <c r="DO38" s="660"/>
      <c r="DP38" s="660"/>
      <c r="DQ38" s="660"/>
      <c r="DR38" s="660"/>
      <c r="DS38" s="660"/>
      <c r="DT38" s="660"/>
      <c r="DU38" s="660"/>
      <c r="DV38" s="661"/>
      <c r="DW38" s="664">
        <v>8.6</v>
      </c>
      <c r="DX38" s="689"/>
      <c r="DY38" s="689"/>
      <c r="DZ38" s="689"/>
      <c r="EA38" s="689"/>
      <c r="EB38" s="689"/>
      <c r="EC38" s="690"/>
    </row>
    <row r="39" spans="2:133" ht="11.25" customHeight="1" x14ac:dyDescent="0.15">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t="s">
        <v>122</v>
      </c>
      <c r="BA39" s="660"/>
      <c r="BB39" s="660"/>
      <c r="BC39" s="660"/>
      <c r="BD39" s="691"/>
      <c r="BE39" s="691"/>
      <c r="BF39" s="714"/>
      <c r="BG39" s="656" t="s">
        <v>328</v>
      </c>
      <c r="BH39" s="657"/>
      <c r="BI39" s="657"/>
      <c r="BJ39" s="657"/>
      <c r="BK39" s="657"/>
      <c r="BL39" s="657"/>
      <c r="BM39" s="657"/>
      <c r="BN39" s="657"/>
      <c r="BO39" s="657"/>
      <c r="BP39" s="657"/>
      <c r="BQ39" s="657"/>
      <c r="BR39" s="657"/>
      <c r="BS39" s="657"/>
      <c r="BT39" s="657"/>
      <c r="BU39" s="658"/>
      <c r="BV39" s="659">
        <v>9198</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611214</v>
      </c>
      <c r="CS39" s="691"/>
      <c r="CT39" s="691"/>
      <c r="CU39" s="691"/>
      <c r="CV39" s="691"/>
      <c r="CW39" s="691"/>
      <c r="CX39" s="691"/>
      <c r="CY39" s="692"/>
      <c r="CZ39" s="664">
        <v>2.7</v>
      </c>
      <c r="DA39" s="689"/>
      <c r="DB39" s="689"/>
      <c r="DC39" s="693"/>
      <c r="DD39" s="668">
        <v>363560</v>
      </c>
      <c r="DE39" s="691"/>
      <c r="DF39" s="691"/>
      <c r="DG39" s="691"/>
      <c r="DH39" s="691"/>
      <c r="DI39" s="691"/>
      <c r="DJ39" s="691"/>
      <c r="DK39" s="692"/>
      <c r="DL39" s="668" t="s">
        <v>122</v>
      </c>
      <c r="DM39" s="691"/>
      <c r="DN39" s="691"/>
      <c r="DO39" s="691"/>
      <c r="DP39" s="691"/>
      <c r="DQ39" s="691"/>
      <c r="DR39" s="691"/>
      <c r="DS39" s="691"/>
      <c r="DT39" s="691"/>
      <c r="DU39" s="691"/>
      <c r="DV39" s="692"/>
      <c r="DW39" s="664" t="s">
        <v>122</v>
      </c>
      <c r="DX39" s="689"/>
      <c r="DY39" s="689"/>
      <c r="DZ39" s="689"/>
      <c r="EA39" s="689"/>
      <c r="EB39" s="689"/>
      <c r="EC39" s="690"/>
    </row>
    <row r="40" spans="2:133" ht="11.25" customHeight="1" x14ac:dyDescent="0.15">
      <c r="B40" s="656" t="s">
        <v>330</v>
      </c>
      <c r="C40" s="657"/>
      <c r="D40" s="657"/>
      <c r="E40" s="657"/>
      <c r="F40" s="657"/>
      <c r="G40" s="657"/>
      <c r="H40" s="657"/>
      <c r="I40" s="657"/>
      <c r="J40" s="657"/>
      <c r="K40" s="657"/>
      <c r="L40" s="657"/>
      <c r="M40" s="657"/>
      <c r="N40" s="657"/>
      <c r="O40" s="657"/>
      <c r="P40" s="657"/>
      <c r="Q40" s="658"/>
      <c r="R40" s="659">
        <v>148059</v>
      </c>
      <c r="S40" s="660"/>
      <c r="T40" s="660"/>
      <c r="U40" s="660"/>
      <c r="V40" s="660"/>
      <c r="W40" s="660"/>
      <c r="X40" s="660"/>
      <c r="Y40" s="661"/>
      <c r="Z40" s="662">
        <v>0.6</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t="s">
        <v>122</v>
      </c>
      <c r="BA40" s="660"/>
      <c r="BB40" s="660"/>
      <c r="BC40" s="660"/>
      <c r="BD40" s="691"/>
      <c r="BE40" s="691"/>
      <c r="BF40" s="714"/>
      <c r="BG40" s="707" t="s">
        <v>332</v>
      </c>
      <c r="BH40" s="708"/>
      <c r="BI40" s="708"/>
      <c r="BJ40" s="708"/>
      <c r="BK40" s="708"/>
      <c r="BL40" s="223"/>
      <c r="BM40" s="657" t="s">
        <v>333</v>
      </c>
      <c r="BN40" s="657"/>
      <c r="BO40" s="657"/>
      <c r="BP40" s="657"/>
      <c r="BQ40" s="657"/>
      <c r="BR40" s="657"/>
      <c r="BS40" s="657"/>
      <c r="BT40" s="657"/>
      <c r="BU40" s="658"/>
      <c r="BV40" s="659">
        <v>97</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289032</v>
      </c>
      <c r="CS40" s="660"/>
      <c r="CT40" s="660"/>
      <c r="CU40" s="660"/>
      <c r="CV40" s="660"/>
      <c r="CW40" s="660"/>
      <c r="CX40" s="660"/>
      <c r="CY40" s="661"/>
      <c r="CZ40" s="664">
        <v>1.3</v>
      </c>
      <c r="DA40" s="689"/>
      <c r="DB40" s="689"/>
      <c r="DC40" s="693"/>
      <c r="DD40" s="668">
        <v>286032</v>
      </c>
      <c r="DE40" s="660"/>
      <c r="DF40" s="660"/>
      <c r="DG40" s="660"/>
      <c r="DH40" s="660"/>
      <c r="DI40" s="660"/>
      <c r="DJ40" s="660"/>
      <c r="DK40" s="661"/>
      <c r="DL40" s="668" t="s">
        <v>122</v>
      </c>
      <c r="DM40" s="660"/>
      <c r="DN40" s="660"/>
      <c r="DO40" s="660"/>
      <c r="DP40" s="660"/>
      <c r="DQ40" s="660"/>
      <c r="DR40" s="660"/>
      <c r="DS40" s="660"/>
      <c r="DT40" s="660"/>
      <c r="DU40" s="660"/>
      <c r="DV40" s="661"/>
      <c r="DW40" s="664" t="s">
        <v>122</v>
      </c>
      <c r="DX40" s="689"/>
      <c r="DY40" s="689"/>
      <c r="DZ40" s="689"/>
      <c r="EA40" s="689"/>
      <c r="EB40" s="689"/>
      <c r="EC40" s="690"/>
    </row>
    <row r="41" spans="2:133" ht="11.25" customHeight="1" x14ac:dyDescent="0.15">
      <c r="B41" s="680" t="s">
        <v>335</v>
      </c>
      <c r="C41" s="681"/>
      <c r="D41" s="681"/>
      <c r="E41" s="681"/>
      <c r="F41" s="681"/>
      <c r="G41" s="681"/>
      <c r="H41" s="681"/>
      <c r="I41" s="681"/>
      <c r="J41" s="681"/>
      <c r="K41" s="681"/>
      <c r="L41" s="681"/>
      <c r="M41" s="681"/>
      <c r="N41" s="681"/>
      <c r="O41" s="681"/>
      <c r="P41" s="681"/>
      <c r="Q41" s="682"/>
      <c r="R41" s="731">
        <v>23459809</v>
      </c>
      <c r="S41" s="732"/>
      <c r="T41" s="732"/>
      <c r="U41" s="732"/>
      <c r="V41" s="732"/>
      <c r="W41" s="732"/>
      <c r="X41" s="732"/>
      <c r="Y41" s="736"/>
      <c r="Z41" s="737">
        <v>100</v>
      </c>
      <c r="AA41" s="737"/>
      <c r="AB41" s="737"/>
      <c r="AC41" s="737"/>
      <c r="AD41" s="738">
        <v>13993475</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400312</v>
      </c>
      <c r="BA41" s="660"/>
      <c r="BB41" s="660"/>
      <c r="BC41" s="660"/>
      <c r="BD41" s="691"/>
      <c r="BE41" s="691"/>
      <c r="BF41" s="714"/>
      <c r="BG41" s="707"/>
      <c r="BH41" s="708"/>
      <c r="BI41" s="708"/>
      <c r="BJ41" s="708"/>
      <c r="BK41" s="708"/>
      <c r="BL41" s="223"/>
      <c r="BM41" s="657" t="s">
        <v>337</v>
      </c>
      <c r="BN41" s="657"/>
      <c r="BO41" s="657"/>
      <c r="BP41" s="657"/>
      <c r="BQ41" s="657"/>
      <c r="BR41" s="657"/>
      <c r="BS41" s="657"/>
      <c r="BT41" s="657"/>
      <c r="BU41" s="658"/>
      <c r="BV41" s="659" t="s">
        <v>122</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1"/>
      <c r="CT41" s="691"/>
      <c r="CU41" s="691"/>
      <c r="CV41" s="691"/>
      <c r="CW41" s="691"/>
      <c r="CX41" s="691"/>
      <c r="CY41" s="692"/>
      <c r="CZ41" s="664" t="s">
        <v>122</v>
      </c>
      <c r="DA41" s="689"/>
      <c r="DB41" s="689"/>
      <c r="DC41" s="693"/>
      <c r="DD41" s="668" t="s">
        <v>122</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339</v>
      </c>
      <c r="AR42" s="729"/>
      <c r="AS42" s="729"/>
      <c r="AT42" s="729"/>
      <c r="AU42" s="729"/>
      <c r="AV42" s="729"/>
      <c r="AW42" s="729"/>
      <c r="AX42" s="729"/>
      <c r="AY42" s="730"/>
      <c r="AZ42" s="731">
        <v>1260037</v>
      </c>
      <c r="BA42" s="732"/>
      <c r="BB42" s="732"/>
      <c r="BC42" s="732"/>
      <c r="BD42" s="718"/>
      <c r="BE42" s="718"/>
      <c r="BF42" s="720"/>
      <c r="BG42" s="709"/>
      <c r="BH42" s="710"/>
      <c r="BI42" s="710"/>
      <c r="BJ42" s="710"/>
      <c r="BK42" s="710"/>
      <c r="BL42" s="224"/>
      <c r="BM42" s="681" t="s">
        <v>340</v>
      </c>
      <c r="BN42" s="681"/>
      <c r="BO42" s="681"/>
      <c r="BP42" s="681"/>
      <c r="BQ42" s="681"/>
      <c r="BR42" s="681"/>
      <c r="BS42" s="681"/>
      <c r="BT42" s="681"/>
      <c r="BU42" s="682"/>
      <c r="BV42" s="731">
        <v>430</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2652300</v>
      </c>
      <c r="CS42" s="691"/>
      <c r="CT42" s="691"/>
      <c r="CU42" s="691"/>
      <c r="CV42" s="691"/>
      <c r="CW42" s="691"/>
      <c r="CX42" s="691"/>
      <c r="CY42" s="692"/>
      <c r="CZ42" s="664">
        <v>11.7</v>
      </c>
      <c r="DA42" s="689"/>
      <c r="DB42" s="689"/>
      <c r="DC42" s="693"/>
      <c r="DD42" s="668">
        <v>592538</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342</v>
      </c>
      <c r="CD43" s="656" t="s">
        <v>343</v>
      </c>
      <c r="CE43" s="657"/>
      <c r="CF43" s="657"/>
      <c r="CG43" s="657"/>
      <c r="CH43" s="657"/>
      <c r="CI43" s="657"/>
      <c r="CJ43" s="657"/>
      <c r="CK43" s="657"/>
      <c r="CL43" s="657"/>
      <c r="CM43" s="657"/>
      <c r="CN43" s="657"/>
      <c r="CO43" s="657"/>
      <c r="CP43" s="657"/>
      <c r="CQ43" s="658"/>
      <c r="CR43" s="659">
        <v>152006</v>
      </c>
      <c r="CS43" s="691"/>
      <c r="CT43" s="691"/>
      <c r="CU43" s="691"/>
      <c r="CV43" s="691"/>
      <c r="CW43" s="691"/>
      <c r="CX43" s="691"/>
      <c r="CY43" s="692"/>
      <c r="CZ43" s="664">
        <v>0.7</v>
      </c>
      <c r="DA43" s="689"/>
      <c r="DB43" s="689"/>
      <c r="DC43" s="693"/>
      <c r="DD43" s="668">
        <v>152006</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2652300</v>
      </c>
      <c r="CS44" s="660"/>
      <c r="CT44" s="660"/>
      <c r="CU44" s="660"/>
      <c r="CV44" s="660"/>
      <c r="CW44" s="660"/>
      <c r="CX44" s="660"/>
      <c r="CY44" s="661"/>
      <c r="CZ44" s="664">
        <v>11.7</v>
      </c>
      <c r="DA44" s="665"/>
      <c r="DB44" s="665"/>
      <c r="DC44" s="671"/>
      <c r="DD44" s="668">
        <v>592538</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1493278</v>
      </c>
      <c r="CS45" s="691"/>
      <c r="CT45" s="691"/>
      <c r="CU45" s="691"/>
      <c r="CV45" s="691"/>
      <c r="CW45" s="691"/>
      <c r="CX45" s="691"/>
      <c r="CY45" s="692"/>
      <c r="CZ45" s="664">
        <v>6.6</v>
      </c>
      <c r="DA45" s="689"/>
      <c r="DB45" s="689"/>
      <c r="DC45" s="693"/>
      <c r="DD45" s="668">
        <v>74536</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348</v>
      </c>
      <c r="CG46" s="657"/>
      <c r="CH46" s="657"/>
      <c r="CI46" s="657"/>
      <c r="CJ46" s="657"/>
      <c r="CK46" s="657"/>
      <c r="CL46" s="657"/>
      <c r="CM46" s="657"/>
      <c r="CN46" s="657"/>
      <c r="CO46" s="657"/>
      <c r="CP46" s="657"/>
      <c r="CQ46" s="658"/>
      <c r="CR46" s="659">
        <v>1125588</v>
      </c>
      <c r="CS46" s="660"/>
      <c r="CT46" s="660"/>
      <c r="CU46" s="660"/>
      <c r="CV46" s="660"/>
      <c r="CW46" s="660"/>
      <c r="CX46" s="660"/>
      <c r="CY46" s="661"/>
      <c r="CZ46" s="664">
        <v>5</v>
      </c>
      <c r="DA46" s="665"/>
      <c r="DB46" s="665"/>
      <c r="DC46" s="671"/>
      <c r="DD46" s="668">
        <v>513068</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349</v>
      </c>
      <c r="CG47" s="657"/>
      <c r="CH47" s="657"/>
      <c r="CI47" s="657"/>
      <c r="CJ47" s="657"/>
      <c r="CK47" s="657"/>
      <c r="CL47" s="657"/>
      <c r="CM47" s="657"/>
      <c r="CN47" s="657"/>
      <c r="CO47" s="657"/>
      <c r="CP47" s="657"/>
      <c r="CQ47" s="658"/>
      <c r="CR47" s="659" t="s">
        <v>122</v>
      </c>
      <c r="CS47" s="691"/>
      <c r="CT47" s="691"/>
      <c r="CU47" s="691"/>
      <c r="CV47" s="691"/>
      <c r="CW47" s="691"/>
      <c r="CX47" s="691"/>
      <c r="CY47" s="692"/>
      <c r="CZ47" s="664" t="s">
        <v>122</v>
      </c>
      <c r="DA47" s="689"/>
      <c r="DB47" s="689"/>
      <c r="DC47" s="693"/>
      <c r="DD47" s="668" t="s">
        <v>122</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351</v>
      </c>
      <c r="CE49" s="681"/>
      <c r="CF49" s="681"/>
      <c r="CG49" s="681"/>
      <c r="CH49" s="681"/>
      <c r="CI49" s="681"/>
      <c r="CJ49" s="681"/>
      <c r="CK49" s="681"/>
      <c r="CL49" s="681"/>
      <c r="CM49" s="681"/>
      <c r="CN49" s="681"/>
      <c r="CO49" s="681"/>
      <c r="CP49" s="681"/>
      <c r="CQ49" s="682"/>
      <c r="CR49" s="731">
        <v>22597961</v>
      </c>
      <c r="CS49" s="718"/>
      <c r="CT49" s="718"/>
      <c r="CU49" s="718"/>
      <c r="CV49" s="718"/>
      <c r="CW49" s="718"/>
      <c r="CX49" s="718"/>
      <c r="CY49" s="747"/>
      <c r="CZ49" s="739">
        <v>100</v>
      </c>
      <c r="DA49" s="748"/>
      <c r="DB49" s="748"/>
      <c r="DC49" s="749"/>
      <c r="DD49" s="750">
        <v>14859615</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D9L8TcjQ+mZVPSnKBlOgDSpg2YRaXUK9a5yIoDJkU3COVXa4aG11iQi3VRscUYS/0Tviq4MJtWEq9UNjMYCK0Q==" saltValue="vc5CdFb73hhJ3bWBecSVf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353</v>
      </c>
      <c r="DK2" s="759"/>
      <c r="DL2" s="759"/>
      <c r="DM2" s="759"/>
      <c r="DN2" s="759"/>
      <c r="DO2" s="760"/>
      <c r="DP2" s="228"/>
      <c r="DQ2" s="758" t="s">
        <v>354</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32"/>
      <c r="BA5" s="232"/>
      <c r="BB5" s="232"/>
      <c r="BC5" s="232"/>
      <c r="BD5" s="232"/>
      <c r="BE5" s="233"/>
      <c r="BF5" s="233"/>
      <c r="BG5" s="233"/>
      <c r="BH5" s="233"/>
      <c r="BI5" s="233"/>
      <c r="BJ5" s="233"/>
      <c r="BK5" s="233"/>
      <c r="BL5" s="233"/>
      <c r="BM5" s="233"/>
      <c r="BN5" s="233"/>
      <c r="BO5" s="233"/>
      <c r="BP5" s="233"/>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801" t="s">
        <v>371</v>
      </c>
      <c r="DH5" s="802"/>
      <c r="DI5" s="802"/>
      <c r="DJ5" s="802"/>
      <c r="DK5" s="803"/>
      <c r="DL5" s="801" t="s">
        <v>372</v>
      </c>
      <c r="DM5" s="802"/>
      <c r="DN5" s="802"/>
      <c r="DO5" s="802"/>
      <c r="DP5" s="803"/>
      <c r="DQ5" s="769" t="s">
        <v>373</v>
      </c>
      <c r="DR5" s="770"/>
      <c r="DS5" s="770"/>
      <c r="DT5" s="770"/>
      <c r="DU5" s="771"/>
      <c r="DV5" s="769" t="s">
        <v>364</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4"/>
      <c r="DH6" s="805"/>
      <c r="DI6" s="805"/>
      <c r="DJ6" s="805"/>
      <c r="DK6" s="806"/>
      <c r="DL6" s="804"/>
      <c r="DM6" s="805"/>
      <c r="DN6" s="805"/>
      <c r="DO6" s="805"/>
      <c r="DP6" s="806"/>
      <c r="DQ6" s="772"/>
      <c r="DR6" s="773"/>
      <c r="DS6" s="773"/>
      <c r="DT6" s="773"/>
      <c r="DU6" s="774"/>
      <c r="DV6" s="772"/>
      <c r="DW6" s="773"/>
      <c r="DX6" s="773"/>
      <c r="DY6" s="773"/>
      <c r="DZ6" s="778"/>
      <c r="EA6" s="234"/>
    </row>
    <row r="7" spans="1:131" s="235" customFormat="1" ht="26.25" customHeight="1" thickTop="1" x14ac:dyDescent="0.15">
      <c r="A7" s="236">
        <v>1</v>
      </c>
      <c r="B7" s="785" t="s">
        <v>374</v>
      </c>
      <c r="C7" s="786"/>
      <c r="D7" s="786"/>
      <c r="E7" s="786"/>
      <c r="F7" s="786"/>
      <c r="G7" s="786"/>
      <c r="H7" s="786"/>
      <c r="I7" s="786"/>
      <c r="J7" s="786"/>
      <c r="K7" s="786"/>
      <c r="L7" s="786"/>
      <c r="M7" s="786"/>
      <c r="N7" s="786"/>
      <c r="O7" s="786"/>
      <c r="P7" s="787"/>
      <c r="Q7" s="788">
        <v>23535</v>
      </c>
      <c r="R7" s="789"/>
      <c r="S7" s="789"/>
      <c r="T7" s="789"/>
      <c r="U7" s="789"/>
      <c r="V7" s="789">
        <v>22673</v>
      </c>
      <c r="W7" s="789"/>
      <c r="X7" s="789"/>
      <c r="Y7" s="789"/>
      <c r="Z7" s="789"/>
      <c r="AA7" s="789">
        <v>862</v>
      </c>
      <c r="AB7" s="789"/>
      <c r="AC7" s="789"/>
      <c r="AD7" s="789"/>
      <c r="AE7" s="790"/>
      <c r="AF7" s="791">
        <v>747</v>
      </c>
      <c r="AG7" s="792"/>
      <c r="AH7" s="792"/>
      <c r="AI7" s="792"/>
      <c r="AJ7" s="793"/>
      <c r="AK7" s="794">
        <v>453</v>
      </c>
      <c r="AL7" s="795"/>
      <c r="AM7" s="795"/>
      <c r="AN7" s="795"/>
      <c r="AO7" s="795"/>
      <c r="AP7" s="795">
        <v>22376</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98" t="s">
        <v>553</v>
      </c>
      <c r="BT7" s="799"/>
      <c r="BU7" s="799"/>
      <c r="BV7" s="799"/>
      <c r="BW7" s="799"/>
      <c r="BX7" s="799"/>
      <c r="BY7" s="799"/>
      <c r="BZ7" s="799"/>
      <c r="CA7" s="799"/>
      <c r="CB7" s="799"/>
      <c r="CC7" s="799"/>
      <c r="CD7" s="799"/>
      <c r="CE7" s="799"/>
      <c r="CF7" s="799"/>
      <c r="CG7" s="800"/>
      <c r="CH7" s="779">
        <v>-16</v>
      </c>
      <c r="CI7" s="780"/>
      <c r="CJ7" s="780"/>
      <c r="CK7" s="780"/>
      <c r="CL7" s="781"/>
      <c r="CM7" s="779">
        <v>31</v>
      </c>
      <c r="CN7" s="780"/>
      <c r="CO7" s="780"/>
      <c r="CP7" s="780"/>
      <c r="CQ7" s="781"/>
      <c r="CR7" s="779">
        <v>5</v>
      </c>
      <c r="CS7" s="780"/>
      <c r="CT7" s="780"/>
      <c r="CU7" s="780"/>
      <c r="CV7" s="781"/>
      <c r="CW7" s="779" t="s">
        <v>551</v>
      </c>
      <c r="CX7" s="780"/>
      <c r="CY7" s="780"/>
      <c r="CZ7" s="780"/>
      <c r="DA7" s="781"/>
      <c r="DB7" s="779" t="s">
        <v>551</v>
      </c>
      <c r="DC7" s="780"/>
      <c r="DD7" s="780"/>
      <c r="DE7" s="780"/>
      <c r="DF7" s="781"/>
      <c r="DG7" s="779" t="s">
        <v>551</v>
      </c>
      <c r="DH7" s="780"/>
      <c r="DI7" s="780"/>
      <c r="DJ7" s="780"/>
      <c r="DK7" s="781"/>
      <c r="DL7" s="779" t="s">
        <v>551</v>
      </c>
      <c r="DM7" s="780"/>
      <c r="DN7" s="780"/>
      <c r="DO7" s="780"/>
      <c r="DP7" s="781"/>
      <c r="DQ7" s="779" t="s">
        <v>551</v>
      </c>
      <c r="DR7" s="780"/>
      <c r="DS7" s="780"/>
      <c r="DT7" s="780"/>
      <c r="DU7" s="781"/>
      <c r="DV7" s="782"/>
      <c r="DW7" s="783"/>
      <c r="DX7" s="783"/>
      <c r="DY7" s="783"/>
      <c r="DZ7" s="784"/>
      <c r="EA7" s="234"/>
    </row>
    <row r="8" spans="1:131" s="235" customFormat="1" ht="26.25" customHeight="1" x14ac:dyDescent="0.15">
      <c r="A8" s="238">
        <v>2</v>
      </c>
      <c r="B8" s="815"/>
      <c r="C8" s="816"/>
      <c r="D8" s="816"/>
      <c r="E8" s="816"/>
      <c r="F8" s="816"/>
      <c r="G8" s="816"/>
      <c r="H8" s="816"/>
      <c r="I8" s="816"/>
      <c r="J8" s="816"/>
      <c r="K8" s="816"/>
      <c r="L8" s="816"/>
      <c r="M8" s="816"/>
      <c r="N8" s="816"/>
      <c r="O8" s="816"/>
      <c r="P8" s="817"/>
      <c r="Q8" s="818"/>
      <c r="R8" s="819"/>
      <c r="S8" s="819"/>
      <c r="T8" s="819"/>
      <c r="U8" s="819"/>
      <c r="V8" s="819"/>
      <c r="W8" s="819"/>
      <c r="X8" s="819"/>
      <c r="Y8" s="819"/>
      <c r="Z8" s="819"/>
      <c r="AA8" s="819"/>
      <c r="AB8" s="819"/>
      <c r="AC8" s="819"/>
      <c r="AD8" s="819"/>
      <c r="AE8" s="820"/>
      <c r="AF8" s="821"/>
      <c r="AG8" s="822"/>
      <c r="AH8" s="822"/>
      <c r="AI8" s="822"/>
      <c r="AJ8" s="823"/>
      <c r="AK8" s="807"/>
      <c r="AL8" s="808"/>
      <c r="AM8" s="808"/>
      <c r="AN8" s="808"/>
      <c r="AO8" s="808"/>
      <c r="AP8" s="808"/>
      <c r="AQ8" s="808"/>
      <c r="AR8" s="808"/>
      <c r="AS8" s="808"/>
      <c r="AT8" s="808"/>
      <c r="AU8" s="809"/>
      <c r="AV8" s="809"/>
      <c r="AW8" s="809"/>
      <c r="AX8" s="809"/>
      <c r="AY8" s="810"/>
      <c r="AZ8" s="232"/>
      <c r="BA8" s="232"/>
      <c r="BB8" s="232"/>
      <c r="BC8" s="232"/>
      <c r="BD8" s="232"/>
      <c r="BE8" s="233"/>
      <c r="BF8" s="233"/>
      <c r="BG8" s="233"/>
      <c r="BH8" s="233"/>
      <c r="BI8" s="233"/>
      <c r="BJ8" s="233"/>
      <c r="BK8" s="233"/>
      <c r="BL8" s="233"/>
      <c r="BM8" s="233"/>
      <c r="BN8" s="233"/>
      <c r="BO8" s="233"/>
      <c r="BP8" s="233"/>
      <c r="BQ8" s="238">
        <v>2</v>
      </c>
      <c r="BR8" s="239"/>
      <c r="BS8" s="798"/>
      <c r="BT8" s="799"/>
      <c r="BU8" s="799"/>
      <c r="BV8" s="799"/>
      <c r="BW8" s="799"/>
      <c r="BX8" s="799"/>
      <c r="BY8" s="799"/>
      <c r="BZ8" s="799"/>
      <c r="CA8" s="799"/>
      <c r="CB8" s="799"/>
      <c r="CC8" s="799"/>
      <c r="CD8" s="799"/>
      <c r="CE8" s="799"/>
      <c r="CF8" s="799"/>
      <c r="CG8" s="800"/>
      <c r="CH8" s="811"/>
      <c r="CI8" s="812"/>
      <c r="CJ8" s="812"/>
      <c r="CK8" s="812"/>
      <c r="CL8" s="813"/>
      <c r="CM8" s="811"/>
      <c r="CN8" s="812"/>
      <c r="CO8" s="812"/>
      <c r="CP8" s="812"/>
      <c r="CQ8" s="813"/>
      <c r="CR8" s="811"/>
      <c r="CS8" s="812"/>
      <c r="CT8" s="812"/>
      <c r="CU8" s="812"/>
      <c r="CV8" s="813"/>
      <c r="CW8" s="811"/>
      <c r="CX8" s="812"/>
      <c r="CY8" s="812"/>
      <c r="CZ8" s="812"/>
      <c r="DA8" s="813"/>
      <c r="DB8" s="811"/>
      <c r="DC8" s="812"/>
      <c r="DD8" s="812"/>
      <c r="DE8" s="812"/>
      <c r="DF8" s="813"/>
      <c r="DG8" s="811"/>
      <c r="DH8" s="812"/>
      <c r="DI8" s="812"/>
      <c r="DJ8" s="812"/>
      <c r="DK8" s="813"/>
      <c r="DL8" s="811"/>
      <c r="DM8" s="812"/>
      <c r="DN8" s="812"/>
      <c r="DO8" s="812"/>
      <c r="DP8" s="813"/>
      <c r="DQ8" s="811"/>
      <c r="DR8" s="812"/>
      <c r="DS8" s="812"/>
      <c r="DT8" s="812"/>
      <c r="DU8" s="813"/>
      <c r="DV8" s="798"/>
      <c r="DW8" s="799"/>
      <c r="DX8" s="799"/>
      <c r="DY8" s="799"/>
      <c r="DZ8" s="814"/>
      <c r="EA8" s="234"/>
    </row>
    <row r="9" spans="1:131" s="235" customFormat="1" ht="26.25" customHeight="1" x14ac:dyDescent="0.15">
      <c r="A9" s="238">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07"/>
      <c r="AL9" s="808"/>
      <c r="AM9" s="808"/>
      <c r="AN9" s="808"/>
      <c r="AO9" s="808"/>
      <c r="AP9" s="808"/>
      <c r="AQ9" s="808"/>
      <c r="AR9" s="808"/>
      <c r="AS9" s="808"/>
      <c r="AT9" s="808"/>
      <c r="AU9" s="809"/>
      <c r="AV9" s="809"/>
      <c r="AW9" s="809"/>
      <c r="AX9" s="809"/>
      <c r="AY9" s="810"/>
      <c r="AZ9" s="232"/>
      <c r="BA9" s="232"/>
      <c r="BB9" s="232"/>
      <c r="BC9" s="232"/>
      <c r="BD9" s="232"/>
      <c r="BE9" s="233"/>
      <c r="BF9" s="233"/>
      <c r="BG9" s="233"/>
      <c r="BH9" s="233"/>
      <c r="BI9" s="233"/>
      <c r="BJ9" s="233"/>
      <c r="BK9" s="233"/>
      <c r="BL9" s="233"/>
      <c r="BM9" s="233"/>
      <c r="BN9" s="233"/>
      <c r="BO9" s="233"/>
      <c r="BP9" s="233"/>
      <c r="BQ9" s="238">
        <v>3</v>
      </c>
      <c r="BR9" s="239"/>
      <c r="BS9" s="798"/>
      <c r="BT9" s="799"/>
      <c r="BU9" s="799"/>
      <c r="BV9" s="799"/>
      <c r="BW9" s="799"/>
      <c r="BX9" s="799"/>
      <c r="BY9" s="799"/>
      <c r="BZ9" s="799"/>
      <c r="CA9" s="799"/>
      <c r="CB9" s="799"/>
      <c r="CC9" s="799"/>
      <c r="CD9" s="799"/>
      <c r="CE9" s="799"/>
      <c r="CF9" s="799"/>
      <c r="CG9" s="800"/>
      <c r="CH9" s="811"/>
      <c r="CI9" s="812"/>
      <c r="CJ9" s="812"/>
      <c r="CK9" s="812"/>
      <c r="CL9" s="813"/>
      <c r="CM9" s="811"/>
      <c r="CN9" s="812"/>
      <c r="CO9" s="812"/>
      <c r="CP9" s="812"/>
      <c r="CQ9" s="813"/>
      <c r="CR9" s="811"/>
      <c r="CS9" s="812"/>
      <c r="CT9" s="812"/>
      <c r="CU9" s="812"/>
      <c r="CV9" s="813"/>
      <c r="CW9" s="811"/>
      <c r="CX9" s="812"/>
      <c r="CY9" s="812"/>
      <c r="CZ9" s="812"/>
      <c r="DA9" s="813"/>
      <c r="DB9" s="811"/>
      <c r="DC9" s="812"/>
      <c r="DD9" s="812"/>
      <c r="DE9" s="812"/>
      <c r="DF9" s="813"/>
      <c r="DG9" s="811"/>
      <c r="DH9" s="812"/>
      <c r="DI9" s="812"/>
      <c r="DJ9" s="812"/>
      <c r="DK9" s="813"/>
      <c r="DL9" s="811"/>
      <c r="DM9" s="812"/>
      <c r="DN9" s="812"/>
      <c r="DO9" s="812"/>
      <c r="DP9" s="813"/>
      <c r="DQ9" s="811"/>
      <c r="DR9" s="812"/>
      <c r="DS9" s="812"/>
      <c r="DT9" s="812"/>
      <c r="DU9" s="813"/>
      <c r="DV9" s="798"/>
      <c r="DW9" s="799"/>
      <c r="DX9" s="799"/>
      <c r="DY9" s="799"/>
      <c r="DZ9" s="814"/>
      <c r="EA9" s="234"/>
    </row>
    <row r="10" spans="1:131" s="235" customFormat="1" ht="26.25" customHeight="1" x14ac:dyDescent="0.15">
      <c r="A10" s="238">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07"/>
      <c r="AL10" s="808"/>
      <c r="AM10" s="808"/>
      <c r="AN10" s="808"/>
      <c r="AO10" s="808"/>
      <c r="AP10" s="808"/>
      <c r="AQ10" s="808"/>
      <c r="AR10" s="808"/>
      <c r="AS10" s="808"/>
      <c r="AT10" s="808"/>
      <c r="AU10" s="809"/>
      <c r="AV10" s="809"/>
      <c r="AW10" s="809"/>
      <c r="AX10" s="809"/>
      <c r="AY10" s="810"/>
      <c r="AZ10" s="232"/>
      <c r="BA10" s="232"/>
      <c r="BB10" s="232"/>
      <c r="BC10" s="232"/>
      <c r="BD10" s="232"/>
      <c r="BE10" s="233"/>
      <c r="BF10" s="233"/>
      <c r="BG10" s="233"/>
      <c r="BH10" s="233"/>
      <c r="BI10" s="233"/>
      <c r="BJ10" s="233"/>
      <c r="BK10" s="233"/>
      <c r="BL10" s="233"/>
      <c r="BM10" s="233"/>
      <c r="BN10" s="233"/>
      <c r="BO10" s="233"/>
      <c r="BP10" s="233"/>
      <c r="BQ10" s="238">
        <v>4</v>
      </c>
      <c r="BR10" s="239"/>
      <c r="BS10" s="798"/>
      <c r="BT10" s="799"/>
      <c r="BU10" s="799"/>
      <c r="BV10" s="799"/>
      <c r="BW10" s="799"/>
      <c r="BX10" s="799"/>
      <c r="BY10" s="799"/>
      <c r="BZ10" s="799"/>
      <c r="CA10" s="799"/>
      <c r="CB10" s="799"/>
      <c r="CC10" s="799"/>
      <c r="CD10" s="799"/>
      <c r="CE10" s="799"/>
      <c r="CF10" s="799"/>
      <c r="CG10" s="800"/>
      <c r="CH10" s="811"/>
      <c r="CI10" s="812"/>
      <c r="CJ10" s="812"/>
      <c r="CK10" s="812"/>
      <c r="CL10" s="813"/>
      <c r="CM10" s="811"/>
      <c r="CN10" s="812"/>
      <c r="CO10" s="812"/>
      <c r="CP10" s="812"/>
      <c r="CQ10" s="813"/>
      <c r="CR10" s="811"/>
      <c r="CS10" s="812"/>
      <c r="CT10" s="812"/>
      <c r="CU10" s="812"/>
      <c r="CV10" s="813"/>
      <c r="CW10" s="811"/>
      <c r="CX10" s="812"/>
      <c r="CY10" s="812"/>
      <c r="CZ10" s="812"/>
      <c r="DA10" s="813"/>
      <c r="DB10" s="811"/>
      <c r="DC10" s="812"/>
      <c r="DD10" s="812"/>
      <c r="DE10" s="812"/>
      <c r="DF10" s="813"/>
      <c r="DG10" s="811"/>
      <c r="DH10" s="812"/>
      <c r="DI10" s="812"/>
      <c r="DJ10" s="812"/>
      <c r="DK10" s="813"/>
      <c r="DL10" s="811"/>
      <c r="DM10" s="812"/>
      <c r="DN10" s="812"/>
      <c r="DO10" s="812"/>
      <c r="DP10" s="813"/>
      <c r="DQ10" s="811"/>
      <c r="DR10" s="812"/>
      <c r="DS10" s="812"/>
      <c r="DT10" s="812"/>
      <c r="DU10" s="813"/>
      <c r="DV10" s="798"/>
      <c r="DW10" s="799"/>
      <c r="DX10" s="799"/>
      <c r="DY10" s="799"/>
      <c r="DZ10" s="814"/>
      <c r="EA10" s="234"/>
    </row>
    <row r="11" spans="1:131" s="235" customFormat="1" ht="26.25" customHeight="1" x14ac:dyDescent="0.15">
      <c r="A11" s="238">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07"/>
      <c r="AL11" s="808"/>
      <c r="AM11" s="808"/>
      <c r="AN11" s="808"/>
      <c r="AO11" s="808"/>
      <c r="AP11" s="808"/>
      <c r="AQ11" s="808"/>
      <c r="AR11" s="808"/>
      <c r="AS11" s="808"/>
      <c r="AT11" s="808"/>
      <c r="AU11" s="809"/>
      <c r="AV11" s="809"/>
      <c r="AW11" s="809"/>
      <c r="AX11" s="809"/>
      <c r="AY11" s="810"/>
      <c r="AZ11" s="232"/>
      <c r="BA11" s="232"/>
      <c r="BB11" s="232"/>
      <c r="BC11" s="232"/>
      <c r="BD11" s="232"/>
      <c r="BE11" s="233"/>
      <c r="BF11" s="233"/>
      <c r="BG11" s="233"/>
      <c r="BH11" s="233"/>
      <c r="BI11" s="233"/>
      <c r="BJ11" s="233"/>
      <c r="BK11" s="233"/>
      <c r="BL11" s="233"/>
      <c r="BM11" s="233"/>
      <c r="BN11" s="233"/>
      <c r="BO11" s="233"/>
      <c r="BP11" s="233"/>
      <c r="BQ11" s="238">
        <v>5</v>
      </c>
      <c r="BR11" s="239"/>
      <c r="BS11" s="798"/>
      <c r="BT11" s="799"/>
      <c r="BU11" s="799"/>
      <c r="BV11" s="799"/>
      <c r="BW11" s="799"/>
      <c r="BX11" s="799"/>
      <c r="BY11" s="799"/>
      <c r="BZ11" s="799"/>
      <c r="CA11" s="799"/>
      <c r="CB11" s="799"/>
      <c r="CC11" s="799"/>
      <c r="CD11" s="799"/>
      <c r="CE11" s="799"/>
      <c r="CF11" s="799"/>
      <c r="CG11" s="800"/>
      <c r="CH11" s="811"/>
      <c r="CI11" s="812"/>
      <c r="CJ11" s="812"/>
      <c r="CK11" s="812"/>
      <c r="CL11" s="813"/>
      <c r="CM11" s="811"/>
      <c r="CN11" s="812"/>
      <c r="CO11" s="812"/>
      <c r="CP11" s="812"/>
      <c r="CQ11" s="813"/>
      <c r="CR11" s="811"/>
      <c r="CS11" s="812"/>
      <c r="CT11" s="812"/>
      <c r="CU11" s="812"/>
      <c r="CV11" s="813"/>
      <c r="CW11" s="811"/>
      <c r="CX11" s="812"/>
      <c r="CY11" s="812"/>
      <c r="CZ11" s="812"/>
      <c r="DA11" s="813"/>
      <c r="DB11" s="811"/>
      <c r="DC11" s="812"/>
      <c r="DD11" s="812"/>
      <c r="DE11" s="812"/>
      <c r="DF11" s="813"/>
      <c r="DG11" s="811"/>
      <c r="DH11" s="812"/>
      <c r="DI11" s="812"/>
      <c r="DJ11" s="812"/>
      <c r="DK11" s="813"/>
      <c r="DL11" s="811"/>
      <c r="DM11" s="812"/>
      <c r="DN11" s="812"/>
      <c r="DO11" s="812"/>
      <c r="DP11" s="813"/>
      <c r="DQ11" s="811"/>
      <c r="DR11" s="812"/>
      <c r="DS11" s="812"/>
      <c r="DT11" s="812"/>
      <c r="DU11" s="813"/>
      <c r="DV11" s="798"/>
      <c r="DW11" s="799"/>
      <c r="DX11" s="799"/>
      <c r="DY11" s="799"/>
      <c r="DZ11" s="814"/>
      <c r="EA11" s="234"/>
    </row>
    <row r="12" spans="1:131" s="235" customFormat="1" ht="26.25" customHeight="1" x14ac:dyDescent="0.15">
      <c r="A12" s="238">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07"/>
      <c r="AL12" s="808"/>
      <c r="AM12" s="808"/>
      <c r="AN12" s="808"/>
      <c r="AO12" s="808"/>
      <c r="AP12" s="808"/>
      <c r="AQ12" s="808"/>
      <c r="AR12" s="808"/>
      <c r="AS12" s="808"/>
      <c r="AT12" s="808"/>
      <c r="AU12" s="809"/>
      <c r="AV12" s="809"/>
      <c r="AW12" s="809"/>
      <c r="AX12" s="809"/>
      <c r="AY12" s="810"/>
      <c r="AZ12" s="232"/>
      <c r="BA12" s="232"/>
      <c r="BB12" s="232"/>
      <c r="BC12" s="232"/>
      <c r="BD12" s="232"/>
      <c r="BE12" s="233"/>
      <c r="BF12" s="233"/>
      <c r="BG12" s="233"/>
      <c r="BH12" s="233"/>
      <c r="BI12" s="233"/>
      <c r="BJ12" s="233"/>
      <c r="BK12" s="233"/>
      <c r="BL12" s="233"/>
      <c r="BM12" s="233"/>
      <c r="BN12" s="233"/>
      <c r="BO12" s="233"/>
      <c r="BP12" s="233"/>
      <c r="BQ12" s="238">
        <v>6</v>
      </c>
      <c r="BR12" s="239"/>
      <c r="BS12" s="798"/>
      <c r="BT12" s="799"/>
      <c r="BU12" s="799"/>
      <c r="BV12" s="799"/>
      <c r="BW12" s="799"/>
      <c r="BX12" s="799"/>
      <c r="BY12" s="799"/>
      <c r="BZ12" s="799"/>
      <c r="CA12" s="799"/>
      <c r="CB12" s="799"/>
      <c r="CC12" s="799"/>
      <c r="CD12" s="799"/>
      <c r="CE12" s="799"/>
      <c r="CF12" s="799"/>
      <c r="CG12" s="800"/>
      <c r="CH12" s="811"/>
      <c r="CI12" s="812"/>
      <c r="CJ12" s="812"/>
      <c r="CK12" s="812"/>
      <c r="CL12" s="813"/>
      <c r="CM12" s="811"/>
      <c r="CN12" s="812"/>
      <c r="CO12" s="812"/>
      <c r="CP12" s="812"/>
      <c r="CQ12" s="813"/>
      <c r="CR12" s="811"/>
      <c r="CS12" s="812"/>
      <c r="CT12" s="812"/>
      <c r="CU12" s="812"/>
      <c r="CV12" s="813"/>
      <c r="CW12" s="811"/>
      <c r="CX12" s="812"/>
      <c r="CY12" s="812"/>
      <c r="CZ12" s="812"/>
      <c r="DA12" s="813"/>
      <c r="DB12" s="811"/>
      <c r="DC12" s="812"/>
      <c r="DD12" s="812"/>
      <c r="DE12" s="812"/>
      <c r="DF12" s="813"/>
      <c r="DG12" s="811"/>
      <c r="DH12" s="812"/>
      <c r="DI12" s="812"/>
      <c r="DJ12" s="812"/>
      <c r="DK12" s="813"/>
      <c r="DL12" s="811"/>
      <c r="DM12" s="812"/>
      <c r="DN12" s="812"/>
      <c r="DO12" s="812"/>
      <c r="DP12" s="813"/>
      <c r="DQ12" s="811"/>
      <c r="DR12" s="812"/>
      <c r="DS12" s="812"/>
      <c r="DT12" s="812"/>
      <c r="DU12" s="813"/>
      <c r="DV12" s="798"/>
      <c r="DW12" s="799"/>
      <c r="DX12" s="799"/>
      <c r="DY12" s="799"/>
      <c r="DZ12" s="814"/>
      <c r="EA12" s="234"/>
    </row>
    <row r="13" spans="1:131" s="235" customFormat="1" ht="26.25" customHeight="1" x14ac:dyDescent="0.15">
      <c r="A13" s="238">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07"/>
      <c r="AL13" s="808"/>
      <c r="AM13" s="808"/>
      <c r="AN13" s="808"/>
      <c r="AO13" s="808"/>
      <c r="AP13" s="808"/>
      <c r="AQ13" s="808"/>
      <c r="AR13" s="808"/>
      <c r="AS13" s="808"/>
      <c r="AT13" s="808"/>
      <c r="AU13" s="809"/>
      <c r="AV13" s="809"/>
      <c r="AW13" s="809"/>
      <c r="AX13" s="809"/>
      <c r="AY13" s="810"/>
      <c r="AZ13" s="232"/>
      <c r="BA13" s="232"/>
      <c r="BB13" s="232"/>
      <c r="BC13" s="232"/>
      <c r="BD13" s="232"/>
      <c r="BE13" s="233"/>
      <c r="BF13" s="233"/>
      <c r="BG13" s="233"/>
      <c r="BH13" s="233"/>
      <c r="BI13" s="233"/>
      <c r="BJ13" s="233"/>
      <c r="BK13" s="233"/>
      <c r="BL13" s="233"/>
      <c r="BM13" s="233"/>
      <c r="BN13" s="233"/>
      <c r="BO13" s="233"/>
      <c r="BP13" s="233"/>
      <c r="BQ13" s="238">
        <v>7</v>
      </c>
      <c r="BR13" s="239"/>
      <c r="BS13" s="798"/>
      <c r="BT13" s="799"/>
      <c r="BU13" s="799"/>
      <c r="BV13" s="799"/>
      <c r="BW13" s="799"/>
      <c r="BX13" s="799"/>
      <c r="BY13" s="799"/>
      <c r="BZ13" s="799"/>
      <c r="CA13" s="799"/>
      <c r="CB13" s="799"/>
      <c r="CC13" s="799"/>
      <c r="CD13" s="799"/>
      <c r="CE13" s="799"/>
      <c r="CF13" s="799"/>
      <c r="CG13" s="800"/>
      <c r="CH13" s="811"/>
      <c r="CI13" s="812"/>
      <c r="CJ13" s="812"/>
      <c r="CK13" s="812"/>
      <c r="CL13" s="813"/>
      <c r="CM13" s="811"/>
      <c r="CN13" s="812"/>
      <c r="CO13" s="812"/>
      <c r="CP13" s="812"/>
      <c r="CQ13" s="813"/>
      <c r="CR13" s="811"/>
      <c r="CS13" s="812"/>
      <c r="CT13" s="812"/>
      <c r="CU13" s="812"/>
      <c r="CV13" s="813"/>
      <c r="CW13" s="811"/>
      <c r="CX13" s="812"/>
      <c r="CY13" s="812"/>
      <c r="CZ13" s="812"/>
      <c r="DA13" s="813"/>
      <c r="DB13" s="811"/>
      <c r="DC13" s="812"/>
      <c r="DD13" s="812"/>
      <c r="DE13" s="812"/>
      <c r="DF13" s="813"/>
      <c r="DG13" s="811"/>
      <c r="DH13" s="812"/>
      <c r="DI13" s="812"/>
      <c r="DJ13" s="812"/>
      <c r="DK13" s="813"/>
      <c r="DL13" s="811"/>
      <c r="DM13" s="812"/>
      <c r="DN13" s="812"/>
      <c r="DO13" s="812"/>
      <c r="DP13" s="813"/>
      <c r="DQ13" s="811"/>
      <c r="DR13" s="812"/>
      <c r="DS13" s="812"/>
      <c r="DT13" s="812"/>
      <c r="DU13" s="813"/>
      <c r="DV13" s="798"/>
      <c r="DW13" s="799"/>
      <c r="DX13" s="799"/>
      <c r="DY13" s="799"/>
      <c r="DZ13" s="814"/>
      <c r="EA13" s="234"/>
    </row>
    <row r="14" spans="1:131" s="235" customFormat="1" ht="26.25" customHeight="1" x14ac:dyDescent="0.15">
      <c r="A14" s="238">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07"/>
      <c r="AL14" s="808"/>
      <c r="AM14" s="808"/>
      <c r="AN14" s="808"/>
      <c r="AO14" s="808"/>
      <c r="AP14" s="808"/>
      <c r="AQ14" s="808"/>
      <c r="AR14" s="808"/>
      <c r="AS14" s="808"/>
      <c r="AT14" s="808"/>
      <c r="AU14" s="809"/>
      <c r="AV14" s="809"/>
      <c r="AW14" s="809"/>
      <c r="AX14" s="809"/>
      <c r="AY14" s="810"/>
      <c r="AZ14" s="232"/>
      <c r="BA14" s="232"/>
      <c r="BB14" s="232"/>
      <c r="BC14" s="232"/>
      <c r="BD14" s="232"/>
      <c r="BE14" s="233"/>
      <c r="BF14" s="233"/>
      <c r="BG14" s="233"/>
      <c r="BH14" s="233"/>
      <c r="BI14" s="233"/>
      <c r="BJ14" s="233"/>
      <c r="BK14" s="233"/>
      <c r="BL14" s="233"/>
      <c r="BM14" s="233"/>
      <c r="BN14" s="233"/>
      <c r="BO14" s="233"/>
      <c r="BP14" s="233"/>
      <c r="BQ14" s="238">
        <v>8</v>
      </c>
      <c r="BR14" s="239"/>
      <c r="BS14" s="798"/>
      <c r="BT14" s="799"/>
      <c r="BU14" s="799"/>
      <c r="BV14" s="799"/>
      <c r="BW14" s="799"/>
      <c r="BX14" s="799"/>
      <c r="BY14" s="799"/>
      <c r="BZ14" s="799"/>
      <c r="CA14" s="799"/>
      <c r="CB14" s="799"/>
      <c r="CC14" s="799"/>
      <c r="CD14" s="799"/>
      <c r="CE14" s="799"/>
      <c r="CF14" s="799"/>
      <c r="CG14" s="800"/>
      <c r="CH14" s="811"/>
      <c r="CI14" s="812"/>
      <c r="CJ14" s="812"/>
      <c r="CK14" s="812"/>
      <c r="CL14" s="813"/>
      <c r="CM14" s="811"/>
      <c r="CN14" s="812"/>
      <c r="CO14" s="812"/>
      <c r="CP14" s="812"/>
      <c r="CQ14" s="813"/>
      <c r="CR14" s="811"/>
      <c r="CS14" s="812"/>
      <c r="CT14" s="812"/>
      <c r="CU14" s="812"/>
      <c r="CV14" s="813"/>
      <c r="CW14" s="811"/>
      <c r="CX14" s="812"/>
      <c r="CY14" s="812"/>
      <c r="CZ14" s="812"/>
      <c r="DA14" s="813"/>
      <c r="DB14" s="811"/>
      <c r="DC14" s="812"/>
      <c r="DD14" s="812"/>
      <c r="DE14" s="812"/>
      <c r="DF14" s="813"/>
      <c r="DG14" s="811"/>
      <c r="DH14" s="812"/>
      <c r="DI14" s="812"/>
      <c r="DJ14" s="812"/>
      <c r="DK14" s="813"/>
      <c r="DL14" s="811"/>
      <c r="DM14" s="812"/>
      <c r="DN14" s="812"/>
      <c r="DO14" s="812"/>
      <c r="DP14" s="813"/>
      <c r="DQ14" s="811"/>
      <c r="DR14" s="812"/>
      <c r="DS14" s="812"/>
      <c r="DT14" s="812"/>
      <c r="DU14" s="813"/>
      <c r="DV14" s="798"/>
      <c r="DW14" s="799"/>
      <c r="DX14" s="799"/>
      <c r="DY14" s="799"/>
      <c r="DZ14" s="814"/>
      <c r="EA14" s="234"/>
    </row>
    <row r="15" spans="1:131" s="235" customFormat="1" ht="26.25" customHeight="1" x14ac:dyDescent="0.15">
      <c r="A15" s="238">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07"/>
      <c r="AL15" s="808"/>
      <c r="AM15" s="808"/>
      <c r="AN15" s="808"/>
      <c r="AO15" s="808"/>
      <c r="AP15" s="808"/>
      <c r="AQ15" s="808"/>
      <c r="AR15" s="808"/>
      <c r="AS15" s="808"/>
      <c r="AT15" s="808"/>
      <c r="AU15" s="809"/>
      <c r="AV15" s="809"/>
      <c r="AW15" s="809"/>
      <c r="AX15" s="809"/>
      <c r="AY15" s="810"/>
      <c r="AZ15" s="232"/>
      <c r="BA15" s="232"/>
      <c r="BB15" s="232"/>
      <c r="BC15" s="232"/>
      <c r="BD15" s="232"/>
      <c r="BE15" s="233"/>
      <c r="BF15" s="233"/>
      <c r="BG15" s="233"/>
      <c r="BH15" s="233"/>
      <c r="BI15" s="233"/>
      <c r="BJ15" s="233"/>
      <c r="BK15" s="233"/>
      <c r="BL15" s="233"/>
      <c r="BM15" s="233"/>
      <c r="BN15" s="233"/>
      <c r="BO15" s="233"/>
      <c r="BP15" s="233"/>
      <c r="BQ15" s="238">
        <v>9</v>
      </c>
      <c r="BR15" s="239"/>
      <c r="BS15" s="798"/>
      <c r="BT15" s="799"/>
      <c r="BU15" s="799"/>
      <c r="BV15" s="799"/>
      <c r="BW15" s="799"/>
      <c r="BX15" s="799"/>
      <c r="BY15" s="799"/>
      <c r="BZ15" s="799"/>
      <c r="CA15" s="799"/>
      <c r="CB15" s="799"/>
      <c r="CC15" s="799"/>
      <c r="CD15" s="799"/>
      <c r="CE15" s="799"/>
      <c r="CF15" s="799"/>
      <c r="CG15" s="800"/>
      <c r="CH15" s="811"/>
      <c r="CI15" s="812"/>
      <c r="CJ15" s="812"/>
      <c r="CK15" s="812"/>
      <c r="CL15" s="813"/>
      <c r="CM15" s="811"/>
      <c r="CN15" s="812"/>
      <c r="CO15" s="812"/>
      <c r="CP15" s="812"/>
      <c r="CQ15" s="813"/>
      <c r="CR15" s="811"/>
      <c r="CS15" s="812"/>
      <c r="CT15" s="812"/>
      <c r="CU15" s="812"/>
      <c r="CV15" s="813"/>
      <c r="CW15" s="811"/>
      <c r="CX15" s="812"/>
      <c r="CY15" s="812"/>
      <c r="CZ15" s="812"/>
      <c r="DA15" s="813"/>
      <c r="DB15" s="811"/>
      <c r="DC15" s="812"/>
      <c r="DD15" s="812"/>
      <c r="DE15" s="812"/>
      <c r="DF15" s="813"/>
      <c r="DG15" s="811"/>
      <c r="DH15" s="812"/>
      <c r="DI15" s="812"/>
      <c r="DJ15" s="812"/>
      <c r="DK15" s="813"/>
      <c r="DL15" s="811"/>
      <c r="DM15" s="812"/>
      <c r="DN15" s="812"/>
      <c r="DO15" s="812"/>
      <c r="DP15" s="813"/>
      <c r="DQ15" s="811"/>
      <c r="DR15" s="812"/>
      <c r="DS15" s="812"/>
      <c r="DT15" s="812"/>
      <c r="DU15" s="813"/>
      <c r="DV15" s="798"/>
      <c r="DW15" s="799"/>
      <c r="DX15" s="799"/>
      <c r="DY15" s="799"/>
      <c r="DZ15" s="814"/>
      <c r="EA15" s="234"/>
    </row>
    <row r="16" spans="1:131" s="235" customFormat="1" ht="26.25" customHeight="1" x14ac:dyDescent="0.15">
      <c r="A16" s="238">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07"/>
      <c r="AL16" s="808"/>
      <c r="AM16" s="808"/>
      <c r="AN16" s="808"/>
      <c r="AO16" s="808"/>
      <c r="AP16" s="808"/>
      <c r="AQ16" s="808"/>
      <c r="AR16" s="808"/>
      <c r="AS16" s="808"/>
      <c r="AT16" s="808"/>
      <c r="AU16" s="809"/>
      <c r="AV16" s="809"/>
      <c r="AW16" s="809"/>
      <c r="AX16" s="809"/>
      <c r="AY16" s="810"/>
      <c r="AZ16" s="232"/>
      <c r="BA16" s="232"/>
      <c r="BB16" s="232"/>
      <c r="BC16" s="232"/>
      <c r="BD16" s="232"/>
      <c r="BE16" s="233"/>
      <c r="BF16" s="233"/>
      <c r="BG16" s="233"/>
      <c r="BH16" s="233"/>
      <c r="BI16" s="233"/>
      <c r="BJ16" s="233"/>
      <c r="BK16" s="233"/>
      <c r="BL16" s="233"/>
      <c r="BM16" s="233"/>
      <c r="BN16" s="233"/>
      <c r="BO16" s="233"/>
      <c r="BP16" s="233"/>
      <c r="BQ16" s="238">
        <v>10</v>
      </c>
      <c r="BR16" s="239"/>
      <c r="BS16" s="798"/>
      <c r="BT16" s="799"/>
      <c r="BU16" s="799"/>
      <c r="BV16" s="799"/>
      <c r="BW16" s="799"/>
      <c r="BX16" s="799"/>
      <c r="BY16" s="799"/>
      <c r="BZ16" s="799"/>
      <c r="CA16" s="799"/>
      <c r="CB16" s="799"/>
      <c r="CC16" s="799"/>
      <c r="CD16" s="799"/>
      <c r="CE16" s="799"/>
      <c r="CF16" s="799"/>
      <c r="CG16" s="800"/>
      <c r="CH16" s="811"/>
      <c r="CI16" s="812"/>
      <c r="CJ16" s="812"/>
      <c r="CK16" s="812"/>
      <c r="CL16" s="813"/>
      <c r="CM16" s="811"/>
      <c r="CN16" s="812"/>
      <c r="CO16" s="812"/>
      <c r="CP16" s="812"/>
      <c r="CQ16" s="813"/>
      <c r="CR16" s="811"/>
      <c r="CS16" s="812"/>
      <c r="CT16" s="812"/>
      <c r="CU16" s="812"/>
      <c r="CV16" s="813"/>
      <c r="CW16" s="811"/>
      <c r="CX16" s="812"/>
      <c r="CY16" s="812"/>
      <c r="CZ16" s="812"/>
      <c r="DA16" s="813"/>
      <c r="DB16" s="811"/>
      <c r="DC16" s="812"/>
      <c r="DD16" s="812"/>
      <c r="DE16" s="812"/>
      <c r="DF16" s="813"/>
      <c r="DG16" s="811"/>
      <c r="DH16" s="812"/>
      <c r="DI16" s="812"/>
      <c r="DJ16" s="812"/>
      <c r="DK16" s="813"/>
      <c r="DL16" s="811"/>
      <c r="DM16" s="812"/>
      <c r="DN16" s="812"/>
      <c r="DO16" s="812"/>
      <c r="DP16" s="813"/>
      <c r="DQ16" s="811"/>
      <c r="DR16" s="812"/>
      <c r="DS16" s="812"/>
      <c r="DT16" s="812"/>
      <c r="DU16" s="813"/>
      <c r="DV16" s="798"/>
      <c r="DW16" s="799"/>
      <c r="DX16" s="799"/>
      <c r="DY16" s="799"/>
      <c r="DZ16" s="814"/>
      <c r="EA16" s="234"/>
    </row>
    <row r="17" spans="1:131" s="235" customFormat="1" ht="26.25" customHeight="1" x14ac:dyDescent="0.15">
      <c r="A17" s="238">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07"/>
      <c r="AL17" s="808"/>
      <c r="AM17" s="808"/>
      <c r="AN17" s="808"/>
      <c r="AO17" s="808"/>
      <c r="AP17" s="808"/>
      <c r="AQ17" s="808"/>
      <c r="AR17" s="808"/>
      <c r="AS17" s="808"/>
      <c r="AT17" s="808"/>
      <c r="AU17" s="809"/>
      <c r="AV17" s="809"/>
      <c r="AW17" s="809"/>
      <c r="AX17" s="809"/>
      <c r="AY17" s="810"/>
      <c r="AZ17" s="232"/>
      <c r="BA17" s="232"/>
      <c r="BB17" s="232"/>
      <c r="BC17" s="232"/>
      <c r="BD17" s="232"/>
      <c r="BE17" s="233"/>
      <c r="BF17" s="233"/>
      <c r="BG17" s="233"/>
      <c r="BH17" s="233"/>
      <c r="BI17" s="233"/>
      <c r="BJ17" s="233"/>
      <c r="BK17" s="233"/>
      <c r="BL17" s="233"/>
      <c r="BM17" s="233"/>
      <c r="BN17" s="233"/>
      <c r="BO17" s="233"/>
      <c r="BP17" s="233"/>
      <c r="BQ17" s="238">
        <v>11</v>
      </c>
      <c r="BR17" s="239"/>
      <c r="BS17" s="798"/>
      <c r="BT17" s="799"/>
      <c r="BU17" s="799"/>
      <c r="BV17" s="799"/>
      <c r="BW17" s="799"/>
      <c r="BX17" s="799"/>
      <c r="BY17" s="799"/>
      <c r="BZ17" s="799"/>
      <c r="CA17" s="799"/>
      <c r="CB17" s="799"/>
      <c r="CC17" s="799"/>
      <c r="CD17" s="799"/>
      <c r="CE17" s="799"/>
      <c r="CF17" s="799"/>
      <c r="CG17" s="800"/>
      <c r="CH17" s="811"/>
      <c r="CI17" s="812"/>
      <c r="CJ17" s="812"/>
      <c r="CK17" s="812"/>
      <c r="CL17" s="813"/>
      <c r="CM17" s="811"/>
      <c r="CN17" s="812"/>
      <c r="CO17" s="812"/>
      <c r="CP17" s="812"/>
      <c r="CQ17" s="813"/>
      <c r="CR17" s="811"/>
      <c r="CS17" s="812"/>
      <c r="CT17" s="812"/>
      <c r="CU17" s="812"/>
      <c r="CV17" s="813"/>
      <c r="CW17" s="811"/>
      <c r="CX17" s="812"/>
      <c r="CY17" s="812"/>
      <c r="CZ17" s="812"/>
      <c r="DA17" s="813"/>
      <c r="DB17" s="811"/>
      <c r="DC17" s="812"/>
      <c r="DD17" s="812"/>
      <c r="DE17" s="812"/>
      <c r="DF17" s="813"/>
      <c r="DG17" s="811"/>
      <c r="DH17" s="812"/>
      <c r="DI17" s="812"/>
      <c r="DJ17" s="812"/>
      <c r="DK17" s="813"/>
      <c r="DL17" s="811"/>
      <c r="DM17" s="812"/>
      <c r="DN17" s="812"/>
      <c r="DO17" s="812"/>
      <c r="DP17" s="813"/>
      <c r="DQ17" s="811"/>
      <c r="DR17" s="812"/>
      <c r="DS17" s="812"/>
      <c r="DT17" s="812"/>
      <c r="DU17" s="813"/>
      <c r="DV17" s="798"/>
      <c r="DW17" s="799"/>
      <c r="DX17" s="799"/>
      <c r="DY17" s="799"/>
      <c r="DZ17" s="814"/>
      <c r="EA17" s="234"/>
    </row>
    <row r="18" spans="1:131" s="235" customFormat="1" ht="26.25" customHeight="1" x14ac:dyDescent="0.15">
      <c r="A18" s="238">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07"/>
      <c r="AL18" s="808"/>
      <c r="AM18" s="808"/>
      <c r="AN18" s="808"/>
      <c r="AO18" s="808"/>
      <c r="AP18" s="808"/>
      <c r="AQ18" s="808"/>
      <c r="AR18" s="808"/>
      <c r="AS18" s="808"/>
      <c r="AT18" s="808"/>
      <c r="AU18" s="809"/>
      <c r="AV18" s="809"/>
      <c r="AW18" s="809"/>
      <c r="AX18" s="809"/>
      <c r="AY18" s="810"/>
      <c r="AZ18" s="232"/>
      <c r="BA18" s="232"/>
      <c r="BB18" s="232"/>
      <c r="BC18" s="232"/>
      <c r="BD18" s="232"/>
      <c r="BE18" s="233"/>
      <c r="BF18" s="233"/>
      <c r="BG18" s="233"/>
      <c r="BH18" s="233"/>
      <c r="BI18" s="233"/>
      <c r="BJ18" s="233"/>
      <c r="BK18" s="233"/>
      <c r="BL18" s="233"/>
      <c r="BM18" s="233"/>
      <c r="BN18" s="233"/>
      <c r="BO18" s="233"/>
      <c r="BP18" s="233"/>
      <c r="BQ18" s="238">
        <v>12</v>
      </c>
      <c r="BR18" s="239"/>
      <c r="BS18" s="798"/>
      <c r="BT18" s="799"/>
      <c r="BU18" s="799"/>
      <c r="BV18" s="799"/>
      <c r="BW18" s="799"/>
      <c r="BX18" s="799"/>
      <c r="BY18" s="799"/>
      <c r="BZ18" s="799"/>
      <c r="CA18" s="799"/>
      <c r="CB18" s="799"/>
      <c r="CC18" s="799"/>
      <c r="CD18" s="799"/>
      <c r="CE18" s="799"/>
      <c r="CF18" s="799"/>
      <c r="CG18" s="800"/>
      <c r="CH18" s="811"/>
      <c r="CI18" s="812"/>
      <c r="CJ18" s="812"/>
      <c r="CK18" s="812"/>
      <c r="CL18" s="813"/>
      <c r="CM18" s="811"/>
      <c r="CN18" s="812"/>
      <c r="CO18" s="812"/>
      <c r="CP18" s="812"/>
      <c r="CQ18" s="813"/>
      <c r="CR18" s="811"/>
      <c r="CS18" s="812"/>
      <c r="CT18" s="812"/>
      <c r="CU18" s="812"/>
      <c r="CV18" s="813"/>
      <c r="CW18" s="811"/>
      <c r="CX18" s="812"/>
      <c r="CY18" s="812"/>
      <c r="CZ18" s="812"/>
      <c r="DA18" s="813"/>
      <c r="DB18" s="811"/>
      <c r="DC18" s="812"/>
      <c r="DD18" s="812"/>
      <c r="DE18" s="812"/>
      <c r="DF18" s="813"/>
      <c r="DG18" s="811"/>
      <c r="DH18" s="812"/>
      <c r="DI18" s="812"/>
      <c r="DJ18" s="812"/>
      <c r="DK18" s="813"/>
      <c r="DL18" s="811"/>
      <c r="DM18" s="812"/>
      <c r="DN18" s="812"/>
      <c r="DO18" s="812"/>
      <c r="DP18" s="813"/>
      <c r="DQ18" s="811"/>
      <c r="DR18" s="812"/>
      <c r="DS18" s="812"/>
      <c r="DT18" s="812"/>
      <c r="DU18" s="813"/>
      <c r="DV18" s="798"/>
      <c r="DW18" s="799"/>
      <c r="DX18" s="799"/>
      <c r="DY18" s="799"/>
      <c r="DZ18" s="814"/>
      <c r="EA18" s="234"/>
    </row>
    <row r="19" spans="1:131" s="235" customFormat="1" ht="26.25" customHeight="1" x14ac:dyDescent="0.15">
      <c r="A19" s="238">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07"/>
      <c r="AL19" s="808"/>
      <c r="AM19" s="808"/>
      <c r="AN19" s="808"/>
      <c r="AO19" s="808"/>
      <c r="AP19" s="808"/>
      <c r="AQ19" s="808"/>
      <c r="AR19" s="808"/>
      <c r="AS19" s="808"/>
      <c r="AT19" s="808"/>
      <c r="AU19" s="809"/>
      <c r="AV19" s="809"/>
      <c r="AW19" s="809"/>
      <c r="AX19" s="809"/>
      <c r="AY19" s="810"/>
      <c r="AZ19" s="232"/>
      <c r="BA19" s="232"/>
      <c r="BB19" s="232"/>
      <c r="BC19" s="232"/>
      <c r="BD19" s="232"/>
      <c r="BE19" s="233"/>
      <c r="BF19" s="233"/>
      <c r="BG19" s="233"/>
      <c r="BH19" s="233"/>
      <c r="BI19" s="233"/>
      <c r="BJ19" s="233"/>
      <c r="BK19" s="233"/>
      <c r="BL19" s="233"/>
      <c r="BM19" s="233"/>
      <c r="BN19" s="233"/>
      <c r="BO19" s="233"/>
      <c r="BP19" s="233"/>
      <c r="BQ19" s="238">
        <v>13</v>
      </c>
      <c r="BR19" s="239"/>
      <c r="BS19" s="798"/>
      <c r="BT19" s="799"/>
      <c r="BU19" s="799"/>
      <c r="BV19" s="799"/>
      <c r="BW19" s="799"/>
      <c r="BX19" s="799"/>
      <c r="BY19" s="799"/>
      <c r="BZ19" s="799"/>
      <c r="CA19" s="799"/>
      <c r="CB19" s="799"/>
      <c r="CC19" s="799"/>
      <c r="CD19" s="799"/>
      <c r="CE19" s="799"/>
      <c r="CF19" s="799"/>
      <c r="CG19" s="800"/>
      <c r="CH19" s="811"/>
      <c r="CI19" s="812"/>
      <c r="CJ19" s="812"/>
      <c r="CK19" s="812"/>
      <c r="CL19" s="813"/>
      <c r="CM19" s="811"/>
      <c r="CN19" s="812"/>
      <c r="CO19" s="812"/>
      <c r="CP19" s="812"/>
      <c r="CQ19" s="813"/>
      <c r="CR19" s="811"/>
      <c r="CS19" s="812"/>
      <c r="CT19" s="812"/>
      <c r="CU19" s="812"/>
      <c r="CV19" s="813"/>
      <c r="CW19" s="811"/>
      <c r="CX19" s="812"/>
      <c r="CY19" s="812"/>
      <c r="CZ19" s="812"/>
      <c r="DA19" s="813"/>
      <c r="DB19" s="811"/>
      <c r="DC19" s="812"/>
      <c r="DD19" s="812"/>
      <c r="DE19" s="812"/>
      <c r="DF19" s="813"/>
      <c r="DG19" s="811"/>
      <c r="DH19" s="812"/>
      <c r="DI19" s="812"/>
      <c r="DJ19" s="812"/>
      <c r="DK19" s="813"/>
      <c r="DL19" s="811"/>
      <c r="DM19" s="812"/>
      <c r="DN19" s="812"/>
      <c r="DO19" s="812"/>
      <c r="DP19" s="813"/>
      <c r="DQ19" s="811"/>
      <c r="DR19" s="812"/>
      <c r="DS19" s="812"/>
      <c r="DT19" s="812"/>
      <c r="DU19" s="813"/>
      <c r="DV19" s="798"/>
      <c r="DW19" s="799"/>
      <c r="DX19" s="799"/>
      <c r="DY19" s="799"/>
      <c r="DZ19" s="814"/>
      <c r="EA19" s="234"/>
    </row>
    <row r="20" spans="1:131" s="235" customFormat="1" ht="26.25" customHeight="1" x14ac:dyDescent="0.15">
      <c r="A20" s="238">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07"/>
      <c r="AL20" s="808"/>
      <c r="AM20" s="808"/>
      <c r="AN20" s="808"/>
      <c r="AO20" s="808"/>
      <c r="AP20" s="808"/>
      <c r="AQ20" s="808"/>
      <c r="AR20" s="808"/>
      <c r="AS20" s="808"/>
      <c r="AT20" s="808"/>
      <c r="AU20" s="809"/>
      <c r="AV20" s="809"/>
      <c r="AW20" s="809"/>
      <c r="AX20" s="809"/>
      <c r="AY20" s="810"/>
      <c r="AZ20" s="232"/>
      <c r="BA20" s="232"/>
      <c r="BB20" s="232"/>
      <c r="BC20" s="232"/>
      <c r="BD20" s="232"/>
      <c r="BE20" s="233"/>
      <c r="BF20" s="233"/>
      <c r="BG20" s="233"/>
      <c r="BH20" s="233"/>
      <c r="BI20" s="233"/>
      <c r="BJ20" s="233"/>
      <c r="BK20" s="233"/>
      <c r="BL20" s="233"/>
      <c r="BM20" s="233"/>
      <c r="BN20" s="233"/>
      <c r="BO20" s="233"/>
      <c r="BP20" s="233"/>
      <c r="BQ20" s="238">
        <v>14</v>
      </c>
      <c r="BR20" s="239"/>
      <c r="BS20" s="798"/>
      <c r="BT20" s="799"/>
      <c r="BU20" s="799"/>
      <c r="BV20" s="799"/>
      <c r="BW20" s="799"/>
      <c r="BX20" s="799"/>
      <c r="BY20" s="799"/>
      <c r="BZ20" s="799"/>
      <c r="CA20" s="799"/>
      <c r="CB20" s="799"/>
      <c r="CC20" s="799"/>
      <c r="CD20" s="799"/>
      <c r="CE20" s="799"/>
      <c r="CF20" s="799"/>
      <c r="CG20" s="800"/>
      <c r="CH20" s="811"/>
      <c r="CI20" s="812"/>
      <c r="CJ20" s="812"/>
      <c r="CK20" s="812"/>
      <c r="CL20" s="813"/>
      <c r="CM20" s="811"/>
      <c r="CN20" s="812"/>
      <c r="CO20" s="812"/>
      <c r="CP20" s="812"/>
      <c r="CQ20" s="813"/>
      <c r="CR20" s="811"/>
      <c r="CS20" s="812"/>
      <c r="CT20" s="812"/>
      <c r="CU20" s="812"/>
      <c r="CV20" s="813"/>
      <c r="CW20" s="811"/>
      <c r="CX20" s="812"/>
      <c r="CY20" s="812"/>
      <c r="CZ20" s="812"/>
      <c r="DA20" s="813"/>
      <c r="DB20" s="811"/>
      <c r="DC20" s="812"/>
      <c r="DD20" s="812"/>
      <c r="DE20" s="812"/>
      <c r="DF20" s="813"/>
      <c r="DG20" s="811"/>
      <c r="DH20" s="812"/>
      <c r="DI20" s="812"/>
      <c r="DJ20" s="812"/>
      <c r="DK20" s="813"/>
      <c r="DL20" s="811"/>
      <c r="DM20" s="812"/>
      <c r="DN20" s="812"/>
      <c r="DO20" s="812"/>
      <c r="DP20" s="813"/>
      <c r="DQ20" s="811"/>
      <c r="DR20" s="812"/>
      <c r="DS20" s="812"/>
      <c r="DT20" s="812"/>
      <c r="DU20" s="813"/>
      <c r="DV20" s="798"/>
      <c r="DW20" s="799"/>
      <c r="DX20" s="799"/>
      <c r="DY20" s="799"/>
      <c r="DZ20" s="814"/>
      <c r="EA20" s="234"/>
    </row>
    <row r="21" spans="1:131" s="235" customFormat="1" ht="26.25" customHeight="1" thickBot="1" x14ac:dyDescent="0.2">
      <c r="A21" s="238">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07"/>
      <c r="AL21" s="808"/>
      <c r="AM21" s="808"/>
      <c r="AN21" s="808"/>
      <c r="AO21" s="808"/>
      <c r="AP21" s="808"/>
      <c r="AQ21" s="808"/>
      <c r="AR21" s="808"/>
      <c r="AS21" s="808"/>
      <c r="AT21" s="808"/>
      <c r="AU21" s="809"/>
      <c r="AV21" s="809"/>
      <c r="AW21" s="809"/>
      <c r="AX21" s="809"/>
      <c r="AY21" s="810"/>
      <c r="AZ21" s="232"/>
      <c r="BA21" s="232"/>
      <c r="BB21" s="232"/>
      <c r="BC21" s="232"/>
      <c r="BD21" s="232"/>
      <c r="BE21" s="233"/>
      <c r="BF21" s="233"/>
      <c r="BG21" s="233"/>
      <c r="BH21" s="233"/>
      <c r="BI21" s="233"/>
      <c r="BJ21" s="233"/>
      <c r="BK21" s="233"/>
      <c r="BL21" s="233"/>
      <c r="BM21" s="233"/>
      <c r="BN21" s="233"/>
      <c r="BO21" s="233"/>
      <c r="BP21" s="233"/>
      <c r="BQ21" s="238">
        <v>15</v>
      </c>
      <c r="BR21" s="239"/>
      <c r="BS21" s="798"/>
      <c r="BT21" s="799"/>
      <c r="BU21" s="799"/>
      <c r="BV21" s="799"/>
      <c r="BW21" s="799"/>
      <c r="BX21" s="799"/>
      <c r="BY21" s="799"/>
      <c r="BZ21" s="799"/>
      <c r="CA21" s="799"/>
      <c r="CB21" s="799"/>
      <c r="CC21" s="799"/>
      <c r="CD21" s="799"/>
      <c r="CE21" s="799"/>
      <c r="CF21" s="799"/>
      <c r="CG21" s="800"/>
      <c r="CH21" s="811"/>
      <c r="CI21" s="812"/>
      <c r="CJ21" s="812"/>
      <c r="CK21" s="812"/>
      <c r="CL21" s="813"/>
      <c r="CM21" s="811"/>
      <c r="CN21" s="812"/>
      <c r="CO21" s="812"/>
      <c r="CP21" s="812"/>
      <c r="CQ21" s="813"/>
      <c r="CR21" s="811"/>
      <c r="CS21" s="812"/>
      <c r="CT21" s="812"/>
      <c r="CU21" s="812"/>
      <c r="CV21" s="813"/>
      <c r="CW21" s="811"/>
      <c r="CX21" s="812"/>
      <c r="CY21" s="812"/>
      <c r="CZ21" s="812"/>
      <c r="DA21" s="813"/>
      <c r="DB21" s="811"/>
      <c r="DC21" s="812"/>
      <c r="DD21" s="812"/>
      <c r="DE21" s="812"/>
      <c r="DF21" s="813"/>
      <c r="DG21" s="811"/>
      <c r="DH21" s="812"/>
      <c r="DI21" s="812"/>
      <c r="DJ21" s="812"/>
      <c r="DK21" s="813"/>
      <c r="DL21" s="811"/>
      <c r="DM21" s="812"/>
      <c r="DN21" s="812"/>
      <c r="DO21" s="812"/>
      <c r="DP21" s="813"/>
      <c r="DQ21" s="811"/>
      <c r="DR21" s="812"/>
      <c r="DS21" s="812"/>
      <c r="DT21" s="812"/>
      <c r="DU21" s="813"/>
      <c r="DV21" s="798"/>
      <c r="DW21" s="799"/>
      <c r="DX21" s="799"/>
      <c r="DY21" s="799"/>
      <c r="DZ21" s="814"/>
      <c r="EA21" s="234"/>
    </row>
    <row r="22" spans="1:131" s="235" customFormat="1" ht="26.25" customHeight="1" x14ac:dyDescent="0.15">
      <c r="A22" s="238">
        <v>16</v>
      </c>
      <c r="B22" s="815"/>
      <c r="C22" s="816"/>
      <c r="D22" s="816"/>
      <c r="E22" s="816"/>
      <c r="F22" s="816"/>
      <c r="G22" s="816"/>
      <c r="H22" s="816"/>
      <c r="I22" s="816"/>
      <c r="J22" s="816"/>
      <c r="K22" s="816"/>
      <c r="L22" s="816"/>
      <c r="M22" s="816"/>
      <c r="N22" s="816"/>
      <c r="O22" s="816"/>
      <c r="P22" s="817"/>
      <c r="Q22" s="834"/>
      <c r="R22" s="835"/>
      <c r="S22" s="835"/>
      <c r="T22" s="835"/>
      <c r="U22" s="835"/>
      <c r="V22" s="835"/>
      <c r="W22" s="835"/>
      <c r="X22" s="835"/>
      <c r="Y22" s="835"/>
      <c r="Z22" s="835"/>
      <c r="AA22" s="835"/>
      <c r="AB22" s="835"/>
      <c r="AC22" s="835"/>
      <c r="AD22" s="835"/>
      <c r="AE22" s="836"/>
      <c r="AF22" s="821"/>
      <c r="AG22" s="822"/>
      <c r="AH22" s="822"/>
      <c r="AI22" s="822"/>
      <c r="AJ22" s="823"/>
      <c r="AK22" s="837"/>
      <c r="AL22" s="838"/>
      <c r="AM22" s="838"/>
      <c r="AN22" s="838"/>
      <c r="AO22" s="838"/>
      <c r="AP22" s="838"/>
      <c r="AQ22" s="838"/>
      <c r="AR22" s="838"/>
      <c r="AS22" s="838"/>
      <c r="AT22" s="838"/>
      <c r="AU22" s="839"/>
      <c r="AV22" s="839"/>
      <c r="AW22" s="839"/>
      <c r="AX22" s="839"/>
      <c r="AY22" s="840"/>
      <c r="AZ22" s="841" t="s">
        <v>375</v>
      </c>
      <c r="BA22" s="841"/>
      <c r="BB22" s="841"/>
      <c r="BC22" s="841"/>
      <c r="BD22" s="842"/>
      <c r="BE22" s="233"/>
      <c r="BF22" s="233"/>
      <c r="BG22" s="233"/>
      <c r="BH22" s="233"/>
      <c r="BI22" s="233"/>
      <c r="BJ22" s="233"/>
      <c r="BK22" s="233"/>
      <c r="BL22" s="233"/>
      <c r="BM22" s="233"/>
      <c r="BN22" s="233"/>
      <c r="BO22" s="233"/>
      <c r="BP22" s="233"/>
      <c r="BQ22" s="238">
        <v>16</v>
      </c>
      <c r="BR22" s="239"/>
      <c r="BS22" s="798"/>
      <c r="BT22" s="799"/>
      <c r="BU22" s="799"/>
      <c r="BV22" s="799"/>
      <c r="BW22" s="799"/>
      <c r="BX22" s="799"/>
      <c r="BY22" s="799"/>
      <c r="BZ22" s="799"/>
      <c r="CA22" s="799"/>
      <c r="CB22" s="799"/>
      <c r="CC22" s="799"/>
      <c r="CD22" s="799"/>
      <c r="CE22" s="799"/>
      <c r="CF22" s="799"/>
      <c r="CG22" s="800"/>
      <c r="CH22" s="811"/>
      <c r="CI22" s="812"/>
      <c r="CJ22" s="812"/>
      <c r="CK22" s="812"/>
      <c r="CL22" s="813"/>
      <c r="CM22" s="811"/>
      <c r="CN22" s="812"/>
      <c r="CO22" s="812"/>
      <c r="CP22" s="812"/>
      <c r="CQ22" s="813"/>
      <c r="CR22" s="811"/>
      <c r="CS22" s="812"/>
      <c r="CT22" s="812"/>
      <c r="CU22" s="812"/>
      <c r="CV22" s="813"/>
      <c r="CW22" s="811"/>
      <c r="CX22" s="812"/>
      <c r="CY22" s="812"/>
      <c r="CZ22" s="812"/>
      <c r="DA22" s="813"/>
      <c r="DB22" s="811"/>
      <c r="DC22" s="812"/>
      <c r="DD22" s="812"/>
      <c r="DE22" s="812"/>
      <c r="DF22" s="813"/>
      <c r="DG22" s="811"/>
      <c r="DH22" s="812"/>
      <c r="DI22" s="812"/>
      <c r="DJ22" s="812"/>
      <c r="DK22" s="813"/>
      <c r="DL22" s="811"/>
      <c r="DM22" s="812"/>
      <c r="DN22" s="812"/>
      <c r="DO22" s="812"/>
      <c r="DP22" s="813"/>
      <c r="DQ22" s="811"/>
      <c r="DR22" s="812"/>
      <c r="DS22" s="812"/>
      <c r="DT22" s="812"/>
      <c r="DU22" s="813"/>
      <c r="DV22" s="798"/>
      <c r="DW22" s="799"/>
      <c r="DX22" s="799"/>
      <c r="DY22" s="799"/>
      <c r="DZ22" s="814"/>
      <c r="EA22" s="234"/>
    </row>
    <row r="23" spans="1:131" s="235" customFormat="1" ht="26.25" customHeight="1" thickBot="1" x14ac:dyDescent="0.2">
      <c r="A23" s="240" t="s">
        <v>376</v>
      </c>
      <c r="B23" s="824" t="s">
        <v>377</v>
      </c>
      <c r="C23" s="825"/>
      <c r="D23" s="825"/>
      <c r="E23" s="825"/>
      <c r="F23" s="825"/>
      <c r="G23" s="825"/>
      <c r="H23" s="825"/>
      <c r="I23" s="825"/>
      <c r="J23" s="825"/>
      <c r="K23" s="825"/>
      <c r="L23" s="825"/>
      <c r="M23" s="825"/>
      <c r="N23" s="825"/>
      <c r="O23" s="825"/>
      <c r="P23" s="826"/>
      <c r="Q23" s="827">
        <v>23460</v>
      </c>
      <c r="R23" s="828"/>
      <c r="S23" s="828"/>
      <c r="T23" s="828"/>
      <c r="U23" s="828"/>
      <c r="V23" s="828">
        <v>22598</v>
      </c>
      <c r="W23" s="828"/>
      <c r="X23" s="828"/>
      <c r="Y23" s="828"/>
      <c r="Z23" s="828"/>
      <c r="AA23" s="828">
        <v>862</v>
      </c>
      <c r="AB23" s="828"/>
      <c r="AC23" s="828"/>
      <c r="AD23" s="828"/>
      <c r="AE23" s="829"/>
      <c r="AF23" s="830">
        <v>747</v>
      </c>
      <c r="AG23" s="828"/>
      <c r="AH23" s="828"/>
      <c r="AI23" s="828"/>
      <c r="AJ23" s="831"/>
      <c r="AK23" s="832"/>
      <c r="AL23" s="833"/>
      <c r="AM23" s="833"/>
      <c r="AN23" s="833"/>
      <c r="AO23" s="833"/>
      <c r="AP23" s="828">
        <v>22376</v>
      </c>
      <c r="AQ23" s="828"/>
      <c r="AR23" s="828"/>
      <c r="AS23" s="828"/>
      <c r="AT23" s="828"/>
      <c r="AU23" s="844"/>
      <c r="AV23" s="844"/>
      <c r="AW23" s="844"/>
      <c r="AX23" s="844"/>
      <c r="AY23" s="845"/>
      <c r="AZ23" s="846" t="s">
        <v>122</v>
      </c>
      <c r="BA23" s="847"/>
      <c r="BB23" s="847"/>
      <c r="BC23" s="847"/>
      <c r="BD23" s="848"/>
      <c r="BE23" s="233"/>
      <c r="BF23" s="233"/>
      <c r="BG23" s="233"/>
      <c r="BH23" s="233"/>
      <c r="BI23" s="233"/>
      <c r="BJ23" s="233"/>
      <c r="BK23" s="233"/>
      <c r="BL23" s="233"/>
      <c r="BM23" s="233"/>
      <c r="BN23" s="233"/>
      <c r="BO23" s="233"/>
      <c r="BP23" s="233"/>
      <c r="BQ23" s="238">
        <v>17</v>
      </c>
      <c r="BR23" s="239"/>
      <c r="BS23" s="798"/>
      <c r="BT23" s="799"/>
      <c r="BU23" s="799"/>
      <c r="BV23" s="799"/>
      <c r="BW23" s="799"/>
      <c r="BX23" s="799"/>
      <c r="BY23" s="799"/>
      <c r="BZ23" s="799"/>
      <c r="CA23" s="799"/>
      <c r="CB23" s="799"/>
      <c r="CC23" s="799"/>
      <c r="CD23" s="799"/>
      <c r="CE23" s="799"/>
      <c r="CF23" s="799"/>
      <c r="CG23" s="800"/>
      <c r="CH23" s="811"/>
      <c r="CI23" s="812"/>
      <c r="CJ23" s="812"/>
      <c r="CK23" s="812"/>
      <c r="CL23" s="813"/>
      <c r="CM23" s="811"/>
      <c r="CN23" s="812"/>
      <c r="CO23" s="812"/>
      <c r="CP23" s="812"/>
      <c r="CQ23" s="813"/>
      <c r="CR23" s="811"/>
      <c r="CS23" s="812"/>
      <c r="CT23" s="812"/>
      <c r="CU23" s="812"/>
      <c r="CV23" s="813"/>
      <c r="CW23" s="811"/>
      <c r="CX23" s="812"/>
      <c r="CY23" s="812"/>
      <c r="CZ23" s="812"/>
      <c r="DA23" s="813"/>
      <c r="DB23" s="811"/>
      <c r="DC23" s="812"/>
      <c r="DD23" s="812"/>
      <c r="DE23" s="812"/>
      <c r="DF23" s="813"/>
      <c r="DG23" s="811"/>
      <c r="DH23" s="812"/>
      <c r="DI23" s="812"/>
      <c r="DJ23" s="812"/>
      <c r="DK23" s="813"/>
      <c r="DL23" s="811"/>
      <c r="DM23" s="812"/>
      <c r="DN23" s="812"/>
      <c r="DO23" s="812"/>
      <c r="DP23" s="813"/>
      <c r="DQ23" s="811"/>
      <c r="DR23" s="812"/>
      <c r="DS23" s="812"/>
      <c r="DT23" s="812"/>
      <c r="DU23" s="813"/>
      <c r="DV23" s="798"/>
      <c r="DW23" s="799"/>
      <c r="DX23" s="799"/>
      <c r="DY23" s="799"/>
      <c r="DZ23" s="814"/>
      <c r="EA23" s="234"/>
    </row>
    <row r="24" spans="1:131" s="235" customFormat="1" ht="26.25" customHeight="1" x14ac:dyDescent="0.15">
      <c r="A24" s="843" t="s">
        <v>378</v>
      </c>
      <c r="B24" s="843"/>
      <c r="C24" s="843"/>
      <c r="D24" s="843"/>
      <c r="E24" s="843"/>
      <c r="F24" s="843"/>
      <c r="G24" s="843"/>
      <c r="H24" s="843"/>
      <c r="I24" s="843"/>
      <c r="J24" s="843"/>
      <c r="K24" s="843"/>
      <c r="L24" s="843"/>
      <c r="M24" s="843"/>
      <c r="N24" s="843"/>
      <c r="O24" s="843"/>
      <c r="P24" s="843"/>
      <c r="Q24" s="843"/>
      <c r="R24" s="843"/>
      <c r="S24" s="843"/>
      <c r="T24" s="843"/>
      <c r="U24" s="843"/>
      <c r="V24" s="843"/>
      <c r="W24" s="843"/>
      <c r="X24" s="843"/>
      <c r="Y24" s="843"/>
      <c r="Z24" s="843"/>
      <c r="AA24" s="843"/>
      <c r="AB24" s="843"/>
      <c r="AC24" s="843"/>
      <c r="AD24" s="843"/>
      <c r="AE24" s="843"/>
      <c r="AF24" s="843"/>
      <c r="AG24" s="843"/>
      <c r="AH24" s="843"/>
      <c r="AI24" s="843"/>
      <c r="AJ24" s="843"/>
      <c r="AK24" s="843"/>
      <c r="AL24" s="843"/>
      <c r="AM24" s="843"/>
      <c r="AN24" s="843"/>
      <c r="AO24" s="843"/>
      <c r="AP24" s="843"/>
      <c r="AQ24" s="843"/>
      <c r="AR24" s="843"/>
      <c r="AS24" s="843"/>
      <c r="AT24" s="843"/>
      <c r="AU24" s="843"/>
      <c r="AV24" s="843"/>
      <c r="AW24" s="843"/>
      <c r="AX24" s="843"/>
      <c r="AY24" s="843"/>
      <c r="AZ24" s="232"/>
      <c r="BA24" s="232"/>
      <c r="BB24" s="232"/>
      <c r="BC24" s="232"/>
      <c r="BD24" s="232"/>
      <c r="BE24" s="233"/>
      <c r="BF24" s="233"/>
      <c r="BG24" s="233"/>
      <c r="BH24" s="233"/>
      <c r="BI24" s="233"/>
      <c r="BJ24" s="233"/>
      <c r="BK24" s="233"/>
      <c r="BL24" s="233"/>
      <c r="BM24" s="233"/>
      <c r="BN24" s="233"/>
      <c r="BO24" s="233"/>
      <c r="BP24" s="233"/>
      <c r="BQ24" s="238">
        <v>18</v>
      </c>
      <c r="BR24" s="239"/>
      <c r="BS24" s="798"/>
      <c r="BT24" s="799"/>
      <c r="BU24" s="799"/>
      <c r="BV24" s="799"/>
      <c r="BW24" s="799"/>
      <c r="BX24" s="799"/>
      <c r="BY24" s="799"/>
      <c r="BZ24" s="799"/>
      <c r="CA24" s="799"/>
      <c r="CB24" s="799"/>
      <c r="CC24" s="799"/>
      <c r="CD24" s="799"/>
      <c r="CE24" s="799"/>
      <c r="CF24" s="799"/>
      <c r="CG24" s="800"/>
      <c r="CH24" s="811"/>
      <c r="CI24" s="812"/>
      <c r="CJ24" s="812"/>
      <c r="CK24" s="812"/>
      <c r="CL24" s="813"/>
      <c r="CM24" s="811"/>
      <c r="CN24" s="812"/>
      <c r="CO24" s="812"/>
      <c r="CP24" s="812"/>
      <c r="CQ24" s="813"/>
      <c r="CR24" s="811"/>
      <c r="CS24" s="812"/>
      <c r="CT24" s="812"/>
      <c r="CU24" s="812"/>
      <c r="CV24" s="813"/>
      <c r="CW24" s="811"/>
      <c r="CX24" s="812"/>
      <c r="CY24" s="812"/>
      <c r="CZ24" s="812"/>
      <c r="DA24" s="813"/>
      <c r="DB24" s="811"/>
      <c r="DC24" s="812"/>
      <c r="DD24" s="812"/>
      <c r="DE24" s="812"/>
      <c r="DF24" s="813"/>
      <c r="DG24" s="811"/>
      <c r="DH24" s="812"/>
      <c r="DI24" s="812"/>
      <c r="DJ24" s="812"/>
      <c r="DK24" s="813"/>
      <c r="DL24" s="811"/>
      <c r="DM24" s="812"/>
      <c r="DN24" s="812"/>
      <c r="DO24" s="812"/>
      <c r="DP24" s="813"/>
      <c r="DQ24" s="811"/>
      <c r="DR24" s="812"/>
      <c r="DS24" s="812"/>
      <c r="DT24" s="812"/>
      <c r="DU24" s="813"/>
      <c r="DV24" s="798"/>
      <c r="DW24" s="799"/>
      <c r="DX24" s="799"/>
      <c r="DY24" s="799"/>
      <c r="DZ24" s="814"/>
      <c r="EA24" s="234"/>
    </row>
    <row r="25" spans="1:131" ht="26.25" customHeight="1" thickBot="1" x14ac:dyDescent="0.2">
      <c r="A25" s="761" t="s">
        <v>379</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798"/>
      <c r="BT25" s="799"/>
      <c r="BU25" s="799"/>
      <c r="BV25" s="799"/>
      <c r="BW25" s="799"/>
      <c r="BX25" s="799"/>
      <c r="BY25" s="799"/>
      <c r="BZ25" s="799"/>
      <c r="CA25" s="799"/>
      <c r="CB25" s="799"/>
      <c r="CC25" s="799"/>
      <c r="CD25" s="799"/>
      <c r="CE25" s="799"/>
      <c r="CF25" s="799"/>
      <c r="CG25" s="800"/>
      <c r="CH25" s="811"/>
      <c r="CI25" s="812"/>
      <c r="CJ25" s="812"/>
      <c r="CK25" s="812"/>
      <c r="CL25" s="813"/>
      <c r="CM25" s="811"/>
      <c r="CN25" s="812"/>
      <c r="CO25" s="812"/>
      <c r="CP25" s="812"/>
      <c r="CQ25" s="813"/>
      <c r="CR25" s="811"/>
      <c r="CS25" s="812"/>
      <c r="CT25" s="812"/>
      <c r="CU25" s="812"/>
      <c r="CV25" s="813"/>
      <c r="CW25" s="811"/>
      <c r="CX25" s="812"/>
      <c r="CY25" s="812"/>
      <c r="CZ25" s="812"/>
      <c r="DA25" s="813"/>
      <c r="DB25" s="811"/>
      <c r="DC25" s="812"/>
      <c r="DD25" s="812"/>
      <c r="DE25" s="812"/>
      <c r="DF25" s="813"/>
      <c r="DG25" s="811"/>
      <c r="DH25" s="812"/>
      <c r="DI25" s="812"/>
      <c r="DJ25" s="812"/>
      <c r="DK25" s="813"/>
      <c r="DL25" s="811"/>
      <c r="DM25" s="812"/>
      <c r="DN25" s="812"/>
      <c r="DO25" s="812"/>
      <c r="DP25" s="813"/>
      <c r="DQ25" s="811"/>
      <c r="DR25" s="812"/>
      <c r="DS25" s="812"/>
      <c r="DT25" s="812"/>
      <c r="DU25" s="813"/>
      <c r="DV25" s="798"/>
      <c r="DW25" s="799"/>
      <c r="DX25" s="799"/>
      <c r="DY25" s="799"/>
      <c r="DZ25" s="814"/>
      <c r="EA25" s="230"/>
    </row>
    <row r="26" spans="1:131" ht="26.25" customHeight="1" x14ac:dyDescent="0.15">
      <c r="A26" s="763" t="s">
        <v>357</v>
      </c>
      <c r="B26" s="764"/>
      <c r="C26" s="764"/>
      <c r="D26" s="764"/>
      <c r="E26" s="764"/>
      <c r="F26" s="764"/>
      <c r="G26" s="764"/>
      <c r="H26" s="764"/>
      <c r="I26" s="764"/>
      <c r="J26" s="764"/>
      <c r="K26" s="764"/>
      <c r="L26" s="764"/>
      <c r="M26" s="764"/>
      <c r="N26" s="764"/>
      <c r="O26" s="764"/>
      <c r="P26" s="765"/>
      <c r="Q26" s="769" t="s">
        <v>380</v>
      </c>
      <c r="R26" s="770"/>
      <c r="S26" s="770"/>
      <c r="T26" s="770"/>
      <c r="U26" s="771"/>
      <c r="V26" s="769" t="s">
        <v>381</v>
      </c>
      <c r="W26" s="770"/>
      <c r="X26" s="770"/>
      <c r="Y26" s="770"/>
      <c r="Z26" s="771"/>
      <c r="AA26" s="769" t="s">
        <v>382</v>
      </c>
      <c r="AB26" s="770"/>
      <c r="AC26" s="770"/>
      <c r="AD26" s="770"/>
      <c r="AE26" s="770"/>
      <c r="AF26" s="849" t="s">
        <v>383</v>
      </c>
      <c r="AG26" s="850"/>
      <c r="AH26" s="850"/>
      <c r="AI26" s="850"/>
      <c r="AJ26" s="851"/>
      <c r="AK26" s="770" t="s">
        <v>384</v>
      </c>
      <c r="AL26" s="770"/>
      <c r="AM26" s="770"/>
      <c r="AN26" s="770"/>
      <c r="AO26" s="771"/>
      <c r="AP26" s="769" t="s">
        <v>385</v>
      </c>
      <c r="AQ26" s="770"/>
      <c r="AR26" s="770"/>
      <c r="AS26" s="770"/>
      <c r="AT26" s="771"/>
      <c r="AU26" s="769" t="s">
        <v>386</v>
      </c>
      <c r="AV26" s="770"/>
      <c r="AW26" s="770"/>
      <c r="AX26" s="770"/>
      <c r="AY26" s="771"/>
      <c r="AZ26" s="769" t="s">
        <v>387</v>
      </c>
      <c r="BA26" s="770"/>
      <c r="BB26" s="770"/>
      <c r="BC26" s="770"/>
      <c r="BD26" s="771"/>
      <c r="BE26" s="769" t="s">
        <v>364</v>
      </c>
      <c r="BF26" s="770"/>
      <c r="BG26" s="770"/>
      <c r="BH26" s="770"/>
      <c r="BI26" s="776"/>
      <c r="BJ26" s="232"/>
      <c r="BK26" s="232"/>
      <c r="BL26" s="232"/>
      <c r="BM26" s="232"/>
      <c r="BN26" s="232"/>
      <c r="BO26" s="241"/>
      <c r="BP26" s="241"/>
      <c r="BQ26" s="238">
        <v>20</v>
      </c>
      <c r="BR26" s="239"/>
      <c r="BS26" s="798"/>
      <c r="BT26" s="799"/>
      <c r="BU26" s="799"/>
      <c r="BV26" s="799"/>
      <c r="BW26" s="799"/>
      <c r="BX26" s="799"/>
      <c r="BY26" s="799"/>
      <c r="BZ26" s="799"/>
      <c r="CA26" s="799"/>
      <c r="CB26" s="799"/>
      <c r="CC26" s="799"/>
      <c r="CD26" s="799"/>
      <c r="CE26" s="799"/>
      <c r="CF26" s="799"/>
      <c r="CG26" s="800"/>
      <c r="CH26" s="811"/>
      <c r="CI26" s="812"/>
      <c r="CJ26" s="812"/>
      <c r="CK26" s="812"/>
      <c r="CL26" s="813"/>
      <c r="CM26" s="811"/>
      <c r="CN26" s="812"/>
      <c r="CO26" s="812"/>
      <c r="CP26" s="812"/>
      <c r="CQ26" s="813"/>
      <c r="CR26" s="811"/>
      <c r="CS26" s="812"/>
      <c r="CT26" s="812"/>
      <c r="CU26" s="812"/>
      <c r="CV26" s="813"/>
      <c r="CW26" s="811"/>
      <c r="CX26" s="812"/>
      <c r="CY26" s="812"/>
      <c r="CZ26" s="812"/>
      <c r="DA26" s="813"/>
      <c r="DB26" s="811"/>
      <c r="DC26" s="812"/>
      <c r="DD26" s="812"/>
      <c r="DE26" s="812"/>
      <c r="DF26" s="813"/>
      <c r="DG26" s="811"/>
      <c r="DH26" s="812"/>
      <c r="DI26" s="812"/>
      <c r="DJ26" s="812"/>
      <c r="DK26" s="813"/>
      <c r="DL26" s="811"/>
      <c r="DM26" s="812"/>
      <c r="DN26" s="812"/>
      <c r="DO26" s="812"/>
      <c r="DP26" s="813"/>
      <c r="DQ26" s="811"/>
      <c r="DR26" s="812"/>
      <c r="DS26" s="812"/>
      <c r="DT26" s="812"/>
      <c r="DU26" s="813"/>
      <c r="DV26" s="798"/>
      <c r="DW26" s="799"/>
      <c r="DX26" s="799"/>
      <c r="DY26" s="799"/>
      <c r="DZ26" s="814"/>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2"/>
      <c r="AG27" s="853"/>
      <c r="AH27" s="853"/>
      <c r="AI27" s="853"/>
      <c r="AJ27" s="854"/>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798"/>
      <c r="BT27" s="799"/>
      <c r="BU27" s="799"/>
      <c r="BV27" s="799"/>
      <c r="BW27" s="799"/>
      <c r="BX27" s="799"/>
      <c r="BY27" s="799"/>
      <c r="BZ27" s="799"/>
      <c r="CA27" s="799"/>
      <c r="CB27" s="799"/>
      <c r="CC27" s="799"/>
      <c r="CD27" s="799"/>
      <c r="CE27" s="799"/>
      <c r="CF27" s="799"/>
      <c r="CG27" s="800"/>
      <c r="CH27" s="811"/>
      <c r="CI27" s="812"/>
      <c r="CJ27" s="812"/>
      <c r="CK27" s="812"/>
      <c r="CL27" s="813"/>
      <c r="CM27" s="811"/>
      <c r="CN27" s="812"/>
      <c r="CO27" s="812"/>
      <c r="CP27" s="812"/>
      <c r="CQ27" s="813"/>
      <c r="CR27" s="811"/>
      <c r="CS27" s="812"/>
      <c r="CT27" s="812"/>
      <c r="CU27" s="812"/>
      <c r="CV27" s="813"/>
      <c r="CW27" s="811"/>
      <c r="CX27" s="812"/>
      <c r="CY27" s="812"/>
      <c r="CZ27" s="812"/>
      <c r="DA27" s="813"/>
      <c r="DB27" s="811"/>
      <c r="DC27" s="812"/>
      <c r="DD27" s="812"/>
      <c r="DE27" s="812"/>
      <c r="DF27" s="813"/>
      <c r="DG27" s="811"/>
      <c r="DH27" s="812"/>
      <c r="DI27" s="812"/>
      <c r="DJ27" s="812"/>
      <c r="DK27" s="813"/>
      <c r="DL27" s="811"/>
      <c r="DM27" s="812"/>
      <c r="DN27" s="812"/>
      <c r="DO27" s="812"/>
      <c r="DP27" s="813"/>
      <c r="DQ27" s="811"/>
      <c r="DR27" s="812"/>
      <c r="DS27" s="812"/>
      <c r="DT27" s="812"/>
      <c r="DU27" s="813"/>
      <c r="DV27" s="798"/>
      <c r="DW27" s="799"/>
      <c r="DX27" s="799"/>
      <c r="DY27" s="799"/>
      <c r="DZ27" s="814"/>
      <c r="EA27" s="230"/>
    </row>
    <row r="28" spans="1:131" ht="26.25" customHeight="1" thickTop="1" x14ac:dyDescent="0.15">
      <c r="A28" s="242">
        <v>1</v>
      </c>
      <c r="B28" s="785" t="s">
        <v>388</v>
      </c>
      <c r="C28" s="786"/>
      <c r="D28" s="786"/>
      <c r="E28" s="786"/>
      <c r="F28" s="786"/>
      <c r="G28" s="786"/>
      <c r="H28" s="786"/>
      <c r="I28" s="786"/>
      <c r="J28" s="786"/>
      <c r="K28" s="786"/>
      <c r="L28" s="786"/>
      <c r="M28" s="786"/>
      <c r="N28" s="786"/>
      <c r="O28" s="786"/>
      <c r="P28" s="787"/>
      <c r="Q28" s="857">
        <v>5458</v>
      </c>
      <c r="R28" s="858"/>
      <c r="S28" s="858"/>
      <c r="T28" s="858"/>
      <c r="U28" s="858"/>
      <c r="V28" s="858">
        <v>5438</v>
      </c>
      <c r="W28" s="858"/>
      <c r="X28" s="858"/>
      <c r="Y28" s="858"/>
      <c r="Z28" s="858"/>
      <c r="AA28" s="858">
        <v>19</v>
      </c>
      <c r="AB28" s="858"/>
      <c r="AC28" s="858"/>
      <c r="AD28" s="858"/>
      <c r="AE28" s="859"/>
      <c r="AF28" s="860">
        <v>19</v>
      </c>
      <c r="AG28" s="858"/>
      <c r="AH28" s="858"/>
      <c r="AI28" s="858"/>
      <c r="AJ28" s="861"/>
      <c r="AK28" s="862">
        <v>432</v>
      </c>
      <c r="AL28" s="863"/>
      <c r="AM28" s="863"/>
      <c r="AN28" s="863"/>
      <c r="AO28" s="863"/>
      <c r="AP28" s="863" t="s">
        <v>551</v>
      </c>
      <c r="AQ28" s="863"/>
      <c r="AR28" s="863"/>
      <c r="AS28" s="863"/>
      <c r="AT28" s="863"/>
      <c r="AU28" s="863" t="s">
        <v>487</v>
      </c>
      <c r="AV28" s="863"/>
      <c r="AW28" s="863"/>
      <c r="AX28" s="863"/>
      <c r="AY28" s="863"/>
      <c r="AZ28" s="864" t="s">
        <v>552</v>
      </c>
      <c r="BA28" s="864"/>
      <c r="BB28" s="864"/>
      <c r="BC28" s="864"/>
      <c r="BD28" s="864"/>
      <c r="BE28" s="855"/>
      <c r="BF28" s="855"/>
      <c r="BG28" s="855"/>
      <c r="BH28" s="855"/>
      <c r="BI28" s="856"/>
      <c r="BJ28" s="232"/>
      <c r="BK28" s="232"/>
      <c r="BL28" s="232"/>
      <c r="BM28" s="232"/>
      <c r="BN28" s="232"/>
      <c r="BO28" s="241"/>
      <c r="BP28" s="241"/>
      <c r="BQ28" s="238">
        <v>22</v>
      </c>
      <c r="BR28" s="239"/>
      <c r="BS28" s="798"/>
      <c r="BT28" s="799"/>
      <c r="BU28" s="799"/>
      <c r="BV28" s="799"/>
      <c r="BW28" s="799"/>
      <c r="BX28" s="799"/>
      <c r="BY28" s="799"/>
      <c r="BZ28" s="799"/>
      <c r="CA28" s="799"/>
      <c r="CB28" s="799"/>
      <c r="CC28" s="799"/>
      <c r="CD28" s="799"/>
      <c r="CE28" s="799"/>
      <c r="CF28" s="799"/>
      <c r="CG28" s="800"/>
      <c r="CH28" s="811"/>
      <c r="CI28" s="812"/>
      <c r="CJ28" s="812"/>
      <c r="CK28" s="812"/>
      <c r="CL28" s="813"/>
      <c r="CM28" s="811"/>
      <c r="CN28" s="812"/>
      <c r="CO28" s="812"/>
      <c r="CP28" s="812"/>
      <c r="CQ28" s="813"/>
      <c r="CR28" s="811"/>
      <c r="CS28" s="812"/>
      <c r="CT28" s="812"/>
      <c r="CU28" s="812"/>
      <c r="CV28" s="813"/>
      <c r="CW28" s="811"/>
      <c r="CX28" s="812"/>
      <c r="CY28" s="812"/>
      <c r="CZ28" s="812"/>
      <c r="DA28" s="813"/>
      <c r="DB28" s="811"/>
      <c r="DC28" s="812"/>
      <c r="DD28" s="812"/>
      <c r="DE28" s="812"/>
      <c r="DF28" s="813"/>
      <c r="DG28" s="811"/>
      <c r="DH28" s="812"/>
      <c r="DI28" s="812"/>
      <c r="DJ28" s="812"/>
      <c r="DK28" s="813"/>
      <c r="DL28" s="811"/>
      <c r="DM28" s="812"/>
      <c r="DN28" s="812"/>
      <c r="DO28" s="812"/>
      <c r="DP28" s="813"/>
      <c r="DQ28" s="811"/>
      <c r="DR28" s="812"/>
      <c r="DS28" s="812"/>
      <c r="DT28" s="812"/>
      <c r="DU28" s="813"/>
      <c r="DV28" s="798"/>
      <c r="DW28" s="799"/>
      <c r="DX28" s="799"/>
      <c r="DY28" s="799"/>
      <c r="DZ28" s="814"/>
      <c r="EA28" s="230"/>
    </row>
    <row r="29" spans="1:131" ht="26.25" customHeight="1" x14ac:dyDescent="0.15">
      <c r="A29" s="242">
        <v>2</v>
      </c>
      <c r="B29" s="815" t="s">
        <v>389</v>
      </c>
      <c r="C29" s="816"/>
      <c r="D29" s="816"/>
      <c r="E29" s="816"/>
      <c r="F29" s="816"/>
      <c r="G29" s="816"/>
      <c r="H29" s="816"/>
      <c r="I29" s="816"/>
      <c r="J29" s="816"/>
      <c r="K29" s="816"/>
      <c r="L29" s="816"/>
      <c r="M29" s="816"/>
      <c r="N29" s="816"/>
      <c r="O29" s="816"/>
      <c r="P29" s="817"/>
      <c r="Q29" s="818">
        <v>529</v>
      </c>
      <c r="R29" s="819"/>
      <c r="S29" s="819"/>
      <c r="T29" s="819"/>
      <c r="U29" s="819"/>
      <c r="V29" s="819">
        <v>499</v>
      </c>
      <c r="W29" s="819"/>
      <c r="X29" s="819"/>
      <c r="Y29" s="819"/>
      <c r="Z29" s="819"/>
      <c r="AA29" s="819">
        <v>30</v>
      </c>
      <c r="AB29" s="819"/>
      <c r="AC29" s="819"/>
      <c r="AD29" s="819"/>
      <c r="AE29" s="820"/>
      <c r="AF29" s="821">
        <v>30</v>
      </c>
      <c r="AG29" s="822"/>
      <c r="AH29" s="822"/>
      <c r="AI29" s="822"/>
      <c r="AJ29" s="823"/>
      <c r="AK29" s="869">
        <v>92</v>
      </c>
      <c r="AL29" s="865"/>
      <c r="AM29" s="865"/>
      <c r="AN29" s="865"/>
      <c r="AO29" s="865"/>
      <c r="AP29" s="865">
        <v>67</v>
      </c>
      <c r="AQ29" s="865"/>
      <c r="AR29" s="865"/>
      <c r="AS29" s="865"/>
      <c r="AT29" s="865"/>
      <c r="AU29" s="865" t="s">
        <v>487</v>
      </c>
      <c r="AV29" s="865"/>
      <c r="AW29" s="865"/>
      <c r="AX29" s="865"/>
      <c r="AY29" s="865"/>
      <c r="AZ29" s="866" t="s">
        <v>552</v>
      </c>
      <c r="BA29" s="866"/>
      <c r="BB29" s="866"/>
      <c r="BC29" s="866"/>
      <c r="BD29" s="866"/>
      <c r="BE29" s="867"/>
      <c r="BF29" s="867"/>
      <c r="BG29" s="867"/>
      <c r="BH29" s="867"/>
      <c r="BI29" s="868"/>
      <c r="BJ29" s="232"/>
      <c r="BK29" s="232"/>
      <c r="BL29" s="232"/>
      <c r="BM29" s="232"/>
      <c r="BN29" s="232"/>
      <c r="BO29" s="241"/>
      <c r="BP29" s="241"/>
      <c r="BQ29" s="238">
        <v>23</v>
      </c>
      <c r="BR29" s="239"/>
      <c r="BS29" s="798"/>
      <c r="BT29" s="799"/>
      <c r="BU29" s="799"/>
      <c r="BV29" s="799"/>
      <c r="BW29" s="799"/>
      <c r="BX29" s="799"/>
      <c r="BY29" s="799"/>
      <c r="BZ29" s="799"/>
      <c r="CA29" s="799"/>
      <c r="CB29" s="799"/>
      <c r="CC29" s="799"/>
      <c r="CD29" s="799"/>
      <c r="CE29" s="799"/>
      <c r="CF29" s="799"/>
      <c r="CG29" s="800"/>
      <c r="CH29" s="811"/>
      <c r="CI29" s="812"/>
      <c r="CJ29" s="812"/>
      <c r="CK29" s="812"/>
      <c r="CL29" s="813"/>
      <c r="CM29" s="811"/>
      <c r="CN29" s="812"/>
      <c r="CO29" s="812"/>
      <c r="CP29" s="812"/>
      <c r="CQ29" s="813"/>
      <c r="CR29" s="811"/>
      <c r="CS29" s="812"/>
      <c r="CT29" s="812"/>
      <c r="CU29" s="812"/>
      <c r="CV29" s="813"/>
      <c r="CW29" s="811"/>
      <c r="CX29" s="812"/>
      <c r="CY29" s="812"/>
      <c r="CZ29" s="812"/>
      <c r="DA29" s="813"/>
      <c r="DB29" s="811"/>
      <c r="DC29" s="812"/>
      <c r="DD29" s="812"/>
      <c r="DE29" s="812"/>
      <c r="DF29" s="813"/>
      <c r="DG29" s="811"/>
      <c r="DH29" s="812"/>
      <c r="DI29" s="812"/>
      <c r="DJ29" s="812"/>
      <c r="DK29" s="813"/>
      <c r="DL29" s="811"/>
      <c r="DM29" s="812"/>
      <c r="DN29" s="812"/>
      <c r="DO29" s="812"/>
      <c r="DP29" s="813"/>
      <c r="DQ29" s="811"/>
      <c r="DR29" s="812"/>
      <c r="DS29" s="812"/>
      <c r="DT29" s="812"/>
      <c r="DU29" s="813"/>
      <c r="DV29" s="798"/>
      <c r="DW29" s="799"/>
      <c r="DX29" s="799"/>
      <c r="DY29" s="799"/>
      <c r="DZ29" s="814"/>
      <c r="EA29" s="230"/>
    </row>
    <row r="30" spans="1:131" ht="26.25" customHeight="1" x14ac:dyDescent="0.15">
      <c r="A30" s="242">
        <v>3</v>
      </c>
      <c r="B30" s="815" t="s">
        <v>390</v>
      </c>
      <c r="C30" s="816"/>
      <c r="D30" s="816"/>
      <c r="E30" s="816"/>
      <c r="F30" s="816"/>
      <c r="G30" s="816"/>
      <c r="H30" s="816"/>
      <c r="I30" s="816"/>
      <c r="J30" s="816"/>
      <c r="K30" s="816"/>
      <c r="L30" s="816"/>
      <c r="M30" s="816"/>
      <c r="N30" s="816"/>
      <c r="O30" s="816"/>
      <c r="P30" s="817"/>
      <c r="Q30" s="818">
        <v>4095</v>
      </c>
      <c r="R30" s="819"/>
      <c r="S30" s="819"/>
      <c r="T30" s="819"/>
      <c r="U30" s="819"/>
      <c r="V30" s="819">
        <v>3970</v>
      </c>
      <c r="W30" s="819"/>
      <c r="X30" s="819"/>
      <c r="Y30" s="819"/>
      <c r="Z30" s="819"/>
      <c r="AA30" s="819">
        <v>125</v>
      </c>
      <c r="AB30" s="819"/>
      <c r="AC30" s="819"/>
      <c r="AD30" s="819"/>
      <c r="AE30" s="820"/>
      <c r="AF30" s="821">
        <v>125</v>
      </c>
      <c r="AG30" s="822"/>
      <c r="AH30" s="822"/>
      <c r="AI30" s="822"/>
      <c r="AJ30" s="823"/>
      <c r="AK30" s="869">
        <v>622</v>
      </c>
      <c r="AL30" s="865"/>
      <c r="AM30" s="865"/>
      <c r="AN30" s="865"/>
      <c r="AO30" s="865"/>
      <c r="AP30" s="865" t="s">
        <v>551</v>
      </c>
      <c r="AQ30" s="865"/>
      <c r="AR30" s="865"/>
      <c r="AS30" s="865"/>
      <c r="AT30" s="865"/>
      <c r="AU30" s="865" t="s">
        <v>487</v>
      </c>
      <c r="AV30" s="865"/>
      <c r="AW30" s="865"/>
      <c r="AX30" s="865"/>
      <c r="AY30" s="865"/>
      <c r="AZ30" s="866" t="s">
        <v>552</v>
      </c>
      <c r="BA30" s="866"/>
      <c r="BB30" s="866"/>
      <c r="BC30" s="866"/>
      <c r="BD30" s="866"/>
      <c r="BE30" s="867"/>
      <c r="BF30" s="867"/>
      <c r="BG30" s="867"/>
      <c r="BH30" s="867"/>
      <c r="BI30" s="868"/>
      <c r="BJ30" s="232"/>
      <c r="BK30" s="232"/>
      <c r="BL30" s="232"/>
      <c r="BM30" s="232"/>
      <c r="BN30" s="232"/>
      <c r="BO30" s="241"/>
      <c r="BP30" s="241"/>
      <c r="BQ30" s="238">
        <v>24</v>
      </c>
      <c r="BR30" s="239"/>
      <c r="BS30" s="798"/>
      <c r="BT30" s="799"/>
      <c r="BU30" s="799"/>
      <c r="BV30" s="799"/>
      <c r="BW30" s="799"/>
      <c r="BX30" s="799"/>
      <c r="BY30" s="799"/>
      <c r="BZ30" s="799"/>
      <c r="CA30" s="799"/>
      <c r="CB30" s="799"/>
      <c r="CC30" s="799"/>
      <c r="CD30" s="799"/>
      <c r="CE30" s="799"/>
      <c r="CF30" s="799"/>
      <c r="CG30" s="800"/>
      <c r="CH30" s="811"/>
      <c r="CI30" s="812"/>
      <c r="CJ30" s="812"/>
      <c r="CK30" s="812"/>
      <c r="CL30" s="813"/>
      <c r="CM30" s="811"/>
      <c r="CN30" s="812"/>
      <c r="CO30" s="812"/>
      <c r="CP30" s="812"/>
      <c r="CQ30" s="813"/>
      <c r="CR30" s="811"/>
      <c r="CS30" s="812"/>
      <c r="CT30" s="812"/>
      <c r="CU30" s="812"/>
      <c r="CV30" s="813"/>
      <c r="CW30" s="811"/>
      <c r="CX30" s="812"/>
      <c r="CY30" s="812"/>
      <c r="CZ30" s="812"/>
      <c r="DA30" s="813"/>
      <c r="DB30" s="811"/>
      <c r="DC30" s="812"/>
      <c r="DD30" s="812"/>
      <c r="DE30" s="812"/>
      <c r="DF30" s="813"/>
      <c r="DG30" s="811"/>
      <c r="DH30" s="812"/>
      <c r="DI30" s="812"/>
      <c r="DJ30" s="812"/>
      <c r="DK30" s="813"/>
      <c r="DL30" s="811"/>
      <c r="DM30" s="812"/>
      <c r="DN30" s="812"/>
      <c r="DO30" s="812"/>
      <c r="DP30" s="813"/>
      <c r="DQ30" s="811"/>
      <c r="DR30" s="812"/>
      <c r="DS30" s="812"/>
      <c r="DT30" s="812"/>
      <c r="DU30" s="813"/>
      <c r="DV30" s="798"/>
      <c r="DW30" s="799"/>
      <c r="DX30" s="799"/>
      <c r="DY30" s="799"/>
      <c r="DZ30" s="814"/>
      <c r="EA30" s="230"/>
    </row>
    <row r="31" spans="1:131" ht="26.25" customHeight="1" x14ac:dyDescent="0.15">
      <c r="A31" s="242">
        <v>4</v>
      </c>
      <c r="B31" s="815" t="s">
        <v>391</v>
      </c>
      <c r="C31" s="816"/>
      <c r="D31" s="816"/>
      <c r="E31" s="816"/>
      <c r="F31" s="816"/>
      <c r="G31" s="816"/>
      <c r="H31" s="816"/>
      <c r="I31" s="816"/>
      <c r="J31" s="816"/>
      <c r="K31" s="816"/>
      <c r="L31" s="816"/>
      <c r="M31" s="816"/>
      <c r="N31" s="816"/>
      <c r="O31" s="816"/>
      <c r="P31" s="817"/>
      <c r="Q31" s="818">
        <v>1232</v>
      </c>
      <c r="R31" s="819"/>
      <c r="S31" s="819"/>
      <c r="T31" s="819"/>
      <c r="U31" s="819"/>
      <c r="V31" s="819">
        <v>1211</v>
      </c>
      <c r="W31" s="819"/>
      <c r="X31" s="819"/>
      <c r="Y31" s="819"/>
      <c r="Z31" s="819"/>
      <c r="AA31" s="819">
        <v>21</v>
      </c>
      <c r="AB31" s="819"/>
      <c r="AC31" s="819"/>
      <c r="AD31" s="819"/>
      <c r="AE31" s="820"/>
      <c r="AF31" s="821">
        <v>18</v>
      </c>
      <c r="AG31" s="822"/>
      <c r="AH31" s="822"/>
      <c r="AI31" s="822"/>
      <c r="AJ31" s="823"/>
      <c r="AK31" s="869">
        <v>620</v>
      </c>
      <c r="AL31" s="865"/>
      <c r="AM31" s="865"/>
      <c r="AN31" s="865"/>
      <c r="AO31" s="865"/>
      <c r="AP31" s="865" t="s">
        <v>551</v>
      </c>
      <c r="AQ31" s="865"/>
      <c r="AR31" s="865"/>
      <c r="AS31" s="865"/>
      <c r="AT31" s="865"/>
      <c r="AU31" s="865" t="s">
        <v>487</v>
      </c>
      <c r="AV31" s="865"/>
      <c r="AW31" s="865"/>
      <c r="AX31" s="865"/>
      <c r="AY31" s="865"/>
      <c r="AZ31" s="866" t="s">
        <v>552</v>
      </c>
      <c r="BA31" s="866"/>
      <c r="BB31" s="866"/>
      <c r="BC31" s="866"/>
      <c r="BD31" s="866"/>
      <c r="BE31" s="867"/>
      <c r="BF31" s="867"/>
      <c r="BG31" s="867"/>
      <c r="BH31" s="867"/>
      <c r="BI31" s="868"/>
      <c r="BJ31" s="232"/>
      <c r="BK31" s="232"/>
      <c r="BL31" s="232"/>
      <c r="BM31" s="232"/>
      <c r="BN31" s="232"/>
      <c r="BO31" s="241"/>
      <c r="BP31" s="241"/>
      <c r="BQ31" s="238">
        <v>25</v>
      </c>
      <c r="BR31" s="239"/>
      <c r="BS31" s="798"/>
      <c r="BT31" s="799"/>
      <c r="BU31" s="799"/>
      <c r="BV31" s="799"/>
      <c r="BW31" s="799"/>
      <c r="BX31" s="799"/>
      <c r="BY31" s="799"/>
      <c r="BZ31" s="799"/>
      <c r="CA31" s="799"/>
      <c r="CB31" s="799"/>
      <c r="CC31" s="799"/>
      <c r="CD31" s="799"/>
      <c r="CE31" s="799"/>
      <c r="CF31" s="799"/>
      <c r="CG31" s="800"/>
      <c r="CH31" s="811"/>
      <c r="CI31" s="812"/>
      <c r="CJ31" s="812"/>
      <c r="CK31" s="812"/>
      <c r="CL31" s="813"/>
      <c r="CM31" s="811"/>
      <c r="CN31" s="812"/>
      <c r="CO31" s="812"/>
      <c r="CP31" s="812"/>
      <c r="CQ31" s="813"/>
      <c r="CR31" s="811"/>
      <c r="CS31" s="812"/>
      <c r="CT31" s="812"/>
      <c r="CU31" s="812"/>
      <c r="CV31" s="813"/>
      <c r="CW31" s="811"/>
      <c r="CX31" s="812"/>
      <c r="CY31" s="812"/>
      <c r="CZ31" s="812"/>
      <c r="DA31" s="813"/>
      <c r="DB31" s="811"/>
      <c r="DC31" s="812"/>
      <c r="DD31" s="812"/>
      <c r="DE31" s="812"/>
      <c r="DF31" s="813"/>
      <c r="DG31" s="811"/>
      <c r="DH31" s="812"/>
      <c r="DI31" s="812"/>
      <c r="DJ31" s="812"/>
      <c r="DK31" s="813"/>
      <c r="DL31" s="811"/>
      <c r="DM31" s="812"/>
      <c r="DN31" s="812"/>
      <c r="DO31" s="812"/>
      <c r="DP31" s="813"/>
      <c r="DQ31" s="811"/>
      <c r="DR31" s="812"/>
      <c r="DS31" s="812"/>
      <c r="DT31" s="812"/>
      <c r="DU31" s="813"/>
      <c r="DV31" s="798"/>
      <c r="DW31" s="799"/>
      <c r="DX31" s="799"/>
      <c r="DY31" s="799"/>
      <c r="DZ31" s="814"/>
      <c r="EA31" s="230"/>
    </row>
    <row r="32" spans="1:131" ht="26.25" customHeight="1" x14ac:dyDescent="0.15">
      <c r="A32" s="242">
        <v>5</v>
      </c>
      <c r="B32" s="815" t="s">
        <v>392</v>
      </c>
      <c r="C32" s="816"/>
      <c r="D32" s="816"/>
      <c r="E32" s="816"/>
      <c r="F32" s="816"/>
      <c r="G32" s="816"/>
      <c r="H32" s="816"/>
      <c r="I32" s="816"/>
      <c r="J32" s="816"/>
      <c r="K32" s="816"/>
      <c r="L32" s="816"/>
      <c r="M32" s="816"/>
      <c r="N32" s="816"/>
      <c r="O32" s="816"/>
      <c r="P32" s="817"/>
      <c r="Q32" s="818">
        <v>49</v>
      </c>
      <c r="R32" s="819"/>
      <c r="S32" s="819"/>
      <c r="T32" s="819"/>
      <c r="U32" s="819"/>
      <c r="V32" s="819">
        <v>52</v>
      </c>
      <c r="W32" s="819"/>
      <c r="X32" s="819"/>
      <c r="Y32" s="819"/>
      <c r="Z32" s="819"/>
      <c r="AA32" s="819">
        <v>-3</v>
      </c>
      <c r="AB32" s="819"/>
      <c r="AC32" s="819"/>
      <c r="AD32" s="819"/>
      <c r="AE32" s="820"/>
      <c r="AF32" s="821">
        <v>-3</v>
      </c>
      <c r="AG32" s="822"/>
      <c r="AH32" s="822"/>
      <c r="AI32" s="822"/>
      <c r="AJ32" s="823"/>
      <c r="AK32" s="869" t="s">
        <v>551</v>
      </c>
      <c r="AL32" s="865"/>
      <c r="AM32" s="865"/>
      <c r="AN32" s="865"/>
      <c r="AO32" s="865"/>
      <c r="AP32" s="865" t="s">
        <v>551</v>
      </c>
      <c r="AQ32" s="865"/>
      <c r="AR32" s="865"/>
      <c r="AS32" s="865"/>
      <c r="AT32" s="865"/>
      <c r="AU32" s="865" t="s">
        <v>487</v>
      </c>
      <c r="AV32" s="865"/>
      <c r="AW32" s="865"/>
      <c r="AX32" s="865"/>
      <c r="AY32" s="865"/>
      <c r="AZ32" s="866" t="s">
        <v>552</v>
      </c>
      <c r="BA32" s="866"/>
      <c r="BB32" s="866"/>
      <c r="BC32" s="866"/>
      <c r="BD32" s="866"/>
      <c r="BE32" s="867"/>
      <c r="BF32" s="867"/>
      <c r="BG32" s="867"/>
      <c r="BH32" s="867"/>
      <c r="BI32" s="868"/>
      <c r="BJ32" s="232"/>
      <c r="BK32" s="232"/>
      <c r="BL32" s="232"/>
      <c r="BM32" s="232"/>
      <c r="BN32" s="232"/>
      <c r="BO32" s="241"/>
      <c r="BP32" s="241"/>
      <c r="BQ32" s="238">
        <v>26</v>
      </c>
      <c r="BR32" s="239"/>
      <c r="BS32" s="798"/>
      <c r="BT32" s="799"/>
      <c r="BU32" s="799"/>
      <c r="BV32" s="799"/>
      <c r="BW32" s="799"/>
      <c r="BX32" s="799"/>
      <c r="BY32" s="799"/>
      <c r="BZ32" s="799"/>
      <c r="CA32" s="799"/>
      <c r="CB32" s="799"/>
      <c r="CC32" s="799"/>
      <c r="CD32" s="799"/>
      <c r="CE32" s="799"/>
      <c r="CF32" s="799"/>
      <c r="CG32" s="800"/>
      <c r="CH32" s="811"/>
      <c r="CI32" s="812"/>
      <c r="CJ32" s="812"/>
      <c r="CK32" s="812"/>
      <c r="CL32" s="813"/>
      <c r="CM32" s="811"/>
      <c r="CN32" s="812"/>
      <c r="CO32" s="812"/>
      <c r="CP32" s="812"/>
      <c r="CQ32" s="813"/>
      <c r="CR32" s="811"/>
      <c r="CS32" s="812"/>
      <c r="CT32" s="812"/>
      <c r="CU32" s="812"/>
      <c r="CV32" s="813"/>
      <c r="CW32" s="811"/>
      <c r="CX32" s="812"/>
      <c r="CY32" s="812"/>
      <c r="CZ32" s="812"/>
      <c r="DA32" s="813"/>
      <c r="DB32" s="811"/>
      <c r="DC32" s="812"/>
      <c r="DD32" s="812"/>
      <c r="DE32" s="812"/>
      <c r="DF32" s="813"/>
      <c r="DG32" s="811"/>
      <c r="DH32" s="812"/>
      <c r="DI32" s="812"/>
      <c r="DJ32" s="812"/>
      <c r="DK32" s="813"/>
      <c r="DL32" s="811"/>
      <c r="DM32" s="812"/>
      <c r="DN32" s="812"/>
      <c r="DO32" s="812"/>
      <c r="DP32" s="813"/>
      <c r="DQ32" s="811"/>
      <c r="DR32" s="812"/>
      <c r="DS32" s="812"/>
      <c r="DT32" s="812"/>
      <c r="DU32" s="813"/>
      <c r="DV32" s="798"/>
      <c r="DW32" s="799"/>
      <c r="DX32" s="799"/>
      <c r="DY32" s="799"/>
      <c r="DZ32" s="814"/>
      <c r="EA32" s="230"/>
    </row>
    <row r="33" spans="1:131" ht="26.25" customHeight="1" x14ac:dyDescent="0.15">
      <c r="A33" s="242">
        <v>6</v>
      </c>
      <c r="B33" s="815" t="s">
        <v>393</v>
      </c>
      <c r="C33" s="816"/>
      <c r="D33" s="816"/>
      <c r="E33" s="816"/>
      <c r="F33" s="816"/>
      <c r="G33" s="816"/>
      <c r="H33" s="816"/>
      <c r="I33" s="816"/>
      <c r="J33" s="816"/>
      <c r="K33" s="816"/>
      <c r="L33" s="816"/>
      <c r="M33" s="816"/>
      <c r="N33" s="816"/>
      <c r="O33" s="816"/>
      <c r="P33" s="817"/>
      <c r="Q33" s="818">
        <v>1431</v>
      </c>
      <c r="R33" s="819"/>
      <c r="S33" s="819"/>
      <c r="T33" s="819"/>
      <c r="U33" s="819"/>
      <c r="V33" s="819">
        <v>1607</v>
      </c>
      <c r="W33" s="819"/>
      <c r="X33" s="819"/>
      <c r="Y33" s="819"/>
      <c r="Z33" s="819"/>
      <c r="AA33" s="819">
        <v>-176</v>
      </c>
      <c r="AB33" s="819"/>
      <c r="AC33" s="819"/>
      <c r="AD33" s="819"/>
      <c r="AE33" s="820"/>
      <c r="AF33" s="821">
        <v>1145</v>
      </c>
      <c r="AG33" s="822"/>
      <c r="AH33" s="822"/>
      <c r="AI33" s="822"/>
      <c r="AJ33" s="823"/>
      <c r="AK33" s="869">
        <v>14</v>
      </c>
      <c r="AL33" s="865"/>
      <c r="AM33" s="865"/>
      <c r="AN33" s="865"/>
      <c r="AO33" s="865"/>
      <c r="AP33" s="865">
        <v>3490</v>
      </c>
      <c r="AQ33" s="865"/>
      <c r="AR33" s="865"/>
      <c r="AS33" s="865"/>
      <c r="AT33" s="865"/>
      <c r="AU33" s="865">
        <v>38</v>
      </c>
      <c r="AV33" s="865"/>
      <c r="AW33" s="865"/>
      <c r="AX33" s="865"/>
      <c r="AY33" s="865"/>
      <c r="AZ33" s="866" t="s">
        <v>487</v>
      </c>
      <c r="BA33" s="866"/>
      <c r="BB33" s="866"/>
      <c r="BC33" s="866"/>
      <c r="BD33" s="866"/>
      <c r="BE33" s="867" t="s">
        <v>394</v>
      </c>
      <c r="BF33" s="867"/>
      <c r="BG33" s="867"/>
      <c r="BH33" s="867"/>
      <c r="BI33" s="868"/>
      <c r="BJ33" s="232"/>
      <c r="BK33" s="232"/>
      <c r="BL33" s="232"/>
      <c r="BM33" s="232"/>
      <c r="BN33" s="232"/>
      <c r="BO33" s="241"/>
      <c r="BP33" s="241"/>
      <c r="BQ33" s="238">
        <v>27</v>
      </c>
      <c r="BR33" s="239"/>
      <c r="BS33" s="798"/>
      <c r="BT33" s="799"/>
      <c r="BU33" s="799"/>
      <c r="BV33" s="799"/>
      <c r="BW33" s="799"/>
      <c r="BX33" s="799"/>
      <c r="BY33" s="799"/>
      <c r="BZ33" s="799"/>
      <c r="CA33" s="799"/>
      <c r="CB33" s="799"/>
      <c r="CC33" s="799"/>
      <c r="CD33" s="799"/>
      <c r="CE33" s="799"/>
      <c r="CF33" s="799"/>
      <c r="CG33" s="800"/>
      <c r="CH33" s="811"/>
      <c r="CI33" s="812"/>
      <c r="CJ33" s="812"/>
      <c r="CK33" s="812"/>
      <c r="CL33" s="813"/>
      <c r="CM33" s="811"/>
      <c r="CN33" s="812"/>
      <c r="CO33" s="812"/>
      <c r="CP33" s="812"/>
      <c r="CQ33" s="813"/>
      <c r="CR33" s="811"/>
      <c r="CS33" s="812"/>
      <c r="CT33" s="812"/>
      <c r="CU33" s="812"/>
      <c r="CV33" s="813"/>
      <c r="CW33" s="811"/>
      <c r="CX33" s="812"/>
      <c r="CY33" s="812"/>
      <c r="CZ33" s="812"/>
      <c r="DA33" s="813"/>
      <c r="DB33" s="811"/>
      <c r="DC33" s="812"/>
      <c r="DD33" s="812"/>
      <c r="DE33" s="812"/>
      <c r="DF33" s="813"/>
      <c r="DG33" s="811"/>
      <c r="DH33" s="812"/>
      <c r="DI33" s="812"/>
      <c r="DJ33" s="812"/>
      <c r="DK33" s="813"/>
      <c r="DL33" s="811"/>
      <c r="DM33" s="812"/>
      <c r="DN33" s="812"/>
      <c r="DO33" s="812"/>
      <c r="DP33" s="813"/>
      <c r="DQ33" s="811"/>
      <c r="DR33" s="812"/>
      <c r="DS33" s="812"/>
      <c r="DT33" s="812"/>
      <c r="DU33" s="813"/>
      <c r="DV33" s="798"/>
      <c r="DW33" s="799"/>
      <c r="DX33" s="799"/>
      <c r="DY33" s="799"/>
      <c r="DZ33" s="814"/>
      <c r="EA33" s="230"/>
    </row>
    <row r="34" spans="1:131" ht="26.25" customHeight="1" x14ac:dyDescent="0.15">
      <c r="A34" s="242">
        <v>7</v>
      </c>
      <c r="B34" s="815" t="s">
        <v>395</v>
      </c>
      <c r="C34" s="816"/>
      <c r="D34" s="816"/>
      <c r="E34" s="816"/>
      <c r="F34" s="816"/>
      <c r="G34" s="816"/>
      <c r="H34" s="816"/>
      <c r="I34" s="816"/>
      <c r="J34" s="816"/>
      <c r="K34" s="816"/>
      <c r="L34" s="816"/>
      <c r="M34" s="816"/>
      <c r="N34" s="816"/>
      <c r="O34" s="816"/>
      <c r="P34" s="817"/>
      <c r="Q34" s="818">
        <v>1646</v>
      </c>
      <c r="R34" s="819"/>
      <c r="S34" s="819"/>
      <c r="T34" s="819"/>
      <c r="U34" s="819"/>
      <c r="V34" s="819">
        <v>1579</v>
      </c>
      <c r="W34" s="819"/>
      <c r="X34" s="819"/>
      <c r="Y34" s="819"/>
      <c r="Z34" s="819"/>
      <c r="AA34" s="819">
        <v>67</v>
      </c>
      <c r="AB34" s="819"/>
      <c r="AC34" s="819"/>
      <c r="AD34" s="819"/>
      <c r="AE34" s="820"/>
      <c r="AF34" s="821">
        <v>353</v>
      </c>
      <c r="AG34" s="822"/>
      <c r="AH34" s="822"/>
      <c r="AI34" s="822"/>
      <c r="AJ34" s="823"/>
      <c r="AK34" s="869">
        <v>691</v>
      </c>
      <c r="AL34" s="865"/>
      <c r="AM34" s="865"/>
      <c r="AN34" s="865"/>
      <c r="AO34" s="865"/>
      <c r="AP34" s="865">
        <v>12019</v>
      </c>
      <c r="AQ34" s="865"/>
      <c r="AR34" s="865"/>
      <c r="AS34" s="865"/>
      <c r="AT34" s="865"/>
      <c r="AU34" s="865">
        <v>4147</v>
      </c>
      <c r="AV34" s="865"/>
      <c r="AW34" s="865"/>
      <c r="AX34" s="865"/>
      <c r="AY34" s="865"/>
      <c r="AZ34" s="866" t="s">
        <v>487</v>
      </c>
      <c r="BA34" s="866"/>
      <c r="BB34" s="866"/>
      <c r="BC34" s="866"/>
      <c r="BD34" s="866"/>
      <c r="BE34" s="867" t="s">
        <v>394</v>
      </c>
      <c r="BF34" s="867"/>
      <c r="BG34" s="867"/>
      <c r="BH34" s="867"/>
      <c r="BI34" s="868"/>
      <c r="BJ34" s="232"/>
      <c r="BK34" s="232"/>
      <c r="BL34" s="232"/>
      <c r="BM34" s="232"/>
      <c r="BN34" s="232"/>
      <c r="BO34" s="241"/>
      <c r="BP34" s="241"/>
      <c r="BQ34" s="238">
        <v>28</v>
      </c>
      <c r="BR34" s="239"/>
      <c r="BS34" s="798"/>
      <c r="BT34" s="799"/>
      <c r="BU34" s="799"/>
      <c r="BV34" s="799"/>
      <c r="BW34" s="799"/>
      <c r="BX34" s="799"/>
      <c r="BY34" s="799"/>
      <c r="BZ34" s="799"/>
      <c r="CA34" s="799"/>
      <c r="CB34" s="799"/>
      <c r="CC34" s="799"/>
      <c r="CD34" s="799"/>
      <c r="CE34" s="799"/>
      <c r="CF34" s="799"/>
      <c r="CG34" s="800"/>
      <c r="CH34" s="811"/>
      <c r="CI34" s="812"/>
      <c r="CJ34" s="812"/>
      <c r="CK34" s="812"/>
      <c r="CL34" s="813"/>
      <c r="CM34" s="811"/>
      <c r="CN34" s="812"/>
      <c r="CO34" s="812"/>
      <c r="CP34" s="812"/>
      <c r="CQ34" s="813"/>
      <c r="CR34" s="811"/>
      <c r="CS34" s="812"/>
      <c r="CT34" s="812"/>
      <c r="CU34" s="812"/>
      <c r="CV34" s="813"/>
      <c r="CW34" s="811"/>
      <c r="CX34" s="812"/>
      <c r="CY34" s="812"/>
      <c r="CZ34" s="812"/>
      <c r="DA34" s="813"/>
      <c r="DB34" s="811"/>
      <c r="DC34" s="812"/>
      <c r="DD34" s="812"/>
      <c r="DE34" s="812"/>
      <c r="DF34" s="813"/>
      <c r="DG34" s="811"/>
      <c r="DH34" s="812"/>
      <c r="DI34" s="812"/>
      <c r="DJ34" s="812"/>
      <c r="DK34" s="813"/>
      <c r="DL34" s="811"/>
      <c r="DM34" s="812"/>
      <c r="DN34" s="812"/>
      <c r="DO34" s="812"/>
      <c r="DP34" s="813"/>
      <c r="DQ34" s="811"/>
      <c r="DR34" s="812"/>
      <c r="DS34" s="812"/>
      <c r="DT34" s="812"/>
      <c r="DU34" s="813"/>
      <c r="DV34" s="798"/>
      <c r="DW34" s="799"/>
      <c r="DX34" s="799"/>
      <c r="DY34" s="799"/>
      <c r="DZ34" s="814"/>
      <c r="EA34" s="230"/>
    </row>
    <row r="35" spans="1:131" ht="26.25" customHeight="1" x14ac:dyDescent="0.15">
      <c r="A35" s="242">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69"/>
      <c r="AL35" s="865"/>
      <c r="AM35" s="865"/>
      <c r="AN35" s="865"/>
      <c r="AO35" s="865"/>
      <c r="AP35" s="865"/>
      <c r="AQ35" s="865"/>
      <c r="AR35" s="865"/>
      <c r="AS35" s="865"/>
      <c r="AT35" s="865"/>
      <c r="AU35" s="865"/>
      <c r="AV35" s="865"/>
      <c r="AW35" s="865"/>
      <c r="AX35" s="865"/>
      <c r="AY35" s="865"/>
      <c r="AZ35" s="866"/>
      <c r="BA35" s="866"/>
      <c r="BB35" s="866"/>
      <c r="BC35" s="866"/>
      <c r="BD35" s="866"/>
      <c r="BE35" s="867"/>
      <c r="BF35" s="867"/>
      <c r="BG35" s="867"/>
      <c r="BH35" s="867"/>
      <c r="BI35" s="868"/>
      <c r="BJ35" s="232"/>
      <c r="BK35" s="232"/>
      <c r="BL35" s="232"/>
      <c r="BM35" s="232"/>
      <c r="BN35" s="232"/>
      <c r="BO35" s="241"/>
      <c r="BP35" s="241"/>
      <c r="BQ35" s="238">
        <v>29</v>
      </c>
      <c r="BR35" s="239"/>
      <c r="BS35" s="798"/>
      <c r="BT35" s="799"/>
      <c r="BU35" s="799"/>
      <c r="BV35" s="799"/>
      <c r="BW35" s="799"/>
      <c r="BX35" s="799"/>
      <c r="BY35" s="799"/>
      <c r="BZ35" s="799"/>
      <c r="CA35" s="799"/>
      <c r="CB35" s="799"/>
      <c r="CC35" s="799"/>
      <c r="CD35" s="799"/>
      <c r="CE35" s="799"/>
      <c r="CF35" s="799"/>
      <c r="CG35" s="800"/>
      <c r="CH35" s="811"/>
      <c r="CI35" s="812"/>
      <c r="CJ35" s="812"/>
      <c r="CK35" s="812"/>
      <c r="CL35" s="813"/>
      <c r="CM35" s="811"/>
      <c r="CN35" s="812"/>
      <c r="CO35" s="812"/>
      <c r="CP35" s="812"/>
      <c r="CQ35" s="813"/>
      <c r="CR35" s="811"/>
      <c r="CS35" s="812"/>
      <c r="CT35" s="812"/>
      <c r="CU35" s="812"/>
      <c r="CV35" s="813"/>
      <c r="CW35" s="811"/>
      <c r="CX35" s="812"/>
      <c r="CY35" s="812"/>
      <c r="CZ35" s="812"/>
      <c r="DA35" s="813"/>
      <c r="DB35" s="811"/>
      <c r="DC35" s="812"/>
      <c r="DD35" s="812"/>
      <c r="DE35" s="812"/>
      <c r="DF35" s="813"/>
      <c r="DG35" s="811"/>
      <c r="DH35" s="812"/>
      <c r="DI35" s="812"/>
      <c r="DJ35" s="812"/>
      <c r="DK35" s="813"/>
      <c r="DL35" s="811"/>
      <c r="DM35" s="812"/>
      <c r="DN35" s="812"/>
      <c r="DO35" s="812"/>
      <c r="DP35" s="813"/>
      <c r="DQ35" s="811"/>
      <c r="DR35" s="812"/>
      <c r="DS35" s="812"/>
      <c r="DT35" s="812"/>
      <c r="DU35" s="813"/>
      <c r="DV35" s="798"/>
      <c r="DW35" s="799"/>
      <c r="DX35" s="799"/>
      <c r="DY35" s="799"/>
      <c r="DZ35" s="814"/>
      <c r="EA35" s="230"/>
    </row>
    <row r="36" spans="1:131" ht="26.25" customHeight="1" x14ac:dyDescent="0.15">
      <c r="A36" s="242">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69"/>
      <c r="AL36" s="865"/>
      <c r="AM36" s="865"/>
      <c r="AN36" s="865"/>
      <c r="AO36" s="865"/>
      <c r="AP36" s="865"/>
      <c r="AQ36" s="865"/>
      <c r="AR36" s="865"/>
      <c r="AS36" s="865"/>
      <c r="AT36" s="865"/>
      <c r="AU36" s="865"/>
      <c r="AV36" s="865"/>
      <c r="AW36" s="865"/>
      <c r="AX36" s="865"/>
      <c r="AY36" s="865"/>
      <c r="AZ36" s="866"/>
      <c r="BA36" s="866"/>
      <c r="BB36" s="866"/>
      <c r="BC36" s="866"/>
      <c r="BD36" s="866"/>
      <c r="BE36" s="867"/>
      <c r="BF36" s="867"/>
      <c r="BG36" s="867"/>
      <c r="BH36" s="867"/>
      <c r="BI36" s="868"/>
      <c r="BJ36" s="232"/>
      <c r="BK36" s="232"/>
      <c r="BL36" s="232"/>
      <c r="BM36" s="232"/>
      <c r="BN36" s="232"/>
      <c r="BO36" s="241"/>
      <c r="BP36" s="241"/>
      <c r="BQ36" s="238">
        <v>30</v>
      </c>
      <c r="BR36" s="239"/>
      <c r="BS36" s="798"/>
      <c r="BT36" s="799"/>
      <c r="BU36" s="799"/>
      <c r="BV36" s="799"/>
      <c r="BW36" s="799"/>
      <c r="BX36" s="799"/>
      <c r="BY36" s="799"/>
      <c r="BZ36" s="799"/>
      <c r="CA36" s="799"/>
      <c r="CB36" s="799"/>
      <c r="CC36" s="799"/>
      <c r="CD36" s="799"/>
      <c r="CE36" s="799"/>
      <c r="CF36" s="799"/>
      <c r="CG36" s="800"/>
      <c r="CH36" s="811"/>
      <c r="CI36" s="812"/>
      <c r="CJ36" s="812"/>
      <c r="CK36" s="812"/>
      <c r="CL36" s="813"/>
      <c r="CM36" s="811"/>
      <c r="CN36" s="812"/>
      <c r="CO36" s="812"/>
      <c r="CP36" s="812"/>
      <c r="CQ36" s="813"/>
      <c r="CR36" s="811"/>
      <c r="CS36" s="812"/>
      <c r="CT36" s="812"/>
      <c r="CU36" s="812"/>
      <c r="CV36" s="813"/>
      <c r="CW36" s="811"/>
      <c r="CX36" s="812"/>
      <c r="CY36" s="812"/>
      <c r="CZ36" s="812"/>
      <c r="DA36" s="813"/>
      <c r="DB36" s="811"/>
      <c r="DC36" s="812"/>
      <c r="DD36" s="812"/>
      <c r="DE36" s="812"/>
      <c r="DF36" s="813"/>
      <c r="DG36" s="811"/>
      <c r="DH36" s="812"/>
      <c r="DI36" s="812"/>
      <c r="DJ36" s="812"/>
      <c r="DK36" s="813"/>
      <c r="DL36" s="811"/>
      <c r="DM36" s="812"/>
      <c r="DN36" s="812"/>
      <c r="DO36" s="812"/>
      <c r="DP36" s="813"/>
      <c r="DQ36" s="811"/>
      <c r="DR36" s="812"/>
      <c r="DS36" s="812"/>
      <c r="DT36" s="812"/>
      <c r="DU36" s="813"/>
      <c r="DV36" s="798"/>
      <c r="DW36" s="799"/>
      <c r="DX36" s="799"/>
      <c r="DY36" s="799"/>
      <c r="DZ36" s="814"/>
      <c r="EA36" s="230"/>
    </row>
    <row r="37" spans="1:131" ht="26.25" customHeight="1" x14ac:dyDescent="0.15">
      <c r="A37" s="242">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69"/>
      <c r="AL37" s="865"/>
      <c r="AM37" s="865"/>
      <c r="AN37" s="865"/>
      <c r="AO37" s="865"/>
      <c r="AP37" s="865"/>
      <c r="AQ37" s="865"/>
      <c r="AR37" s="865"/>
      <c r="AS37" s="865"/>
      <c r="AT37" s="865"/>
      <c r="AU37" s="865"/>
      <c r="AV37" s="865"/>
      <c r="AW37" s="865"/>
      <c r="AX37" s="865"/>
      <c r="AY37" s="865"/>
      <c r="AZ37" s="866"/>
      <c r="BA37" s="866"/>
      <c r="BB37" s="866"/>
      <c r="BC37" s="866"/>
      <c r="BD37" s="866"/>
      <c r="BE37" s="867"/>
      <c r="BF37" s="867"/>
      <c r="BG37" s="867"/>
      <c r="BH37" s="867"/>
      <c r="BI37" s="868"/>
      <c r="BJ37" s="232"/>
      <c r="BK37" s="232"/>
      <c r="BL37" s="232"/>
      <c r="BM37" s="232"/>
      <c r="BN37" s="232"/>
      <c r="BO37" s="241"/>
      <c r="BP37" s="241"/>
      <c r="BQ37" s="238">
        <v>31</v>
      </c>
      <c r="BR37" s="239"/>
      <c r="BS37" s="798"/>
      <c r="BT37" s="799"/>
      <c r="BU37" s="799"/>
      <c r="BV37" s="799"/>
      <c r="BW37" s="799"/>
      <c r="BX37" s="799"/>
      <c r="BY37" s="799"/>
      <c r="BZ37" s="799"/>
      <c r="CA37" s="799"/>
      <c r="CB37" s="799"/>
      <c r="CC37" s="799"/>
      <c r="CD37" s="799"/>
      <c r="CE37" s="799"/>
      <c r="CF37" s="799"/>
      <c r="CG37" s="800"/>
      <c r="CH37" s="811"/>
      <c r="CI37" s="812"/>
      <c r="CJ37" s="812"/>
      <c r="CK37" s="812"/>
      <c r="CL37" s="813"/>
      <c r="CM37" s="811"/>
      <c r="CN37" s="812"/>
      <c r="CO37" s="812"/>
      <c r="CP37" s="812"/>
      <c r="CQ37" s="813"/>
      <c r="CR37" s="811"/>
      <c r="CS37" s="812"/>
      <c r="CT37" s="812"/>
      <c r="CU37" s="812"/>
      <c r="CV37" s="813"/>
      <c r="CW37" s="811"/>
      <c r="CX37" s="812"/>
      <c r="CY37" s="812"/>
      <c r="CZ37" s="812"/>
      <c r="DA37" s="813"/>
      <c r="DB37" s="811"/>
      <c r="DC37" s="812"/>
      <c r="DD37" s="812"/>
      <c r="DE37" s="812"/>
      <c r="DF37" s="813"/>
      <c r="DG37" s="811"/>
      <c r="DH37" s="812"/>
      <c r="DI37" s="812"/>
      <c r="DJ37" s="812"/>
      <c r="DK37" s="813"/>
      <c r="DL37" s="811"/>
      <c r="DM37" s="812"/>
      <c r="DN37" s="812"/>
      <c r="DO37" s="812"/>
      <c r="DP37" s="813"/>
      <c r="DQ37" s="811"/>
      <c r="DR37" s="812"/>
      <c r="DS37" s="812"/>
      <c r="DT37" s="812"/>
      <c r="DU37" s="813"/>
      <c r="DV37" s="798"/>
      <c r="DW37" s="799"/>
      <c r="DX37" s="799"/>
      <c r="DY37" s="799"/>
      <c r="DZ37" s="814"/>
      <c r="EA37" s="230"/>
    </row>
    <row r="38" spans="1:131" ht="26.25" customHeight="1" x14ac:dyDescent="0.15">
      <c r="A38" s="242">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69"/>
      <c r="AL38" s="865"/>
      <c r="AM38" s="865"/>
      <c r="AN38" s="865"/>
      <c r="AO38" s="865"/>
      <c r="AP38" s="865"/>
      <c r="AQ38" s="865"/>
      <c r="AR38" s="865"/>
      <c r="AS38" s="865"/>
      <c r="AT38" s="865"/>
      <c r="AU38" s="865"/>
      <c r="AV38" s="865"/>
      <c r="AW38" s="865"/>
      <c r="AX38" s="865"/>
      <c r="AY38" s="865"/>
      <c r="AZ38" s="866"/>
      <c r="BA38" s="866"/>
      <c r="BB38" s="866"/>
      <c r="BC38" s="866"/>
      <c r="BD38" s="866"/>
      <c r="BE38" s="867"/>
      <c r="BF38" s="867"/>
      <c r="BG38" s="867"/>
      <c r="BH38" s="867"/>
      <c r="BI38" s="868"/>
      <c r="BJ38" s="232"/>
      <c r="BK38" s="232"/>
      <c r="BL38" s="232"/>
      <c r="BM38" s="232"/>
      <c r="BN38" s="232"/>
      <c r="BO38" s="241"/>
      <c r="BP38" s="241"/>
      <c r="BQ38" s="238">
        <v>32</v>
      </c>
      <c r="BR38" s="239"/>
      <c r="BS38" s="798"/>
      <c r="BT38" s="799"/>
      <c r="BU38" s="799"/>
      <c r="BV38" s="799"/>
      <c r="BW38" s="799"/>
      <c r="BX38" s="799"/>
      <c r="BY38" s="799"/>
      <c r="BZ38" s="799"/>
      <c r="CA38" s="799"/>
      <c r="CB38" s="799"/>
      <c r="CC38" s="799"/>
      <c r="CD38" s="799"/>
      <c r="CE38" s="799"/>
      <c r="CF38" s="799"/>
      <c r="CG38" s="800"/>
      <c r="CH38" s="811"/>
      <c r="CI38" s="812"/>
      <c r="CJ38" s="812"/>
      <c r="CK38" s="812"/>
      <c r="CL38" s="813"/>
      <c r="CM38" s="811"/>
      <c r="CN38" s="812"/>
      <c r="CO38" s="812"/>
      <c r="CP38" s="812"/>
      <c r="CQ38" s="813"/>
      <c r="CR38" s="811"/>
      <c r="CS38" s="812"/>
      <c r="CT38" s="812"/>
      <c r="CU38" s="812"/>
      <c r="CV38" s="813"/>
      <c r="CW38" s="811"/>
      <c r="CX38" s="812"/>
      <c r="CY38" s="812"/>
      <c r="CZ38" s="812"/>
      <c r="DA38" s="813"/>
      <c r="DB38" s="811"/>
      <c r="DC38" s="812"/>
      <c r="DD38" s="812"/>
      <c r="DE38" s="812"/>
      <c r="DF38" s="813"/>
      <c r="DG38" s="811"/>
      <c r="DH38" s="812"/>
      <c r="DI38" s="812"/>
      <c r="DJ38" s="812"/>
      <c r="DK38" s="813"/>
      <c r="DL38" s="811"/>
      <c r="DM38" s="812"/>
      <c r="DN38" s="812"/>
      <c r="DO38" s="812"/>
      <c r="DP38" s="813"/>
      <c r="DQ38" s="811"/>
      <c r="DR38" s="812"/>
      <c r="DS38" s="812"/>
      <c r="DT38" s="812"/>
      <c r="DU38" s="813"/>
      <c r="DV38" s="798"/>
      <c r="DW38" s="799"/>
      <c r="DX38" s="799"/>
      <c r="DY38" s="799"/>
      <c r="DZ38" s="814"/>
      <c r="EA38" s="230"/>
    </row>
    <row r="39" spans="1:131" ht="26.25" customHeight="1" x14ac:dyDescent="0.15">
      <c r="A39" s="242">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69"/>
      <c r="AL39" s="865"/>
      <c r="AM39" s="865"/>
      <c r="AN39" s="865"/>
      <c r="AO39" s="865"/>
      <c r="AP39" s="865"/>
      <c r="AQ39" s="865"/>
      <c r="AR39" s="865"/>
      <c r="AS39" s="865"/>
      <c r="AT39" s="865"/>
      <c r="AU39" s="865"/>
      <c r="AV39" s="865"/>
      <c r="AW39" s="865"/>
      <c r="AX39" s="865"/>
      <c r="AY39" s="865"/>
      <c r="AZ39" s="866"/>
      <c r="BA39" s="866"/>
      <c r="BB39" s="866"/>
      <c r="BC39" s="866"/>
      <c r="BD39" s="866"/>
      <c r="BE39" s="867"/>
      <c r="BF39" s="867"/>
      <c r="BG39" s="867"/>
      <c r="BH39" s="867"/>
      <c r="BI39" s="868"/>
      <c r="BJ39" s="232"/>
      <c r="BK39" s="232"/>
      <c r="BL39" s="232"/>
      <c r="BM39" s="232"/>
      <c r="BN39" s="232"/>
      <c r="BO39" s="241"/>
      <c r="BP39" s="241"/>
      <c r="BQ39" s="238">
        <v>33</v>
      </c>
      <c r="BR39" s="239"/>
      <c r="BS39" s="798"/>
      <c r="BT39" s="799"/>
      <c r="BU39" s="799"/>
      <c r="BV39" s="799"/>
      <c r="BW39" s="799"/>
      <c r="BX39" s="799"/>
      <c r="BY39" s="799"/>
      <c r="BZ39" s="799"/>
      <c r="CA39" s="799"/>
      <c r="CB39" s="799"/>
      <c r="CC39" s="799"/>
      <c r="CD39" s="799"/>
      <c r="CE39" s="799"/>
      <c r="CF39" s="799"/>
      <c r="CG39" s="800"/>
      <c r="CH39" s="811"/>
      <c r="CI39" s="812"/>
      <c r="CJ39" s="812"/>
      <c r="CK39" s="812"/>
      <c r="CL39" s="813"/>
      <c r="CM39" s="811"/>
      <c r="CN39" s="812"/>
      <c r="CO39" s="812"/>
      <c r="CP39" s="812"/>
      <c r="CQ39" s="813"/>
      <c r="CR39" s="811"/>
      <c r="CS39" s="812"/>
      <c r="CT39" s="812"/>
      <c r="CU39" s="812"/>
      <c r="CV39" s="813"/>
      <c r="CW39" s="811"/>
      <c r="CX39" s="812"/>
      <c r="CY39" s="812"/>
      <c r="CZ39" s="812"/>
      <c r="DA39" s="813"/>
      <c r="DB39" s="811"/>
      <c r="DC39" s="812"/>
      <c r="DD39" s="812"/>
      <c r="DE39" s="812"/>
      <c r="DF39" s="813"/>
      <c r="DG39" s="811"/>
      <c r="DH39" s="812"/>
      <c r="DI39" s="812"/>
      <c r="DJ39" s="812"/>
      <c r="DK39" s="813"/>
      <c r="DL39" s="811"/>
      <c r="DM39" s="812"/>
      <c r="DN39" s="812"/>
      <c r="DO39" s="812"/>
      <c r="DP39" s="813"/>
      <c r="DQ39" s="811"/>
      <c r="DR39" s="812"/>
      <c r="DS39" s="812"/>
      <c r="DT39" s="812"/>
      <c r="DU39" s="813"/>
      <c r="DV39" s="798"/>
      <c r="DW39" s="799"/>
      <c r="DX39" s="799"/>
      <c r="DY39" s="799"/>
      <c r="DZ39" s="814"/>
      <c r="EA39" s="230"/>
    </row>
    <row r="40" spans="1:131" ht="26.25" customHeight="1" x14ac:dyDescent="0.15">
      <c r="A40" s="238">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69"/>
      <c r="AL40" s="865"/>
      <c r="AM40" s="865"/>
      <c r="AN40" s="865"/>
      <c r="AO40" s="865"/>
      <c r="AP40" s="865"/>
      <c r="AQ40" s="865"/>
      <c r="AR40" s="865"/>
      <c r="AS40" s="865"/>
      <c r="AT40" s="865"/>
      <c r="AU40" s="865"/>
      <c r="AV40" s="865"/>
      <c r="AW40" s="865"/>
      <c r="AX40" s="865"/>
      <c r="AY40" s="865"/>
      <c r="AZ40" s="866"/>
      <c r="BA40" s="866"/>
      <c r="BB40" s="866"/>
      <c r="BC40" s="866"/>
      <c r="BD40" s="866"/>
      <c r="BE40" s="867"/>
      <c r="BF40" s="867"/>
      <c r="BG40" s="867"/>
      <c r="BH40" s="867"/>
      <c r="BI40" s="868"/>
      <c r="BJ40" s="232"/>
      <c r="BK40" s="232"/>
      <c r="BL40" s="232"/>
      <c r="BM40" s="232"/>
      <c r="BN40" s="232"/>
      <c r="BO40" s="241"/>
      <c r="BP40" s="241"/>
      <c r="BQ40" s="238">
        <v>34</v>
      </c>
      <c r="BR40" s="239"/>
      <c r="BS40" s="798"/>
      <c r="BT40" s="799"/>
      <c r="BU40" s="799"/>
      <c r="BV40" s="799"/>
      <c r="BW40" s="799"/>
      <c r="BX40" s="799"/>
      <c r="BY40" s="799"/>
      <c r="BZ40" s="799"/>
      <c r="CA40" s="799"/>
      <c r="CB40" s="799"/>
      <c r="CC40" s="799"/>
      <c r="CD40" s="799"/>
      <c r="CE40" s="799"/>
      <c r="CF40" s="799"/>
      <c r="CG40" s="800"/>
      <c r="CH40" s="811"/>
      <c r="CI40" s="812"/>
      <c r="CJ40" s="812"/>
      <c r="CK40" s="812"/>
      <c r="CL40" s="813"/>
      <c r="CM40" s="811"/>
      <c r="CN40" s="812"/>
      <c r="CO40" s="812"/>
      <c r="CP40" s="812"/>
      <c r="CQ40" s="813"/>
      <c r="CR40" s="811"/>
      <c r="CS40" s="812"/>
      <c r="CT40" s="812"/>
      <c r="CU40" s="812"/>
      <c r="CV40" s="813"/>
      <c r="CW40" s="811"/>
      <c r="CX40" s="812"/>
      <c r="CY40" s="812"/>
      <c r="CZ40" s="812"/>
      <c r="DA40" s="813"/>
      <c r="DB40" s="811"/>
      <c r="DC40" s="812"/>
      <c r="DD40" s="812"/>
      <c r="DE40" s="812"/>
      <c r="DF40" s="813"/>
      <c r="DG40" s="811"/>
      <c r="DH40" s="812"/>
      <c r="DI40" s="812"/>
      <c r="DJ40" s="812"/>
      <c r="DK40" s="813"/>
      <c r="DL40" s="811"/>
      <c r="DM40" s="812"/>
      <c r="DN40" s="812"/>
      <c r="DO40" s="812"/>
      <c r="DP40" s="813"/>
      <c r="DQ40" s="811"/>
      <c r="DR40" s="812"/>
      <c r="DS40" s="812"/>
      <c r="DT40" s="812"/>
      <c r="DU40" s="813"/>
      <c r="DV40" s="798"/>
      <c r="DW40" s="799"/>
      <c r="DX40" s="799"/>
      <c r="DY40" s="799"/>
      <c r="DZ40" s="814"/>
      <c r="EA40" s="230"/>
    </row>
    <row r="41" spans="1:131" ht="26.25" customHeight="1" x14ac:dyDescent="0.15">
      <c r="A41" s="238">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69"/>
      <c r="AL41" s="865"/>
      <c r="AM41" s="865"/>
      <c r="AN41" s="865"/>
      <c r="AO41" s="865"/>
      <c r="AP41" s="865"/>
      <c r="AQ41" s="865"/>
      <c r="AR41" s="865"/>
      <c r="AS41" s="865"/>
      <c r="AT41" s="865"/>
      <c r="AU41" s="865"/>
      <c r="AV41" s="865"/>
      <c r="AW41" s="865"/>
      <c r="AX41" s="865"/>
      <c r="AY41" s="865"/>
      <c r="AZ41" s="866"/>
      <c r="BA41" s="866"/>
      <c r="BB41" s="866"/>
      <c r="BC41" s="866"/>
      <c r="BD41" s="866"/>
      <c r="BE41" s="867"/>
      <c r="BF41" s="867"/>
      <c r="BG41" s="867"/>
      <c r="BH41" s="867"/>
      <c r="BI41" s="868"/>
      <c r="BJ41" s="232"/>
      <c r="BK41" s="232"/>
      <c r="BL41" s="232"/>
      <c r="BM41" s="232"/>
      <c r="BN41" s="232"/>
      <c r="BO41" s="241"/>
      <c r="BP41" s="241"/>
      <c r="BQ41" s="238">
        <v>35</v>
      </c>
      <c r="BR41" s="239"/>
      <c r="BS41" s="798"/>
      <c r="BT41" s="799"/>
      <c r="BU41" s="799"/>
      <c r="BV41" s="799"/>
      <c r="BW41" s="799"/>
      <c r="BX41" s="799"/>
      <c r="BY41" s="799"/>
      <c r="BZ41" s="799"/>
      <c r="CA41" s="799"/>
      <c r="CB41" s="799"/>
      <c r="CC41" s="799"/>
      <c r="CD41" s="799"/>
      <c r="CE41" s="799"/>
      <c r="CF41" s="799"/>
      <c r="CG41" s="800"/>
      <c r="CH41" s="811"/>
      <c r="CI41" s="812"/>
      <c r="CJ41" s="812"/>
      <c r="CK41" s="812"/>
      <c r="CL41" s="813"/>
      <c r="CM41" s="811"/>
      <c r="CN41" s="812"/>
      <c r="CO41" s="812"/>
      <c r="CP41" s="812"/>
      <c r="CQ41" s="813"/>
      <c r="CR41" s="811"/>
      <c r="CS41" s="812"/>
      <c r="CT41" s="812"/>
      <c r="CU41" s="812"/>
      <c r="CV41" s="813"/>
      <c r="CW41" s="811"/>
      <c r="CX41" s="812"/>
      <c r="CY41" s="812"/>
      <c r="CZ41" s="812"/>
      <c r="DA41" s="813"/>
      <c r="DB41" s="811"/>
      <c r="DC41" s="812"/>
      <c r="DD41" s="812"/>
      <c r="DE41" s="812"/>
      <c r="DF41" s="813"/>
      <c r="DG41" s="811"/>
      <c r="DH41" s="812"/>
      <c r="DI41" s="812"/>
      <c r="DJ41" s="812"/>
      <c r="DK41" s="813"/>
      <c r="DL41" s="811"/>
      <c r="DM41" s="812"/>
      <c r="DN41" s="812"/>
      <c r="DO41" s="812"/>
      <c r="DP41" s="813"/>
      <c r="DQ41" s="811"/>
      <c r="DR41" s="812"/>
      <c r="DS41" s="812"/>
      <c r="DT41" s="812"/>
      <c r="DU41" s="813"/>
      <c r="DV41" s="798"/>
      <c r="DW41" s="799"/>
      <c r="DX41" s="799"/>
      <c r="DY41" s="799"/>
      <c r="DZ41" s="814"/>
      <c r="EA41" s="230"/>
    </row>
    <row r="42" spans="1:131" ht="26.25" customHeight="1" x14ac:dyDescent="0.15">
      <c r="A42" s="238">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69"/>
      <c r="AL42" s="865"/>
      <c r="AM42" s="865"/>
      <c r="AN42" s="865"/>
      <c r="AO42" s="865"/>
      <c r="AP42" s="865"/>
      <c r="AQ42" s="865"/>
      <c r="AR42" s="865"/>
      <c r="AS42" s="865"/>
      <c r="AT42" s="865"/>
      <c r="AU42" s="865"/>
      <c r="AV42" s="865"/>
      <c r="AW42" s="865"/>
      <c r="AX42" s="865"/>
      <c r="AY42" s="865"/>
      <c r="AZ42" s="866"/>
      <c r="BA42" s="866"/>
      <c r="BB42" s="866"/>
      <c r="BC42" s="866"/>
      <c r="BD42" s="866"/>
      <c r="BE42" s="867"/>
      <c r="BF42" s="867"/>
      <c r="BG42" s="867"/>
      <c r="BH42" s="867"/>
      <c r="BI42" s="868"/>
      <c r="BJ42" s="232"/>
      <c r="BK42" s="232"/>
      <c r="BL42" s="232"/>
      <c r="BM42" s="232"/>
      <c r="BN42" s="232"/>
      <c r="BO42" s="241"/>
      <c r="BP42" s="241"/>
      <c r="BQ42" s="238">
        <v>36</v>
      </c>
      <c r="BR42" s="239"/>
      <c r="BS42" s="798"/>
      <c r="BT42" s="799"/>
      <c r="BU42" s="799"/>
      <c r="BV42" s="799"/>
      <c r="BW42" s="799"/>
      <c r="BX42" s="799"/>
      <c r="BY42" s="799"/>
      <c r="BZ42" s="799"/>
      <c r="CA42" s="799"/>
      <c r="CB42" s="799"/>
      <c r="CC42" s="799"/>
      <c r="CD42" s="799"/>
      <c r="CE42" s="799"/>
      <c r="CF42" s="799"/>
      <c r="CG42" s="800"/>
      <c r="CH42" s="811"/>
      <c r="CI42" s="812"/>
      <c r="CJ42" s="812"/>
      <c r="CK42" s="812"/>
      <c r="CL42" s="813"/>
      <c r="CM42" s="811"/>
      <c r="CN42" s="812"/>
      <c r="CO42" s="812"/>
      <c r="CP42" s="812"/>
      <c r="CQ42" s="813"/>
      <c r="CR42" s="811"/>
      <c r="CS42" s="812"/>
      <c r="CT42" s="812"/>
      <c r="CU42" s="812"/>
      <c r="CV42" s="813"/>
      <c r="CW42" s="811"/>
      <c r="CX42" s="812"/>
      <c r="CY42" s="812"/>
      <c r="CZ42" s="812"/>
      <c r="DA42" s="813"/>
      <c r="DB42" s="811"/>
      <c r="DC42" s="812"/>
      <c r="DD42" s="812"/>
      <c r="DE42" s="812"/>
      <c r="DF42" s="813"/>
      <c r="DG42" s="811"/>
      <c r="DH42" s="812"/>
      <c r="DI42" s="812"/>
      <c r="DJ42" s="812"/>
      <c r="DK42" s="813"/>
      <c r="DL42" s="811"/>
      <c r="DM42" s="812"/>
      <c r="DN42" s="812"/>
      <c r="DO42" s="812"/>
      <c r="DP42" s="813"/>
      <c r="DQ42" s="811"/>
      <c r="DR42" s="812"/>
      <c r="DS42" s="812"/>
      <c r="DT42" s="812"/>
      <c r="DU42" s="813"/>
      <c r="DV42" s="798"/>
      <c r="DW42" s="799"/>
      <c r="DX42" s="799"/>
      <c r="DY42" s="799"/>
      <c r="DZ42" s="814"/>
      <c r="EA42" s="230"/>
    </row>
    <row r="43" spans="1:131" ht="26.25" customHeight="1" x14ac:dyDescent="0.15">
      <c r="A43" s="238">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69"/>
      <c r="AL43" s="865"/>
      <c r="AM43" s="865"/>
      <c r="AN43" s="865"/>
      <c r="AO43" s="865"/>
      <c r="AP43" s="865"/>
      <c r="AQ43" s="865"/>
      <c r="AR43" s="865"/>
      <c r="AS43" s="865"/>
      <c r="AT43" s="865"/>
      <c r="AU43" s="865"/>
      <c r="AV43" s="865"/>
      <c r="AW43" s="865"/>
      <c r="AX43" s="865"/>
      <c r="AY43" s="865"/>
      <c r="AZ43" s="866"/>
      <c r="BA43" s="866"/>
      <c r="BB43" s="866"/>
      <c r="BC43" s="866"/>
      <c r="BD43" s="866"/>
      <c r="BE43" s="867"/>
      <c r="BF43" s="867"/>
      <c r="BG43" s="867"/>
      <c r="BH43" s="867"/>
      <c r="BI43" s="868"/>
      <c r="BJ43" s="232"/>
      <c r="BK43" s="232"/>
      <c r="BL43" s="232"/>
      <c r="BM43" s="232"/>
      <c r="BN43" s="232"/>
      <c r="BO43" s="241"/>
      <c r="BP43" s="241"/>
      <c r="BQ43" s="238">
        <v>37</v>
      </c>
      <c r="BR43" s="239"/>
      <c r="BS43" s="798"/>
      <c r="BT43" s="799"/>
      <c r="BU43" s="799"/>
      <c r="BV43" s="799"/>
      <c r="BW43" s="799"/>
      <c r="BX43" s="799"/>
      <c r="BY43" s="799"/>
      <c r="BZ43" s="799"/>
      <c r="CA43" s="799"/>
      <c r="CB43" s="799"/>
      <c r="CC43" s="799"/>
      <c r="CD43" s="799"/>
      <c r="CE43" s="799"/>
      <c r="CF43" s="799"/>
      <c r="CG43" s="800"/>
      <c r="CH43" s="811"/>
      <c r="CI43" s="812"/>
      <c r="CJ43" s="812"/>
      <c r="CK43" s="812"/>
      <c r="CL43" s="813"/>
      <c r="CM43" s="811"/>
      <c r="CN43" s="812"/>
      <c r="CO43" s="812"/>
      <c r="CP43" s="812"/>
      <c r="CQ43" s="813"/>
      <c r="CR43" s="811"/>
      <c r="CS43" s="812"/>
      <c r="CT43" s="812"/>
      <c r="CU43" s="812"/>
      <c r="CV43" s="813"/>
      <c r="CW43" s="811"/>
      <c r="CX43" s="812"/>
      <c r="CY43" s="812"/>
      <c r="CZ43" s="812"/>
      <c r="DA43" s="813"/>
      <c r="DB43" s="811"/>
      <c r="DC43" s="812"/>
      <c r="DD43" s="812"/>
      <c r="DE43" s="812"/>
      <c r="DF43" s="813"/>
      <c r="DG43" s="811"/>
      <c r="DH43" s="812"/>
      <c r="DI43" s="812"/>
      <c r="DJ43" s="812"/>
      <c r="DK43" s="813"/>
      <c r="DL43" s="811"/>
      <c r="DM43" s="812"/>
      <c r="DN43" s="812"/>
      <c r="DO43" s="812"/>
      <c r="DP43" s="813"/>
      <c r="DQ43" s="811"/>
      <c r="DR43" s="812"/>
      <c r="DS43" s="812"/>
      <c r="DT43" s="812"/>
      <c r="DU43" s="813"/>
      <c r="DV43" s="798"/>
      <c r="DW43" s="799"/>
      <c r="DX43" s="799"/>
      <c r="DY43" s="799"/>
      <c r="DZ43" s="814"/>
      <c r="EA43" s="230"/>
    </row>
    <row r="44" spans="1:131" ht="26.25" customHeight="1" x14ac:dyDescent="0.15">
      <c r="A44" s="238">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69"/>
      <c r="AL44" s="865"/>
      <c r="AM44" s="865"/>
      <c r="AN44" s="865"/>
      <c r="AO44" s="865"/>
      <c r="AP44" s="865"/>
      <c r="AQ44" s="865"/>
      <c r="AR44" s="865"/>
      <c r="AS44" s="865"/>
      <c r="AT44" s="865"/>
      <c r="AU44" s="865"/>
      <c r="AV44" s="865"/>
      <c r="AW44" s="865"/>
      <c r="AX44" s="865"/>
      <c r="AY44" s="865"/>
      <c r="AZ44" s="866"/>
      <c r="BA44" s="866"/>
      <c r="BB44" s="866"/>
      <c r="BC44" s="866"/>
      <c r="BD44" s="866"/>
      <c r="BE44" s="867"/>
      <c r="BF44" s="867"/>
      <c r="BG44" s="867"/>
      <c r="BH44" s="867"/>
      <c r="BI44" s="868"/>
      <c r="BJ44" s="232"/>
      <c r="BK44" s="232"/>
      <c r="BL44" s="232"/>
      <c r="BM44" s="232"/>
      <c r="BN44" s="232"/>
      <c r="BO44" s="241"/>
      <c r="BP44" s="241"/>
      <c r="BQ44" s="238">
        <v>38</v>
      </c>
      <c r="BR44" s="239"/>
      <c r="BS44" s="798"/>
      <c r="BT44" s="799"/>
      <c r="BU44" s="799"/>
      <c r="BV44" s="799"/>
      <c r="BW44" s="799"/>
      <c r="BX44" s="799"/>
      <c r="BY44" s="799"/>
      <c r="BZ44" s="799"/>
      <c r="CA44" s="799"/>
      <c r="CB44" s="799"/>
      <c r="CC44" s="799"/>
      <c r="CD44" s="799"/>
      <c r="CE44" s="799"/>
      <c r="CF44" s="799"/>
      <c r="CG44" s="800"/>
      <c r="CH44" s="811"/>
      <c r="CI44" s="812"/>
      <c r="CJ44" s="812"/>
      <c r="CK44" s="812"/>
      <c r="CL44" s="813"/>
      <c r="CM44" s="811"/>
      <c r="CN44" s="812"/>
      <c r="CO44" s="812"/>
      <c r="CP44" s="812"/>
      <c r="CQ44" s="813"/>
      <c r="CR44" s="811"/>
      <c r="CS44" s="812"/>
      <c r="CT44" s="812"/>
      <c r="CU44" s="812"/>
      <c r="CV44" s="813"/>
      <c r="CW44" s="811"/>
      <c r="CX44" s="812"/>
      <c r="CY44" s="812"/>
      <c r="CZ44" s="812"/>
      <c r="DA44" s="813"/>
      <c r="DB44" s="811"/>
      <c r="DC44" s="812"/>
      <c r="DD44" s="812"/>
      <c r="DE44" s="812"/>
      <c r="DF44" s="813"/>
      <c r="DG44" s="811"/>
      <c r="DH44" s="812"/>
      <c r="DI44" s="812"/>
      <c r="DJ44" s="812"/>
      <c r="DK44" s="813"/>
      <c r="DL44" s="811"/>
      <c r="DM44" s="812"/>
      <c r="DN44" s="812"/>
      <c r="DO44" s="812"/>
      <c r="DP44" s="813"/>
      <c r="DQ44" s="811"/>
      <c r="DR44" s="812"/>
      <c r="DS44" s="812"/>
      <c r="DT44" s="812"/>
      <c r="DU44" s="813"/>
      <c r="DV44" s="798"/>
      <c r="DW44" s="799"/>
      <c r="DX44" s="799"/>
      <c r="DY44" s="799"/>
      <c r="DZ44" s="814"/>
      <c r="EA44" s="230"/>
    </row>
    <row r="45" spans="1:131" ht="26.25" customHeight="1" x14ac:dyDescent="0.15">
      <c r="A45" s="238">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69"/>
      <c r="AL45" s="865"/>
      <c r="AM45" s="865"/>
      <c r="AN45" s="865"/>
      <c r="AO45" s="865"/>
      <c r="AP45" s="865"/>
      <c r="AQ45" s="865"/>
      <c r="AR45" s="865"/>
      <c r="AS45" s="865"/>
      <c r="AT45" s="865"/>
      <c r="AU45" s="865"/>
      <c r="AV45" s="865"/>
      <c r="AW45" s="865"/>
      <c r="AX45" s="865"/>
      <c r="AY45" s="865"/>
      <c r="AZ45" s="866"/>
      <c r="BA45" s="866"/>
      <c r="BB45" s="866"/>
      <c r="BC45" s="866"/>
      <c r="BD45" s="866"/>
      <c r="BE45" s="867"/>
      <c r="BF45" s="867"/>
      <c r="BG45" s="867"/>
      <c r="BH45" s="867"/>
      <c r="BI45" s="868"/>
      <c r="BJ45" s="232"/>
      <c r="BK45" s="232"/>
      <c r="BL45" s="232"/>
      <c r="BM45" s="232"/>
      <c r="BN45" s="232"/>
      <c r="BO45" s="241"/>
      <c r="BP45" s="241"/>
      <c r="BQ45" s="238">
        <v>39</v>
      </c>
      <c r="BR45" s="239"/>
      <c r="BS45" s="798"/>
      <c r="BT45" s="799"/>
      <c r="BU45" s="799"/>
      <c r="BV45" s="799"/>
      <c r="BW45" s="799"/>
      <c r="BX45" s="799"/>
      <c r="BY45" s="799"/>
      <c r="BZ45" s="799"/>
      <c r="CA45" s="799"/>
      <c r="CB45" s="799"/>
      <c r="CC45" s="799"/>
      <c r="CD45" s="799"/>
      <c r="CE45" s="799"/>
      <c r="CF45" s="799"/>
      <c r="CG45" s="800"/>
      <c r="CH45" s="811"/>
      <c r="CI45" s="812"/>
      <c r="CJ45" s="812"/>
      <c r="CK45" s="812"/>
      <c r="CL45" s="813"/>
      <c r="CM45" s="811"/>
      <c r="CN45" s="812"/>
      <c r="CO45" s="812"/>
      <c r="CP45" s="812"/>
      <c r="CQ45" s="813"/>
      <c r="CR45" s="811"/>
      <c r="CS45" s="812"/>
      <c r="CT45" s="812"/>
      <c r="CU45" s="812"/>
      <c r="CV45" s="813"/>
      <c r="CW45" s="811"/>
      <c r="CX45" s="812"/>
      <c r="CY45" s="812"/>
      <c r="CZ45" s="812"/>
      <c r="DA45" s="813"/>
      <c r="DB45" s="811"/>
      <c r="DC45" s="812"/>
      <c r="DD45" s="812"/>
      <c r="DE45" s="812"/>
      <c r="DF45" s="813"/>
      <c r="DG45" s="811"/>
      <c r="DH45" s="812"/>
      <c r="DI45" s="812"/>
      <c r="DJ45" s="812"/>
      <c r="DK45" s="813"/>
      <c r="DL45" s="811"/>
      <c r="DM45" s="812"/>
      <c r="DN45" s="812"/>
      <c r="DO45" s="812"/>
      <c r="DP45" s="813"/>
      <c r="DQ45" s="811"/>
      <c r="DR45" s="812"/>
      <c r="DS45" s="812"/>
      <c r="DT45" s="812"/>
      <c r="DU45" s="813"/>
      <c r="DV45" s="798"/>
      <c r="DW45" s="799"/>
      <c r="DX45" s="799"/>
      <c r="DY45" s="799"/>
      <c r="DZ45" s="814"/>
      <c r="EA45" s="230"/>
    </row>
    <row r="46" spans="1:131" ht="26.25" customHeight="1" x14ac:dyDescent="0.15">
      <c r="A46" s="238">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69"/>
      <c r="AL46" s="865"/>
      <c r="AM46" s="865"/>
      <c r="AN46" s="865"/>
      <c r="AO46" s="865"/>
      <c r="AP46" s="865"/>
      <c r="AQ46" s="865"/>
      <c r="AR46" s="865"/>
      <c r="AS46" s="865"/>
      <c r="AT46" s="865"/>
      <c r="AU46" s="865"/>
      <c r="AV46" s="865"/>
      <c r="AW46" s="865"/>
      <c r="AX46" s="865"/>
      <c r="AY46" s="865"/>
      <c r="AZ46" s="866"/>
      <c r="BA46" s="866"/>
      <c r="BB46" s="866"/>
      <c r="BC46" s="866"/>
      <c r="BD46" s="866"/>
      <c r="BE46" s="867"/>
      <c r="BF46" s="867"/>
      <c r="BG46" s="867"/>
      <c r="BH46" s="867"/>
      <c r="BI46" s="868"/>
      <c r="BJ46" s="232"/>
      <c r="BK46" s="232"/>
      <c r="BL46" s="232"/>
      <c r="BM46" s="232"/>
      <c r="BN46" s="232"/>
      <c r="BO46" s="241"/>
      <c r="BP46" s="241"/>
      <c r="BQ46" s="238">
        <v>40</v>
      </c>
      <c r="BR46" s="239"/>
      <c r="BS46" s="798"/>
      <c r="BT46" s="799"/>
      <c r="BU46" s="799"/>
      <c r="BV46" s="799"/>
      <c r="BW46" s="799"/>
      <c r="BX46" s="799"/>
      <c r="BY46" s="799"/>
      <c r="BZ46" s="799"/>
      <c r="CA46" s="799"/>
      <c r="CB46" s="799"/>
      <c r="CC46" s="799"/>
      <c r="CD46" s="799"/>
      <c r="CE46" s="799"/>
      <c r="CF46" s="799"/>
      <c r="CG46" s="800"/>
      <c r="CH46" s="811"/>
      <c r="CI46" s="812"/>
      <c r="CJ46" s="812"/>
      <c r="CK46" s="812"/>
      <c r="CL46" s="813"/>
      <c r="CM46" s="811"/>
      <c r="CN46" s="812"/>
      <c r="CO46" s="812"/>
      <c r="CP46" s="812"/>
      <c r="CQ46" s="813"/>
      <c r="CR46" s="811"/>
      <c r="CS46" s="812"/>
      <c r="CT46" s="812"/>
      <c r="CU46" s="812"/>
      <c r="CV46" s="813"/>
      <c r="CW46" s="811"/>
      <c r="CX46" s="812"/>
      <c r="CY46" s="812"/>
      <c r="CZ46" s="812"/>
      <c r="DA46" s="813"/>
      <c r="DB46" s="811"/>
      <c r="DC46" s="812"/>
      <c r="DD46" s="812"/>
      <c r="DE46" s="812"/>
      <c r="DF46" s="813"/>
      <c r="DG46" s="811"/>
      <c r="DH46" s="812"/>
      <c r="DI46" s="812"/>
      <c r="DJ46" s="812"/>
      <c r="DK46" s="813"/>
      <c r="DL46" s="811"/>
      <c r="DM46" s="812"/>
      <c r="DN46" s="812"/>
      <c r="DO46" s="812"/>
      <c r="DP46" s="813"/>
      <c r="DQ46" s="811"/>
      <c r="DR46" s="812"/>
      <c r="DS46" s="812"/>
      <c r="DT46" s="812"/>
      <c r="DU46" s="813"/>
      <c r="DV46" s="798"/>
      <c r="DW46" s="799"/>
      <c r="DX46" s="799"/>
      <c r="DY46" s="799"/>
      <c r="DZ46" s="814"/>
      <c r="EA46" s="230"/>
    </row>
    <row r="47" spans="1:131" ht="26.25" customHeight="1" x14ac:dyDescent="0.15">
      <c r="A47" s="238">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69"/>
      <c r="AL47" s="865"/>
      <c r="AM47" s="865"/>
      <c r="AN47" s="865"/>
      <c r="AO47" s="865"/>
      <c r="AP47" s="865"/>
      <c r="AQ47" s="865"/>
      <c r="AR47" s="865"/>
      <c r="AS47" s="865"/>
      <c r="AT47" s="865"/>
      <c r="AU47" s="865"/>
      <c r="AV47" s="865"/>
      <c r="AW47" s="865"/>
      <c r="AX47" s="865"/>
      <c r="AY47" s="865"/>
      <c r="AZ47" s="866"/>
      <c r="BA47" s="866"/>
      <c r="BB47" s="866"/>
      <c r="BC47" s="866"/>
      <c r="BD47" s="866"/>
      <c r="BE47" s="867"/>
      <c r="BF47" s="867"/>
      <c r="BG47" s="867"/>
      <c r="BH47" s="867"/>
      <c r="BI47" s="868"/>
      <c r="BJ47" s="232"/>
      <c r="BK47" s="232"/>
      <c r="BL47" s="232"/>
      <c r="BM47" s="232"/>
      <c r="BN47" s="232"/>
      <c r="BO47" s="241"/>
      <c r="BP47" s="241"/>
      <c r="BQ47" s="238">
        <v>41</v>
      </c>
      <c r="BR47" s="239"/>
      <c r="BS47" s="798"/>
      <c r="BT47" s="799"/>
      <c r="BU47" s="799"/>
      <c r="BV47" s="799"/>
      <c r="BW47" s="799"/>
      <c r="BX47" s="799"/>
      <c r="BY47" s="799"/>
      <c r="BZ47" s="799"/>
      <c r="CA47" s="799"/>
      <c r="CB47" s="799"/>
      <c r="CC47" s="799"/>
      <c r="CD47" s="799"/>
      <c r="CE47" s="799"/>
      <c r="CF47" s="799"/>
      <c r="CG47" s="800"/>
      <c r="CH47" s="811"/>
      <c r="CI47" s="812"/>
      <c r="CJ47" s="812"/>
      <c r="CK47" s="812"/>
      <c r="CL47" s="813"/>
      <c r="CM47" s="811"/>
      <c r="CN47" s="812"/>
      <c r="CO47" s="812"/>
      <c r="CP47" s="812"/>
      <c r="CQ47" s="813"/>
      <c r="CR47" s="811"/>
      <c r="CS47" s="812"/>
      <c r="CT47" s="812"/>
      <c r="CU47" s="812"/>
      <c r="CV47" s="813"/>
      <c r="CW47" s="811"/>
      <c r="CX47" s="812"/>
      <c r="CY47" s="812"/>
      <c r="CZ47" s="812"/>
      <c r="DA47" s="813"/>
      <c r="DB47" s="811"/>
      <c r="DC47" s="812"/>
      <c r="DD47" s="812"/>
      <c r="DE47" s="812"/>
      <c r="DF47" s="813"/>
      <c r="DG47" s="811"/>
      <c r="DH47" s="812"/>
      <c r="DI47" s="812"/>
      <c r="DJ47" s="812"/>
      <c r="DK47" s="813"/>
      <c r="DL47" s="811"/>
      <c r="DM47" s="812"/>
      <c r="DN47" s="812"/>
      <c r="DO47" s="812"/>
      <c r="DP47" s="813"/>
      <c r="DQ47" s="811"/>
      <c r="DR47" s="812"/>
      <c r="DS47" s="812"/>
      <c r="DT47" s="812"/>
      <c r="DU47" s="813"/>
      <c r="DV47" s="798"/>
      <c r="DW47" s="799"/>
      <c r="DX47" s="799"/>
      <c r="DY47" s="799"/>
      <c r="DZ47" s="814"/>
      <c r="EA47" s="230"/>
    </row>
    <row r="48" spans="1:131" ht="26.25" customHeight="1" x14ac:dyDescent="0.15">
      <c r="A48" s="238">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69"/>
      <c r="AL48" s="865"/>
      <c r="AM48" s="865"/>
      <c r="AN48" s="865"/>
      <c r="AO48" s="865"/>
      <c r="AP48" s="865"/>
      <c r="AQ48" s="865"/>
      <c r="AR48" s="865"/>
      <c r="AS48" s="865"/>
      <c r="AT48" s="865"/>
      <c r="AU48" s="865"/>
      <c r="AV48" s="865"/>
      <c r="AW48" s="865"/>
      <c r="AX48" s="865"/>
      <c r="AY48" s="865"/>
      <c r="AZ48" s="866"/>
      <c r="BA48" s="866"/>
      <c r="BB48" s="866"/>
      <c r="BC48" s="866"/>
      <c r="BD48" s="866"/>
      <c r="BE48" s="867"/>
      <c r="BF48" s="867"/>
      <c r="BG48" s="867"/>
      <c r="BH48" s="867"/>
      <c r="BI48" s="868"/>
      <c r="BJ48" s="232"/>
      <c r="BK48" s="232"/>
      <c r="BL48" s="232"/>
      <c r="BM48" s="232"/>
      <c r="BN48" s="232"/>
      <c r="BO48" s="241"/>
      <c r="BP48" s="241"/>
      <c r="BQ48" s="238">
        <v>42</v>
      </c>
      <c r="BR48" s="239"/>
      <c r="BS48" s="798"/>
      <c r="BT48" s="799"/>
      <c r="BU48" s="799"/>
      <c r="BV48" s="799"/>
      <c r="BW48" s="799"/>
      <c r="BX48" s="799"/>
      <c r="BY48" s="799"/>
      <c r="BZ48" s="799"/>
      <c r="CA48" s="799"/>
      <c r="CB48" s="799"/>
      <c r="CC48" s="799"/>
      <c r="CD48" s="799"/>
      <c r="CE48" s="799"/>
      <c r="CF48" s="799"/>
      <c r="CG48" s="800"/>
      <c r="CH48" s="811"/>
      <c r="CI48" s="812"/>
      <c r="CJ48" s="812"/>
      <c r="CK48" s="812"/>
      <c r="CL48" s="813"/>
      <c r="CM48" s="811"/>
      <c r="CN48" s="812"/>
      <c r="CO48" s="812"/>
      <c r="CP48" s="812"/>
      <c r="CQ48" s="813"/>
      <c r="CR48" s="811"/>
      <c r="CS48" s="812"/>
      <c r="CT48" s="812"/>
      <c r="CU48" s="812"/>
      <c r="CV48" s="813"/>
      <c r="CW48" s="811"/>
      <c r="CX48" s="812"/>
      <c r="CY48" s="812"/>
      <c r="CZ48" s="812"/>
      <c r="DA48" s="813"/>
      <c r="DB48" s="811"/>
      <c r="DC48" s="812"/>
      <c r="DD48" s="812"/>
      <c r="DE48" s="812"/>
      <c r="DF48" s="813"/>
      <c r="DG48" s="811"/>
      <c r="DH48" s="812"/>
      <c r="DI48" s="812"/>
      <c r="DJ48" s="812"/>
      <c r="DK48" s="813"/>
      <c r="DL48" s="811"/>
      <c r="DM48" s="812"/>
      <c r="DN48" s="812"/>
      <c r="DO48" s="812"/>
      <c r="DP48" s="813"/>
      <c r="DQ48" s="811"/>
      <c r="DR48" s="812"/>
      <c r="DS48" s="812"/>
      <c r="DT48" s="812"/>
      <c r="DU48" s="813"/>
      <c r="DV48" s="798"/>
      <c r="DW48" s="799"/>
      <c r="DX48" s="799"/>
      <c r="DY48" s="799"/>
      <c r="DZ48" s="814"/>
      <c r="EA48" s="230"/>
    </row>
    <row r="49" spans="1:131" ht="26.25" customHeight="1" x14ac:dyDescent="0.15">
      <c r="A49" s="238">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69"/>
      <c r="AL49" s="865"/>
      <c r="AM49" s="865"/>
      <c r="AN49" s="865"/>
      <c r="AO49" s="865"/>
      <c r="AP49" s="865"/>
      <c r="AQ49" s="865"/>
      <c r="AR49" s="865"/>
      <c r="AS49" s="865"/>
      <c r="AT49" s="865"/>
      <c r="AU49" s="865"/>
      <c r="AV49" s="865"/>
      <c r="AW49" s="865"/>
      <c r="AX49" s="865"/>
      <c r="AY49" s="865"/>
      <c r="AZ49" s="866"/>
      <c r="BA49" s="866"/>
      <c r="BB49" s="866"/>
      <c r="BC49" s="866"/>
      <c r="BD49" s="866"/>
      <c r="BE49" s="867"/>
      <c r="BF49" s="867"/>
      <c r="BG49" s="867"/>
      <c r="BH49" s="867"/>
      <c r="BI49" s="868"/>
      <c r="BJ49" s="232"/>
      <c r="BK49" s="232"/>
      <c r="BL49" s="232"/>
      <c r="BM49" s="232"/>
      <c r="BN49" s="232"/>
      <c r="BO49" s="241"/>
      <c r="BP49" s="241"/>
      <c r="BQ49" s="238">
        <v>43</v>
      </c>
      <c r="BR49" s="239"/>
      <c r="BS49" s="798"/>
      <c r="BT49" s="799"/>
      <c r="BU49" s="799"/>
      <c r="BV49" s="799"/>
      <c r="BW49" s="799"/>
      <c r="BX49" s="799"/>
      <c r="BY49" s="799"/>
      <c r="BZ49" s="799"/>
      <c r="CA49" s="799"/>
      <c r="CB49" s="799"/>
      <c r="CC49" s="799"/>
      <c r="CD49" s="799"/>
      <c r="CE49" s="799"/>
      <c r="CF49" s="799"/>
      <c r="CG49" s="800"/>
      <c r="CH49" s="811"/>
      <c r="CI49" s="812"/>
      <c r="CJ49" s="812"/>
      <c r="CK49" s="812"/>
      <c r="CL49" s="813"/>
      <c r="CM49" s="811"/>
      <c r="CN49" s="812"/>
      <c r="CO49" s="812"/>
      <c r="CP49" s="812"/>
      <c r="CQ49" s="813"/>
      <c r="CR49" s="811"/>
      <c r="CS49" s="812"/>
      <c r="CT49" s="812"/>
      <c r="CU49" s="812"/>
      <c r="CV49" s="813"/>
      <c r="CW49" s="811"/>
      <c r="CX49" s="812"/>
      <c r="CY49" s="812"/>
      <c r="CZ49" s="812"/>
      <c r="DA49" s="813"/>
      <c r="DB49" s="811"/>
      <c r="DC49" s="812"/>
      <c r="DD49" s="812"/>
      <c r="DE49" s="812"/>
      <c r="DF49" s="813"/>
      <c r="DG49" s="811"/>
      <c r="DH49" s="812"/>
      <c r="DI49" s="812"/>
      <c r="DJ49" s="812"/>
      <c r="DK49" s="813"/>
      <c r="DL49" s="811"/>
      <c r="DM49" s="812"/>
      <c r="DN49" s="812"/>
      <c r="DO49" s="812"/>
      <c r="DP49" s="813"/>
      <c r="DQ49" s="811"/>
      <c r="DR49" s="812"/>
      <c r="DS49" s="812"/>
      <c r="DT49" s="812"/>
      <c r="DU49" s="813"/>
      <c r="DV49" s="798"/>
      <c r="DW49" s="799"/>
      <c r="DX49" s="799"/>
      <c r="DY49" s="799"/>
      <c r="DZ49" s="814"/>
      <c r="EA49" s="230"/>
    </row>
    <row r="50" spans="1:131" ht="26.25" customHeight="1" x14ac:dyDescent="0.15">
      <c r="A50" s="238">
        <v>23</v>
      </c>
      <c r="B50" s="815"/>
      <c r="C50" s="816"/>
      <c r="D50" s="816"/>
      <c r="E50" s="816"/>
      <c r="F50" s="816"/>
      <c r="G50" s="816"/>
      <c r="H50" s="816"/>
      <c r="I50" s="816"/>
      <c r="J50" s="816"/>
      <c r="K50" s="816"/>
      <c r="L50" s="816"/>
      <c r="M50" s="816"/>
      <c r="N50" s="816"/>
      <c r="O50" s="816"/>
      <c r="P50" s="817"/>
      <c r="Q50" s="870"/>
      <c r="R50" s="871"/>
      <c r="S50" s="871"/>
      <c r="T50" s="871"/>
      <c r="U50" s="871"/>
      <c r="V50" s="871"/>
      <c r="W50" s="871"/>
      <c r="X50" s="871"/>
      <c r="Y50" s="871"/>
      <c r="Z50" s="871"/>
      <c r="AA50" s="871"/>
      <c r="AB50" s="871"/>
      <c r="AC50" s="871"/>
      <c r="AD50" s="871"/>
      <c r="AE50" s="872"/>
      <c r="AF50" s="821"/>
      <c r="AG50" s="822"/>
      <c r="AH50" s="822"/>
      <c r="AI50" s="822"/>
      <c r="AJ50" s="823"/>
      <c r="AK50" s="874"/>
      <c r="AL50" s="871"/>
      <c r="AM50" s="871"/>
      <c r="AN50" s="871"/>
      <c r="AO50" s="871"/>
      <c r="AP50" s="871"/>
      <c r="AQ50" s="871"/>
      <c r="AR50" s="871"/>
      <c r="AS50" s="871"/>
      <c r="AT50" s="871"/>
      <c r="AU50" s="871"/>
      <c r="AV50" s="871"/>
      <c r="AW50" s="871"/>
      <c r="AX50" s="871"/>
      <c r="AY50" s="871"/>
      <c r="AZ50" s="873"/>
      <c r="BA50" s="873"/>
      <c r="BB50" s="873"/>
      <c r="BC50" s="873"/>
      <c r="BD50" s="873"/>
      <c r="BE50" s="867"/>
      <c r="BF50" s="867"/>
      <c r="BG50" s="867"/>
      <c r="BH50" s="867"/>
      <c r="BI50" s="868"/>
      <c r="BJ50" s="232"/>
      <c r="BK50" s="232"/>
      <c r="BL50" s="232"/>
      <c r="BM50" s="232"/>
      <c r="BN50" s="232"/>
      <c r="BO50" s="241"/>
      <c r="BP50" s="241"/>
      <c r="BQ50" s="238">
        <v>44</v>
      </c>
      <c r="BR50" s="239"/>
      <c r="BS50" s="798"/>
      <c r="BT50" s="799"/>
      <c r="BU50" s="799"/>
      <c r="BV50" s="799"/>
      <c r="BW50" s="799"/>
      <c r="BX50" s="799"/>
      <c r="BY50" s="799"/>
      <c r="BZ50" s="799"/>
      <c r="CA50" s="799"/>
      <c r="CB50" s="799"/>
      <c r="CC50" s="799"/>
      <c r="CD50" s="799"/>
      <c r="CE50" s="799"/>
      <c r="CF50" s="799"/>
      <c r="CG50" s="800"/>
      <c r="CH50" s="811"/>
      <c r="CI50" s="812"/>
      <c r="CJ50" s="812"/>
      <c r="CK50" s="812"/>
      <c r="CL50" s="813"/>
      <c r="CM50" s="811"/>
      <c r="CN50" s="812"/>
      <c r="CO50" s="812"/>
      <c r="CP50" s="812"/>
      <c r="CQ50" s="813"/>
      <c r="CR50" s="811"/>
      <c r="CS50" s="812"/>
      <c r="CT50" s="812"/>
      <c r="CU50" s="812"/>
      <c r="CV50" s="813"/>
      <c r="CW50" s="811"/>
      <c r="CX50" s="812"/>
      <c r="CY50" s="812"/>
      <c r="CZ50" s="812"/>
      <c r="DA50" s="813"/>
      <c r="DB50" s="811"/>
      <c r="DC50" s="812"/>
      <c r="DD50" s="812"/>
      <c r="DE50" s="812"/>
      <c r="DF50" s="813"/>
      <c r="DG50" s="811"/>
      <c r="DH50" s="812"/>
      <c r="DI50" s="812"/>
      <c r="DJ50" s="812"/>
      <c r="DK50" s="813"/>
      <c r="DL50" s="811"/>
      <c r="DM50" s="812"/>
      <c r="DN50" s="812"/>
      <c r="DO50" s="812"/>
      <c r="DP50" s="813"/>
      <c r="DQ50" s="811"/>
      <c r="DR50" s="812"/>
      <c r="DS50" s="812"/>
      <c r="DT50" s="812"/>
      <c r="DU50" s="813"/>
      <c r="DV50" s="798"/>
      <c r="DW50" s="799"/>
      <c r="DX50" s="799"/>
      <c r="DY50" s="799"/>
      <c r="DZ50" s="814"/>
      <c r="EA50" s="230"/>
    </row>
    <row r="51" spans="1:131" ht="26.25" customHeight="1" x14ac:dyDescent="0.15">
      <c r="A51" s="238">
        <v>24</v>
      </c>
      <c r="B51" s="815"/>
      <c r="C51" s="816"/>
      <c r="D51" s="816"/>
      <c r="E51" s="816"/>
      <c r="F51" s="816"/>
      <c r="G51" s="816"/>
      <c r="H51" s="816"/>
      <c r="I51" s="816"/>
      <c r="J51" s="816"/>
      <c r="K51" s="816"/>
      <c r="L51" s="816"/>
      <c r="M51" s="816"/>
      <c r="N51" s="816"/>
      <c r="O51" s="816"/>
      <c r="P51" s="817"/>
      <c r="Q51" s="870"/>
      <c r="R51" s="871"/>
      <c r="S51" s="871"/>
      <c r="T51" s="871"/>
      <c r="U51" s="871"/>
      <c r="V51" s="871"/>
      <c r="W51" s="871"/>
      <c r="X51" s="871"/>
      <c r="Y51" s="871"/>
      <c r="Z51" s="871"/>
      <c r="AA51" s="871"/>
      <c r="AB51" s="871"/>
      <c r="AC51" s="871"/>
      <c r="AD51" s="871"/>
      <c r="AE51" s="872"/>
      <c r="AF51" s="821"/>
      <c r="AG51" s="822"/>
      <c r="AH51" s="822"/>
      <c r="AI51" s="822"/>
      <c r="AJ51" s="823"/>
      <c r="AK51" s="874"/>
      <c r="AL51" s="871"/>
      <c r="AM51" s="871"/>
      <c r="AN51" s="871"/>
      <c r="AO51" s="871"/>
      <c r="AP51" s="871"/>
      <c r="AQ51" s="871"/>
      <c r="AR51" s="871"/>
      <c r="AS51" s="871"/>
      <c r="AT51" s="871"/>
      <c r="AU51" s="871"/>
      <c r="AV51" s="871"/>
      <c r="AW51" s="871"/>
      <c r="AX51" s="871"/>
      <c r="AY51" s="871"/>
      <c r="AZ51" s="873"/>
      <c r="BA51" s="873"/>
      <c r="BB51" s="873"/>
      <c r="BC51" s="873"/>
      <c r="BD51" s="873"/>
      <c r="BE51" s="867"/>
      <c r="BF51" s="867"/>
      <c r="BG51" s="867"/>
      <c r="BH51" s="867"/>
      <c r="BI51" s="868"/>
      <c r="BJ51" s="232"/>
      <c r="BK51" s="232"/>
      <c r="BL51" s="232"/>
      <c r="BM51" s="232"/>
      <c r="BN51" s="232"/>
      <c r="BO51" s="241"/>
      <c r="BP51" s="241"/>
      <c r="BQ51" s="238">
        <v>45</v>
      </c>
      <c r="BR51" s="239"/>
      <c r="BS51" s="798"/>
      <c r="BT51" s="799"/>
      <c r="BU51" s="799"/>
      <c r="BV51" s="799"/>
      <c r="BW51" s="799"/>
      <c r="BX51" s="799"/>
      <c r="BY51" s="799"/>
      <c r="BZ51" s="799"/>
      <c r="CA51" s="799"/>
      <c r="CB51" s="799"/>
      <c r="CC51" s="799"/>
      <c r="CD51" s="799"/>
      <c r="CE51" s="799"/>
      <c r="CF51" s="799"/>
      <c r="CG51" s="800"/>
      <c r="CH51" s="811"/>
      <c r="CI51" s="812"/>
      <c r="CJ51" s="812"/>
      <c r="CK51" s="812"/>
      <c r="CL51" s="813"/>
      <c r="CM51" s="811"/>
      <c r="CN51" s="812"/>
      <c r="CO51" s="812"/>
      <c r="CP51" s="812"/>
      <c r="CQ51" s="813"/>
      <c r="CR51" s="811"/>
      <c r="CS51" s="812"/>
      <c r="CT51" s="812"/>
      <c r="CU51" s="812"/>
      <c r="CV51" s="813"/>
      <c r="CW51" s="811"/>
      <c r="CX51" s="812"/>
      <c r="CY51" s="812"/>
      <c r="CZ51" s="812"/>
      <c r="DA51" s="813"/>
      <c r="DB51" s="811"/>
      <c r="DC51" s="812"/>
      <c r="DD51" s="812"/>
      <c r="DE51" s="812"/>
      <c r="DF51" s="813"/>
      <c r="DG51" s="811"/>
      <c r="DH51" s="812"/>
      <c r="DI51" s="812"/>
      <c r="DJ51" s="812"/>
      <c r="DK51" s="813"/>
      <c r="DL51" s="811"/>
      <c r="DM51" s="812"/>
      <c r="DN51" s="812"/>
      <c r="DO51" s="812"/>
      <c r="DP51" s="813"/>
      <c r="DQ51" s="811"/>
      <c r="DR51" s="812"/>
      <c r="DS51" s="812"/>
      <c r="DT51" s="812"/>
      <c r="DU51" s="813"/>
      <c r="DV51" s="798"/>
      <c r="DW51" s="799"/>
      <c r="DX51" s="799"/>
      <c r="DY51" s="799"/>
      <c r="DZ51" s="814"/>
      <c r="EA51" s="230"/>
    </row>
    <row r="52" spans="1:131" ht="26.25" customHeight="1" x14ac:dyDescent="0.15">
      <c r="A52" s="238">
        <v>25</v>
      </c>
      <c r="B52" s="815"/>
      <c r="C52" s="816"/>
      <c r="D52" s="816"/>
      <c r="E52" s="816"/>
      <c r="F52" s="816"/>
      <c r="G52" s="816"/>
      <c r="H52" s="816"/>
      <c r="I52" s="816"/>
      <c r="J52" s="816"/>
      <c r="K52" s="816"/>
      <c r="L52" s="816"/>
      <c r="M52" s="816"/>
      <c r="N52" s="816"/>
      <c r="O52" s="816"/>
      <c r="P52" s="817"/>
      <c r="Q52" s="870"/>
      <c r="R52" s="871"/>
      <c r="S52" s="871"/>
      <c r="T52" s="871"/>
      <c r="U52" s="871"/>
      <c r="V52" s="871"/>
      <c r="W52" s="871"/>
      <c r="X52" s="871"/>
      <c r="Y52" s="871"/>
      <c r="Z52" s="871"/>
      <c r="AA52" s="871"/>
      <c r="AB52" s="871"/>
      <c r="AC52" s="871"/>
      <c r="AD52" s="871"/>
      <c r="AE52" s="872"/>
      <c r="AF52" s="821"/>
      <c r="AG52" s="822"/>
      <c r="AH52" s="822"/>
      <c r="AI52" s="822"/>
      <c r="AJ52" s="823"/>
      <c r="AK52" s="874"/>
      <c r="AL52" s="871"/>
      <c r="AM52" s="871"/>
      <c r="AN52" s="871"/>
      <c r="AO52" s="871"/>
      <c r="AP52" s="871"/>
      <c r="AQ52" s="871"/>
      <c r="AR52" s="871"/>
      <c r="AS52" s="871"/>
      <c r="AT52" s="871"/>
      <c r="AU52" s="871"/>
      <c r="AV52" s="871"/>
      <c r="AW52" s="871"/>
      <c r="AX52" s="871"/>
      <c r="AY52" s="871"/>
      <c r="AZ52" s="873"/>
      <c r="BA52" s="873"/>
      <c r="BB52" s="873"/>
      <c r="BC52" s="873"/>
      <c r="BD52" s="873"/>
      <c r="BE52" s="867"/>
      <c r="BF52" s="867"/>
      <c r="BG52" s="867"/>
      <c r="BH52" s="867"/>
      <c r="BI52" s="868"/>
      <c r="BJ52" s="232"/>
      <c r="BK52" s="232"/>
      <c r="BL52" s="232"/>
      <c r="BM52" s="232"/>
      <c r="BN52" s="232"/>
      <c r="BO52" s="241"/>
      <c r="BP52" s="241"/>
      <c r="BQ52" s="238">
        <v>46</v>
      </c>
      <c r="BR52" s="239"/>
      <c r="BS52" s="798"/>
      <c r="BT52" s="799"/>
      <c r="BU52" s="799"/>
      <c r="BV52" s="799"/>
      <c r="BW52" s="799"/>
      <c r="BX52" s="799"/>
      <c r="BY52" s="799"/>
      <c r="BZ52" s="799"/>
      <c r="CA52" s="799"/>
      <c r="CB52" s="799"/>
      <c r="CC52" s="799"/>
      <c r="CD52" s="799"/>
      <c r="CE52" s="799"/>
      <c r="CF52" s="799"/>
      <c r="CG52" s="800"/>
      <c r="CH52" s="811"/>
      <c r="CI52" s="812"/>
      <c r="CJ52" s="812"/>
      <c r="CK52" s="812"/>
      <c r="CL52" s="813"/>
      <c r="CM52" s="811"/>
      <c r="CN52" s="812"/>
      <c r="CO52" s="812"/>
      <c r="CP52" s="812"/>
      <c r="CQ52" s="813"/>
      <c r="CR52" s="811"/>
      <c r="CS52" s="812"/>
      <c r="CT52" s="812"/>
      <c r="CU52" s="812"/>
      <c r="CV52" s="813"/>
      <c r="CW52" s="811"/>
      <c r="CX52" s="812"/>
      <c r="CY52" s="812"/>
      <c r="CZ52" s="812"/>
      <c r="DA52" s="813"/>
      <c r="DB52" s="811"/>
      <c r="DC52" s="812"/>
      <c r="DD52" s="812"/>
      <c r="DE52" s="812"/>
      <c r="DF52" s="813"/>
      <c r="DG52" s="811"/>
      <c r="DH52" s="812"/>
      <c r="DI52" s="812"/>
      <c r="DJ52" s="812"/>
      <c r="DK52" s="813"/>
      <c r="DL52" s="811"/>
      <c r="DM52" s="812"/>
      <c r="DN52" s="812"/>
      <c r="DO52" s="812"/>
      <c r="DP52" s="813"/>
      <c r="DQ52" s="811"/>
      <c r="DR52" s="812"/>
      <c r="DS52" s="812"/>
      <c r="DT52" s="812"/>
      <c r="DU52" s="813"/>
      <c r="DV52" s="798"/>
      <c r="DW52" s="799"/>
      <c r="DX52" s="799"/>
      <c r="DY52" s="799"/>
      <c r="DZ52" s="814"/>
      <c r="EA52" s="230"/>
    </row>
    <row r="53" spans="1:131" ht="26.25" customHeight="1" x14ac:dyDescent="0.15">
      <c r="A53" s="238">
        <v>26</v>
      </c>
      <c r="B53" s="815"/>
      <c r="C53" s="816"/>
      <c r="D53" s="816"/>
      <c r="E53" s="816"/>
      <c r="F53" s="816"/>
      <c r="G53" s="816"/>
      <c r="H53" s="816"/>
      <c r="I53" s="816"/>
      <c r="J53" s="816"/>
      <c r="K53" s="816"/>
      <c r="L53" s="816"/>
      <c r="M53" s="816"/>
      <c r="N53" s="816"/>
      <c r="O53" s="816"/>
      <c r="P53" s="817"/>
      <c r="Q53" s="870"/>
      <c r="R53" s="871"/>
      <c r="S53" s="871"/>
      <c r="T53" s="871"/>
      <c r="U53" s="871"/>
      <c r="V53" s="871"/>
      <c r="W53" s="871"/>
      <c r="X53" s="871"/>
      <c r="Y53" s="871"/>
      <c r="Z53" s="871"/>
      <c r="AA53" s="871"/>
      <c r="AB53" s="871"/>
      <c r="AC53" s="871"/>
      <c r="AD53" s="871"/>
      <c r="AE53" s="872"/>
      <c r="AF53" s="821"/>
      <c r="AG53" s="822"/>
      <c r="AH53" s="822"/>
      <c r="AI53" s="822"/>
      <c r="AJ53" s="823"/>
      <c r="AK53" s="874"/>
      <c r="AL53" s="871"/>
      <c r="AM53" s="871"/>
      <c r="AN53" s="871"/>
      <c r="AO53" s="871"/>
      <c r="AP53" s="871"/>
      <c r="AQ53" s="871"/>
      <c r="AR53" s="871"/>
      <c r="AS53" s="871"/>
      <c r="AT53" s="871"/>
      <c r="AU53" s="871"/>
      <c r="AV53" s="871"/>
      <c r="AW53" s="871"/>
      <c r="AX53" s="871"/>
      <c r="AY53" s="871"/>
      <c r="AZ53" s="873"/>
      <c r="BA53" s="873"/>
      <c r="BB53" s="873"/>
      <c r="BC53" s="873"/>
      <c r="BD53" s="873"/>
      <c r="BE53" s="867"/>
      <c r="BF53" s="867"/>
      <c r="BG53" s="867"/>
      <c r="BH53" s="867"/>
      <c r="BI53" s="868"/>
      <c r="BJ53" s="232"/>
      <c r="BK53" s="232"/>
      <c r="BL53" s="232"/>
      <c r="BM53" s="232"/>
      <c r="BN53" s="232"/>
      <c r="BO53" s="241"/>
      <c r="BP53" s="241"/>
      <c r="BQ53" s="238">
        <v>47</v>
      </c>
      <c r="BR53" s="239"/>
      <c r="BS53" s="798"/>
      <c r="BT53" s="799"/>
      <c r="BU53" s="799"/>
      <c r="BV53" s="799"/>
      <c r="BW53" s="799"/>
      <c r="BX53" s="799"/>
      <c r="BY53" s="799"/>
      <c r="BZ53" s="799"/>
      <c r="CA53" s="799"/>
      <c r="CB53" s="799"/>
      <c r="CC53" s="799"/>
      <c r="CD53" s="799"/>
      <c r="CE53" s="799"/>
      <c r="CF53" s="799"/>
      <c r="CG53" s="800"/>
      <c r="CH53" s="811"/>
      <c r="CI53" s="812"/>
      <c r="CJ53" s="812"/>
      <c r="CK53" s="812"/>
      <c r="CL53" s="813"/>
      <c r="CM53" s="811"/>
      <c r="CN53" s="812"/>
      <c r="CO53" s="812"/>
      <c r="CP53" s="812"/>
      <c r="CQ53" s="813"/>
      <c r="CR53" s="811"/>
      <c r="CS53" s="812"/>
      <c r="CT53" s="812"/>
      <c r="CU53" s="812"/>
      <c r="CV53" s="813"/>
      <c r="CW53" s="811"/>
      <c r="CX53" s="812"/>
      <c r="CY53" s="812"/>
      <c r="CZ53" s="812"/>
      <c r="DA53" s="813"/>
      <c r="DB53" s="811"/>
      <c r="DC53" s="812"/>
      <c r="DD53" s="812"/>
      <c r="DE53" s="812"/>
      <c r="DF53" s="813"/>
      <c r="DG53" s="811"/>
      <c r="DH53" s="812"/>
      <c r="DI53" s="812"/>
      <c r="DJ53" s="812"/>
      <c r="DK53" s="813"/>
      <c r="DL53" s="811"/>
      <c r="DM53" s="812"/>
      <c r="DN53" s="812"/>
      <c r="DO53" s="812"/>
      <c r="DP53" s="813"/>
      <c r="DQ53" s="811"/>
      <c r="DR53" s="812"/>
      <c r="DS53" s="812"/>
      <c r="DT53" s="812"/>
      <c r="DU53" s="813"/>
      <c r="DV53" s="798"/>
      <c r="DW53" s="799"/>
      <c r="DX53" s="799"/>
      <c r="DY53" s="799"/>
      <c r="DZ53" s="814"/>
      <c r="EA53" s="230"/>
    </row>
    <row r="54" spans="1:131" ht="26.25" customHeight="1" x14ac:dyDescent="0.15">
      <c r="A54" s="238">
        <v>27</v>
      </c>
      <c r="B54" s="815"/>
      <c r="C54" s="816"/>
      <c r="D54" s="816"/>
      <c r="E54" s="816"/>
      <c r="F54" s="816"/>
      <c r="G54" s="816"/>
      <c r="H54" s="816"/>
      <c r="I54" s="816"/>
      <c r="J54" s="816"/>
      <c r="K54" s="816"/>
      <c r="L54" s="816"/>
      <c r="M54" s="816"/>
      <c r="N54" s="816"/>
      <c r="O54" s="816"/>
      <c r="P54" s="817"/>
      <c r="Q54" s="870"/>
      <c r="R54" s="871"/>
      <c r="S54" s="871"/>
      <c r="T54" s="871"/>
      <c r="U54" s="871"/>
      <c r="V54" s="871"/>
      <c r="W54" s="871"/>
      <c r="X54" s="871"/>
      <c r="Y54" s="871"/>
      <c r="Z54" s="871"/>
      <c r="AA54" s="871"/>
      <c r="AB54" s="871"/>
      <c r="AC54" s="871"/>
      <c r="AD54" s="871"/>
      <c r="AE54" s="872"/>
      <c r="AF54" s="821"/>
      <c r="AG54" s="822"/>
      <c r="AH54" s="822"/>
      <c r="AI54" s="822"/>
      <c r="AJ54" s="823"/>
      <c r="AK54" s="874"/>
      <c r="AL54" s="871"/>
      <c r="AM54" s="871"/>
      <c r="AN54" s="871"/>
      <c r="AO54" s="871"/>
      <c r="AP54" s="871"/>
      <c r="AQ54" s="871"/>
      <c r="AR54" s="871"/>
      <c r="AS54" s="871"/>
      <c r="AT54" s="871"/>
      <c r="AU54" s="871"/>
      <c r="AV54" s="871"/>
      <c r="AW54" s="871"/>
      <c r="AX54" s="871"/>
      <c r="AY54" s="871"/>
      <c r="AZ54" s="873"/>
      <c r="BA54" s="873"/>
      <c r="BB54" s="873"/>
      <c r="BC54" s="873"/>
      <c r="BD54" s="873"/>
      <c r="BE54" s="867"/>
      <c r="BF54" s="867"/>
      <c r="BG54" s="867"/>
      <c r="BH54" s="867"/>
      <c r="BI54" s="868"/>
      <c r="BJ54" s="232"/>
      <c r="BK54" s="232"/>
      <c r="BL54" s="232"/>
      <c r="BM54" s="232"/>
      <c r="BN54" s="232"/>
      <c r="BO54" s="241"/>
      <c r="BP54" s="241"/>
      <c r="BQ54" s="238">
        <v>48</v>
      </c>
      <c r="BR54" s="239"/>
      <c r="BS54" s="798"/>
      <c r="BT54" s="799"/>
      <c r="BU54" s="799"/>
      <c r="BV54" s="799"/>
      <c r="BW54" s="799"/>
      <c r="BX54" s="799"/>
      <c r="BY54" s="799"/>
      <c r="BZ54" s="799"/>
      <c r="CA54" s="799"/>
      <c r="CB54" s="799"/>
      <c r="CC54" s="799"/>
      <c r="CD54" s="799"/>
      <c r="CE54" s="799"/>
      <c r="CF54" s="799"/>
      <c r="CG54" s="800"/>
      <c r="CH54" s="811"/>
      <c r="CI54" s="812"/>
      <c r="CJ54" s="812"/>
      <c r="CK54" s="812"/>
      <c r="CL54" s="813"/>
      <c r="CM54" s="811"/>
      <c r="CN54" s="812"/>
      <c r="CO54" s="812"/>
      <c r="CP54" s="812"/>
      <c r="CQ54" s="813"/>
      <c r="CR54" s="811"/>
      <c r="CS54" s="812"/>
      <c r="CT54" s="812"/>
      <c r="CU54" s="812"/>
      <c r="CV54" s="813"/>
      <c r="CW54" s="811"/>
      <c r="CX54" s="812"/>
      <c r="CY54" s="812"/>
      <c r="CZ54" s="812"/>
      <c r="DA54" s="813"/>
      <c r="DB54" s="811"/>
      <c r="DC54" s="812"/>
      <c r="DD54" s="812"/>
      <c r="DE54" s="812"/>
      <c r="DF54" s="813"/>
      <c r="DG54" s="811"/>
      <c r="DH54" s="812"/>
      <c r="DI54" s="812"/>
      <c r="DJ54" s="812"/>
      <c r="DK54" s="813"/>
      <c r="DL54" s="811"/>
      <c r="DM54" s="812"/>
      <c r="DN54" s="812"/>
      <c r="DO54" s="812"/>
      <c r="DP54" s="813"/>
      <c r="DQ54" s="811"/>
      <c r="DR54" s="812"/>
      <c r="DS54" s="812"/>
      <c r="DT54" s="812"/>
      <c r="DU54" s="813"/>
      <c r="DV54" s="798"/>
      <c r="DW54" s="799"/>
      <c r="DX54" s="799"/>
      <c r="DY54" s="799"/>
      <c r="DZ54" s="814"/>
      <c r="EA54" s="230"/>
    </row>
    <row r="55" spans="1:131" ht="26.25" customHeight="1" x14ac:dyDescent="0.15">
      <c r="A55" s="238">
        <v>28</v>
      </c>
      <c r="B55" s="815"/>
      <c r="C55" s="816"/>
      <c r="D55" s="816"/>
      <c r="E55" s="816"/>
      <c r="F55" s="816"/>
      <c r="G55" s="816"/>
      <c r="H55" s="816"/>
      <c r="I55" s="816"/>
      <c r="J55" s="816"/>
      <c r="K55" s="816"/>
      <c r="L55" s="816"/>
      <c r="M55" s="816"/>
      <c r="N55" s="816"/>
      <c r="O55" s="816"/>
      <c r="P55" s="817"/>
      <c r="Q55" s="870"/>
      <c r="R55" s="871"/>
      <c r="S55" s="871"/>
      <c r="T55" s="871"/>
      <c r="U55" s="871"/>
      <c r="V55" s="871"/>
      <c r="W55" s="871"/>
      <c r="X55" s="871"/>
      <c r="Y55" s="871"/>
      <c r="Z55" s="871"/>
      <c r="AA55" s="871"/>
      <c r="AB55" s="871"/>
      <c r="AC55" s="871"/>
      <c r="AD55" s="871"/>
      <c r="AE55" s="872"/>
      <c r="AF55" s="821"/>
      <c r="AG55" s="822"/>
      <c r="AH55" s="822"/>
      <c r="AI55" s="822"/>
      <c r="AJ55" s="823"/>
      <c r="AK55" s="874"/>
      <c r="AL55" s="871"/>
      <c r="AM55" s="871"/>
      <c r="AN55" s="871"/>
      <c r="AO55" s="871"/>
      <c r="AP55" s="871"/>
      <c r="AQ55" s="871"/>
      <c r="AR55" s="871"/>
      <c r="AS55" s="871"/>
      <c r="AT55" s="871"/>
      <c r="AU55" s="871"/>
      <c r="AV55" s="871"/>
      <c r="AW55" s="871"/>
      <c r="AX55" s="871"/>
      <c r="AY55" s="871"/>
      <c r="AZ55" s="873"/>
      <c r="BA55" s="873"/>
      <c r="BB55" s="873"/>
      <c r="BC55" s="873"/>
      <c r="BD55" s="873"/>
      <c r="BE55" s="867"/>
      <c r="BF55" s="867"/>
      <c r="BG55" s="867"/>
      <c r="BH55" s="867"/>
      <c r="BI55" s="868"/>
      <c r="BJ55" s="232"/>
      <c r="BK55" s="232"/>
      <c r="BL55" s="232"/>
      <c r="BM55" s="232"/>
      <c r="BN55" s="232"/>
      <c r="BO55" s="241"/>
      <c r="BP55" s="241"/>
      <c r="BQ55" s="238">
        <v>49</v>
      </c>
      <c r="BR55" s="239"/>
      <c r="BS55" s="798"/>
      <c r="BT55" s="799"/>
      <c r="BU55" s="799"/>
      <c r="BV55" s="799"/>
      <c r="BW55" s="799"/>
      <c r="BX55" s="799"/>
      <c r="BY55" s="799"/>
      <c r="BZ55" s="799"/>
      <c r="CA55" s="799"/>
      <c r="CB55" s="799"/>
      <c r="CC55" s="799"/>
      <c r="CD55" s="799"/>
      <c r="CE55" s="799"/>
      <c r="CF55" s="799"/>
      <c r="CG55" s="800"/>
      <c r="CH55" s="811"/>
      <c r="CI55" s="812"/>
      <c r="CJ55" s="812"/>
      <c r="CK55" s="812"/>
      <c r="CL55" s="813"/>
      <c r="CM55" s="811"/>
      <c r="CN55" s="812"/>
      <c r="CO55" s="812"/>
      <c r="CP55" s="812"/>
      <c r="CQ55" s="813"/>
      <c r="CR55" s="811"/>
      <c r="CS55" s="812"/>
      <c r="CT55" s="812"/>
      <c r="CU55" s="812"/>
      <c r="CV55" s="813"/>
      <c r="CW55" s="811"/>
      <c r="CX55" s="812"/>
      <c r="CY55" s="812"/>
      <c r="CZ55" s="812"/>
      <c r="DA55" s="813"/>
      <c r="DB55" s="811"/>
      <c r="DC55" s="812"/>
      <c r="DD55" s="812"/>
      <c r="DE55" s="812"/>
      <c r="DF55" s="813"/>
      <c r="DG55" s="811"/>
      <c r="DH55" s="812"/>
      <c r="DI55" s="812"/>
      <c r="DJ55" s="812"/>
      <c r="DK55" s="813"/>
      <c r="DL55" s="811"/>
      <c r="DM55" s="812"/>
      <c r="DN55" s="812"/>
      <c r="DO55" s="812"/>
      <c r="DP55" s="813"/>
      <c r="DQ55" s="811"/>
      <c r="DR55" s="812"/>
      <c r="DS55" s="812"/>
      <c r="DT55" s="812"/>
      <c r="DU55" s="813"/>
      <c r="DV55" s="798"/>
      <c r="DW55" s="799"/>
      <c r="DX55" s="799"/>
      <c r="DY55" s="799"/>
      <c r="DZ55" s="814"/>
      <c r="EA55" s="230"/>
    </row>
    <row r="56" spans="1:131" ht="26.25" customHeight="1" x14ac:dyDescent="0.15">
      <c r="A56" s="238">
        <v>29</v>
      </c>
      <c r="B56" s="815"/>
      <c r="C56" s="816"/>
      <c r="D56" s="816"/>
      <c r="E56" s="816"/>
      <c r="F56" s="816"/>
      <c r="G56" s="816"/>
      <c r="H56" s="816"/>
      <c r="I56" s="816"/>
      <c r="J56" s="816"/>
      <c r="K56" s="816"/>
      <c r="L56" s="816"/>
      <c r="M56" s="816"/>
      <c r="N56" s="816"/>
      <c r="O56" s="816"/>
      <c r="P56" s="817"/>
      <c r="Q56" s="870"/>
      <c r="R56" s="871"/>
      <c r="S56" s="871"/>
      <c r="T56" s="871"/>
      <c r="U56" s="871"/>
      <c r="V56" s="871"/>
      <c r="W56" s="871"/>
      <c r="X56" s="871"/>
      <c r="Y56" s="871"/>
      <c r="Z56" s="871"/>
      <c r="AA56" s="871"/>
      <c r="AB56" s="871"/>
      <c r="AC56" s="871"/>
      <c r="AD56" s="871"/>
      <c r="AE56" s="872"/>
      <c r="AF56" s="821"/>
      <c r="AG56" s="822"/>
      <c r="AH56" s="822"/>
      <c r="AI56" s="822"/>
      <c r="AJ56" s="823"/>
      <c r="AK56" s="874"/>
      <c r="AL56" s="871"/>
      <c r="AM56" s="871"/>
      <c r="AN56" s="871"/>
      <c r="AO56" s="871"/>
      <c r="AP56" s="871"/>
      <c r="AQ56" s="871"/>
      <c r="AR56" s="871"/>
      <c r="AS56" s="871"/>
      <c r="AT56" s="871"/>
      <c r="AU56" s="871"/>
      <c r="AV56" s="871"/>
      <c r="AW56" s="871"/>
      <c r="AX56" s="871"/>
      <c r="AY56" s="871"/>
      <c r="AZ56" s="873"/>
      <c r="BA56" s="873"/>
      <c r="BB56" s="873"/>
      <c r="BC56" s="873"/>
      <c r="BD56" s="873"/>
      <c r="BE56" s="867"/>
      <c r="BF56" s="867"/>
      <c r="BG56" s="867"/>
      <c r="BH56" s="867"/>
      <c r="BI56" s="868"/>
      <c r="BJ56" s="232"/>
      <c r="BK56" s="232"/>
      <c r="BL56" s="232"/>
      <c r="BM56" s="232"/>
      <c r="BN56" s="232"/>
      <c r="BO56" s="241"/>
      <c r="BP56" s="241"/>
      <c r="BQ56" s="238">
        <v>50</v>
      </c>
      <c r="BR56" s="239"/>
      <c r="BS56" s="798"/>
      <c r="BT56" s="799"/>
      <c r="BU56" s="799"/>
      <c r="BV56" s="799"/>
      <c r="BW56" s="799"/>
      <c r="BX56" s="799"/>
      <c r="BY56" s="799"/>
      <c r="BZ56" s="799"/>
      <c r="CA56" s="799"/>
      <c r="CB56" s="799"/>
      <c r="CC56" s="799"/>
      <c r="CD56" s="799"/>
      <c r="CE56" s="799"/>
      <c r="CF56" s="799"/>
      <c r="CG56" s="800"/>
      <c r="CH56" s="811"/>
      <c r="CI56" s="812"/>
      <c r="CJ56" s="812"/>
      <c r="CK56" s="812"/>
      <c r="CL56" s="813"/>
      <c r="CM56" s="811"/>
      <c r="CN56" s="812"/>
      <c r="CO56" s="812"/>
      <c r="CP56" s="812"/>
      <c r="CQ56" s="813"/>
      <c r="CR56" s="811"/>
      <c r="CS56" s="812"/>
      <c r="CT56" s="812"/>
      <c r="CU56" s="812"/>
      <c r="CV56" s="813"/>
      <c r="CW56" s="811"/>
      <c r="CX56" s="812"/>
      <c r="CY56" s="812"/>
      <c r="CZ56" s="812"/>
      <c r="DA56" s="813"/>
      <c r="DB56" s="811"/>
      <c r="DC56" s="812"/>
      <c r="DD56" s="812"/>
      <c r="DE56" s="812"/>
      <c r="DF56" s="813"/>
      <c r="DG56" s="811"/>
      <c r="DH56" s="812"/>
      <c r="DI56" s="812"/>
      <c r="DJ56" s="812"/>
      <c r="DK56" s="813"/>
      <c r="DL56" s="811"/>
      <c r="DM56" s="812"/>
      <c r="DN56" s="812"/>
      <c r="DO56" s="812"/>
      <c r="DP56" s="813"/>
      <c r="DQ56" s="811"/>
      <c r="DR56" s="812"/>
      <c r="DS56" s="812"/>
      <c r="DT56" s="812"/>
      <c r="DU56" s="813"/>
      <c r="DV56" s="798"/>
      <c r="DW56" s="799"/>
      <c r="DX56" s="799"/>
      <c r="DY56" s="799"/>
      <c r="DZ56" s="814"/>
      <c r="EA56" s="230"/>
    </row>
    <row r="57" spans="1:131" ht="26.25" customHeight="1" x14ac:dyDescent="0.15">
      <c r="A57" s="238">
        <v>30</v>
      </c>
      <c r="B57" s="815"/>
      <c r="C57" s="816"/>
      <c r="D57" s="816"/>
      <c r="E57" s="816"/>
      <c r="F57" s="816"/>
      <c r="G57" s="816"/>
      <c r="H57" s="816"/>
      <c r="I57" s="816"/>
      <c r="J57" s="816"/>
      <c r="K57" s="816"/>
      <c r="L57" s="816"/>
      <c r="M57" s="816"/>
      <c r="N57" s="816"/>
      <c r="O57" s="816"/>
      <c r="P57" s="817"/>
      <c r="Q57" s="870"/>
      <c r="R57" s="871"/>
      <c r="S57" s="871"/>
      <c r="T57" s="871"/>
      <c r="U57" s="871"/>
      <c r="V57" s="871"/>
      <c r="W57" s="871"/>
      <c r="X57" s="871"/>
      <c r="Y57" s="871"/>
      <c r="Z57" s="871"/>
      <c r="AA57" s="871"/>
      <c r="AB57" s="871"/>
      <c r="AC57" s="871"/>
      <c r="AD57" s="871"/>
      <c r="AE57" s="872"/>
      <c r="AF57" s="821"/>
      <c r="AG57" s="822"/>
      <c r="AH57" s="822"/>
      <c r="AI57" s="822"/>
      <c r="AJ57" s="823"/>
      <c r="AK57" s="874"/>
      <c r="AL57" s="871"/>
      <c r="AM57" s="871"/>
      <c r="AN57" s="871"/>
      <c r="AO57" s="871"/>
      <c r="AP57" s="871"/>
      <c r="AQ57" s="871"/>
      <c r="AR57" s="871"/>
      <c r="AS57" s="871"/>
      <c r="AT57" s="871"/>
      <c r="AU57" s="871"/>
      <c r="AV57" s="871"/>
      <c r="AW57" s="871"/>
      <c r="AX57" s="871"/>
      <c r="AY57" s="871"/>
      <c r="AZ57" s="873"/>
      <c r="BA57" s="873"/>
      <c r="BB57" s="873"/>
      <c r="BC57" s="873"/>
      <c r="BD57" s="873"/>
      <c r="BE57" s="867"/>
      <c r="BF57" s="867"/>
      <c r="BG57" s="867"/>
      <c r="BH57" s="867"/>
      <c r="BI57" s="868"/>
      <c r="BJ57" s="232"/>
      <c r="BK57" s="232"/>
      <c r="BL57" s="232"/>
      <c r="BM57" s="232"/>
      <c r="BN57" s="232"/>
      <c r="BO57" s="241"/>
      <c r="BP57" s="241"/>
      <c r="BQ57" s="238">
        <v>51</v>
      </c>
      <c r="BR57" s="239"/>
      <c r="BS57" s="798"/>
      <c r="BT57" s="799"/>
      <c r="BU57" s="799"/>
      <c r="BV57" s="799"/>
      <c r="BW57" s="799"/>
      <c r="BX57" s="799"/>
      <c r="BY57" s="799"/>
      <c r="BZ57" s="799"/>
      <c r="CA57" s="799"/>
      <c r="CB57" s="799"/>
      <c r="CC57" s="799"/>
      <c r="CD57" s="799"/>
      <c r="CE57" s="799"/>
      <c r="CF57" s="799"/>
      <c r="CG57" s="800"/>
      <c r="CH57" s="811"/>
      <c r="CI57" s="812"/>
      <c r="CJ57" s="812"/>
      <c r="CK57" s="812"/>
      <c r="CL57" s="813"/>
      <c r="CM57" s="811"/>
      <c r="CN57" s="812"/>
      <c r="CO57" s="812"/>
      <c r="CP57" s="812"/>
      <c r="CQ57" s="813"/>
      <c r="CR57" s="811"/>
      <c r="CS57" s="812"/>
      <c r="CT57" s="812"/>
      <c r="CU57" s="812"/>
      <c r="CV57" s="813"/>
      <c r="CW57" s="811"/>
      <c r="CX57" s="812"/>
      <c r="CY57" s="812"/>
      <c r="CZ57" s="812"/>
      <c r="DA57" s="813"/>
      <c r="DB57" s="811"/>
      <c r="DC57" s="812"/>
      <c r="DD57" s="812"/>
      <c r="DE57" s="812"/>
      <c r="DF57" s="813"/>
      <c r="DG57" s="811"/>
      <c r="DH57" s="812"/>
      <c r="DI57" s="812"/>
      <c r="DJ57" s="812"/>
      <c r="DK57" s="813"/>
      <c r="DL57" s="811"/>
      <c r="DM57" s="812"/>
      <c r="DN57" s="812"/>
      <c r="DO57" s="812"/>
      <c r="DP57" s="813"/>
      <c r="DQ57" s="811"/>
      <c r="DR57" s="812"/>
      <c r="DS57" s="812"/>
      <c r="DT57" s="812"/>
      <c r="DU57" s="813"/>
      <c r="DV57" s="798"/>
      <c r="DW57" s="799"/>
      <c r="DX57" s="799"/>
      <c r="DY57" s="799"/>
      <c r="DZ57" s="814"/>
      <c r="EA57" s="230"/>
    </row>
    <row r="58" spans="1:131" ht="26.25" customHeight="1" x14ac:dyDescent="0.15">
      <c r="A58" s="238">
        <v>31</v>
      </c>
      <c r="B58" s="815"/>
      <c r="C58" s="816"/>
      <c r="D58" s="816"/>
      <c r="E58" s="816"/>
      <c r="F58" s="816"/>
      <c r="G58" s="816"/>
      <c r="H58" s="816"/>
      <c r="I58" s="816"/>
      <c r="J58" s="816"/>
      <c r="K58" s="816"/>
      <c r="L58" s="816"/>
      <c r="M58" s="816"/>
      <c r="N58" s="816"/>
      <c r="O58" s="816"/>
      <c r="P58" s="817"/>
      <c r="Q58" s="870"/>
      <c r="R58" s="871"/>
      <c r="S58" s="871"/>
      <c r="T58" s="871"/>
      <c r="U58" s="871"/>
      <c r="V58" s="871"/>
      <c r="W58" s="871"/>
      <c r="X58" s="871"/>
      <c r="Y58" s="871"/>
      <c r="Z58" s="871"/>
      <c r="AA58" s="871"/>
      <c r="AB58" s="871"/>
      <c r="AC58" s="871"/>
      <c r="AD58" s="871"/>
      <c r="AE58" s="872"/>
      <c r="AF58" s="821"/>
      <c r="AG58" s="822"/>
      <c r="AH58" s="822"/>
      <c r="AI58" s="822"/>
      <c r="AJ58" s="823"/>
      <c r="AK58" s="874"/>
      <c r="AL58" s="871"/>
      <c r="AM58" s="871"/>
      <c r="AN58" s="871"/>
      <c r="AO58" s="871"/>
      <c r="AP58" s="871"/>
      <c r="AQ58" s="871"/>
      <c r="AR58" s="871"/>
      <c r="AS58" s="871"/>
      <c r="AT58" s="871"/>
      <c r="AU58" s="871"/>
      <c r="AV58" s="871"/>
      <c r="AW58" s="871"/>
      <c r="AX58" s="871"/>
      <c r="AY58" s="871"/>
      <c r="AZ58" s="873"/>
      <c r="BA58" s="873"/>
      <c r="BB58" s="873"/>
      <c r="BC58" s="873"/>
      <c r="BD58" s="873"/>
      <c r="BE58" s="867"/>
      <c r="BF58" s="867"/>
      <c r="BG58" s="867"/>
      <c r="BH58" s="867"/>
      <c r="BI58" s="868"/>
      <c r="BJ58" s="232"/>
      <c r="BK58" s="232"/>
      <c r="BL58" s="232"/>
      <c r="BM58" s="232"/>
      <c r="BN58" s="232"/>
      <c r="BO58" s="241"/>
      <c r="BP58" s="241"/>
      <c r="BQ58" s="238">
        <v>52</v>
      </c>
      <c r="BR58" s="239"/>
      <c r="BS58" s="798"/>
      <c r="BT58" s="799"/>
      <c r="BU58" s="799"/>
      <c r="BV58" s="799"/>
      <c r="BW58" s="799"/>
      <c r="BX58" s="799"/>
      <c r="BY58" s="799"/>
      <c r="BZ58" s="799"/>
      <c r="CA58" s="799"/>
      <c r="CB58" s="799"/>
      <c r="CC58" s="799"/>
      <c r="CD58" s="799"/>
      <c r="CE58" s="799"/>
      <c r="CF58" s="799"/>
      <c r="CG58" s="800"/>
      <c r="CH58" s="811"/>
      <c r="CI58" s="812"/>
      <c r="CJ58" s="812"/>
      <c r="CK58" s="812"/>
      <c r="CL58" s="813"/>
      <c r="CM58" s="811"/>
      <c r="CN58" s="812"/>
      <c r="CO58" s="812"/>
      <c r="CP58" s="812"/>
      <c r="CQ58" s="813"/>
      <c r="CR58" s="811"/>
      <c r="CS58" s="812"/>
      <c r="CT58" s="812"/>
      <c r="CU58" s="812"/>
      <c r="CV58" s="813"/>
      <c r="CW58" s="811"/>
      <c r="CX58" s="812"/>
      <c r="CY58" s="812"/>
      <c r="CZ58" s="812"/>
      <c r="DA58" s="813"/>
      <c r="DB58" s="811"/>
      <c r="DC58" s="812"/>
      <c r="DD58" s="812"/>
      <c r="DE58" s="812"/>
      <c r="DF58" s="813"/>
      <c r="DG58" s="811"/>
      <c r="DH58" s="812"/>
      <c r="DI58" s="812"/>
      <c r="DJ58" s="812"/>
      <c r="DK58" s="813"/>
      <c r="DL58" s="811"/>
      <c r="DM58" s="812"/>
      <c r="DN58" s="812"/>
      <c r="DO58" s="812"/>
      <c r="DP58" s="813"/>
      <c r="DQ58" s="811"/>
      <c r="DR58" s="812"/>
      <c r="DS58" s="812"/>
      <c r="DT58" s="812"/>
      <c r="DU58" s="813"/>
      <c r="DV58" s="798"/>
      <c r="DW58" s="799"/>
      <c r="DX58" s="799"/>
      <c r="DY58" s="799"/>
      <c r="DZ58" s="814"/>
      <c r="EA58" s="230"/>
    </row>
    <row r="59" spans="1:131" ht="26.25" customHeight="1" x14ac:dyDescent="0.15">
      <c r="A59" s="238">
        <v>32</v>
      </c>
      <c r="B59" s="815"/>
      <c r="C59" s="816"/>
      <c r="D59" s="816"/>
      <c r="E59" s="816"/>
      <c r="F59" s="816"/>
      <c r="G59" s="816"/>
      <c r="H59" s="816"/>
      <c r="I59" s="816"/>
      <c r="J59" s="816"/>
      <c r="K59" s="816"/>
      <c r="L59" s="816"/>
      <c r="M59" s="816"/>
      <c r="N59" s="816"/>
      <c r="O59" s="816"/>
      <c r="P59" s="817"/>
      <c r="Q59" s="870"/>
      <c r="R59" s="871"/>
      <c r="S59" s="871"/>
      <c r="T59" s="871"/>
      <c r="U59" s="871"/>
      <c r="V59" s="871"/>
      <c r="W59" s="871"/>
      <c r="X59" s="871"/>
      <c r="Y59" s="871"/>
      <c r="Z59" s="871"/>
      <c r="AA59" s="871"/>
      <c r="AB59" s="871"/>
      <c r="AC59" s="871"/>
      <c r="AD59" s="871"/>
      <c r="AE59" s="872"/>
      <c r="AF59" s="821"/>
      <c r="AG59" s="822"/>
      <c r="AH59" s="822"/>
      <c r="AI59" s="822"/>
      <c r="AJ59" s="823"/>
      <c r="AK59" s="874"/>
      <c r="AL59" s="871"/>
      <c r="AM59" s="871"/>
      <c r="AN59" s="871"/>
      <c r="AO59" s="871"/>
      <c r="AP59" s="871"/>
      <c r="AQ59" s="871"/>
      <c r="AR59" s="871"/>
      <c r="AS59" s="871"/>
      <c r="AT59" s="871"/>
      <c r="AU59" s="871"/>
      <c r="AV59" s="871"/>
      <c r="AW59" s="871"/>
      <c r="AX59" s="871"/>
      <c r="AY59" s="871"/>
      <c r="AZ59" s="873"/>
      <c r="BA59" s="873"/>
      <c r="BB59" s="873"/>
      <c r="BC59" s="873"/>
      <c r="BD59" s="873"/>
      <c r="BE59" s="867"/>
      <c r="BF59" s="867"/>
      <c r="BG59" s="867"/>
      <c r="BH59" s="867"/>
      <c r="BI59" s="868"/>
      <c r="BJ59" s="232"/>
      <c r="BK59" s="232"/>
      <c r="BL59" s="232"/>
      <c r="BM59" s="232"/>
      <c r="BN59" s="232"/>
      <c r="BO59" s="241"/>
      <c r="BP59" s="241"/>
      <c r="BQ59" s="238">
        <v>53</v>
      </c>
      <c r="BR59" s="239"/>
      <c r="BS59" s="798"/>
      <c r="BT59" s="799"/>
      <c r="BU59" s="799"/>
      <c r="BV59" s="799"/>
      <c r="BW59" s="799"/>
      <c r="BX59" s="799"/>
      <c r="BY59" s="799"/>
      <c r="BZ59" s="799"/>
      <c r="CA59" s="799"/>
      <c r="CB59" s="799"/>
      <c r="CC59" s="799"/>
      <c r="CD59" s="799"/>
      <c r="CE59" s="799"/>
      <c r="CF59" s="799"/>
      <c r="CG59" s="800"/>
      <c r="CH59" s="811"/>
      <c r="CI59" s="812"/>
      <c r="CJ59" s="812"/>
      <c r="CK59" s="812"/>
      <c r="CL59" s="813"/>
      <c r="CM59" s="811"/>
      <c r="CN59" s="812"/>
      <c r="CO59" s="812"/>
      <c r="CP59" s="812"/>
      <c r="CQ59" s="813"/>
      <c r="CR59" s="811"/>
      <c r="CS59" s="812"/>
      <c r="CT59" s="812"/>
      <c r="CU59" s="812"/>
      <c r="CV59" s="813"/>
      <c r="CW59" s="811"/>
      <c r="CX59" s="812"/>
      <c r="CY59" s="812"/>
      <c r="CZ59" s="812"/>
      <c r="DA59" s="813"/>
      <c r="DB59" s="811"/>
      <c r="DC59" s="812"/>
      <c r="DD59" s="812"/>
      <c r="DE59" s="812"/>
      <c r="DF59" s="813"/>
      <c r="DG59" s="811"/>
      <c r="DH59" s="812"/>
      <c r="DI59" s="812"/>
      <c r="DJ59" s="812"/>
      <c r="DK59" s="813"/>
      <c r="DL59" s="811"/>
      <c r="DM59" s="812"/>
      <c r="DN59" s="812"/>
      <c r="DO59" s="812"/>
      <c r="DP59" s="813"/>
      <c r="DQ59" s="811"/>
      <c r="DR59" s="812"/>
      <c r="DS59" s="812"/>
      <c r="DT59" s="812"/>
      <c r="DU59" s="813"/>
      <c r="DV59" s="798"/>
      <c r="DW59" s="799"/>
      <c r="DX59" s="799"/>
      <c r="DY59" s="799"/>
      <c r="DZ59" s="814"/>
      <c r="EA59" s="230"/>
    </row>
    <row r="60" spans="1:131" ht="26.25" customHeight="1" x14ac:dyDescent="0.15">
      <c r="A60" s="238">
        <v>33</v>
      </c>
      <c r="B60" s="815"/>
      <c r="C60" s="816"/>
      <c r="D60" s="816"/>
      <c r="E60" s="816"/>
      <c r="F60" s="816"/>
      <c r="G60" s="816"/>
      <c r="H60" s="816"/>
      <c r="I60" s="816"/>
      <c r="J60" s="816"/>
      <c r="K60" s="816"/>
      <c r="L60" s="816"/>
      <c r="M60" s="816"/>
      <c r="N60" s="816"/>
      <c r="O60" s="816"/>
      <c r="P60" s="817"/>
      <c r="Q60" s="870"/>
      <c r="R60" s="871"/>
      <c r="S60" s="871"/>
      <c r="T60" s="871"/>
      <c r="U60" s="871"/>
      <c r="V60" s="871"/>
      <c r="W60" s="871"/>
      <c r="X60" s="871"/>
      <c r="Y60" s="871"/>
      <c r="Z60" s="871"/>
      <c r="AA60" s="871"/>
      <c r="AB60" s="871"/>
      <c r="AC60" s="871"/>
      <c r="AD60" s="871"/>
      <c r="AE60" s="872"/>
      <c r="AF60" s="821"/>
      <c r="AG60" s="822"/>
      <c r="AH60" s="822"/>
      <c r="AI60" s="822"/>
      <c r="AJ60" s="823"/>
      <c r="AK60" s="874"/>
      <c r="AL60" s="871"/>
      <c r="AM60" s="871"/>
      <c r="AN60" s="871"/>
      <c r="AO60" s="871"/>
      <c r="AP60" s="871"/>
      <c r="AQ60" s="871"/>
      <c r="AR60" s="871"/>
      <c r="AS60" s="871"/>
      <c r="AT60" s="871"/>
      <c r="AU60" s="871"/>
      <c r="AV60" s="871"/>
      <c r="AW60" s="871"/>
      <c r="AX60" s="871"/>
      <c r="AY60" s="871"/>
      <c r="AZ60" s="873"/>
      <c r="BA60" s="873"/>
      <c r="BB60" s="873"/>
      <c r="BC60" s="873"/>
      <c r="BD60" s="873"/>
      <c r="BE60" s="867"/>
      <c r="BF60" s="867"/>
      <c r="BG60" s="867"/>
      <c r="BH60" s="867"/>
      <c r="BI60" s="868"/>
      <c r="BJ60" s="232"/>
      <c r="BK60" s="232"/>
      <c r="BL60" s="232"/>
      <c r="BM60" s="232"/>
      <c r="BN60" s="232"/>
      <c r="BO60" s="241"/>
      <c r="BP60" s="241"/>
      <c r="BQ60" s="238">
        <v>54</v>
      </c>
      <c r="BR60" s="239"/>
      <c r="BS60" s="798"/>
      <c r="BT60" s="799"/>
      <c r="BU60" s="799"/>
      <c r="BV60" s="799"/>
      <c r="BW60" s="799"/>
      <c r="BX60" s="799"/>
      <c r="BY60" s="799"/>
      <c r="BZ60" s="799"/>
      <c r="CA60" s="799"/>
      <c r="CB60" s="799"/>
      <c r="CC60" s="799"/>
      <c r="CD60" s="799"/>
      <c r="CE60" s="799"/>
      <c r="CF60" s="799"/>
      <c r="CG60" s="800"/>
      <c r="CH60" s="811"/>
      <c r="CI60" s="812"/>
      <c r="CJ60" s="812"/>
      <c r="CK60" s="812"/>
      <c r="CL60" s="813"/>
      <c r="CM60" s="811"/>
      <c r="CN60" s="812"/>
      <c r="CO60" s="812"/>
      <c r="CP60" s="812"/>
      <c r="CQ60" s="813"/>
      <c r="CR60" s="811"/>
      <c r="CS60" s="812"/>
      <c r="CT60" s="812"/>
      <c r="CU60" s="812"/>
      <c r="CV60" s="813"/>
      <c r="CW60" s="811"/>
      <c r="CX60" s="812"/>
      <c r="CY60" s="812"/>
      <c r="CZ60" s="812"/>
      <c r="DA60" s="813"/>
      <c r="DB60" s="811"/>
      <c r="DC60" s="812"/>
      <c r="DD60" s="812"/>
      <c r="DE60" s="812"/>
      <c r="DF60" s="813"/>
      <c r="DG60" s="811"/>
      <c r="DH60" s="812"/>
      <c r="DI60" s="812"/>
      <c r="DJ60" s="812"/>
      <c r="DK60" s="813"/>
      <c r="DL60" s="811"/>
      <c r="DM60" s="812"/>
      <c r="DN60" s="812"/>
      <c r="DO60" s="812"/>
      <c r="DP60" s="813"/>
      <c r="DQ60" s="811"/>
      <c r="DR60" s="812"/>
      <c r="DS60" s="812"/>
      <c r="DT60" s="812"/>
      <c r="DU60" s="813"/>
      <c r="DV60" s="798"/>
      <c r="DW60" s="799"/>
      <c r="DX60" s="799"/>
      <c r="DY60" s="799"/>
      <c r="DZ60" s="814"/>
      <c r="EA60" s="230"/>
    </row>
    <row r="61" spans="1:131" ht="26.25" customHeight="1" thickBot="1" x14ac:dyDescent="0.2">
      <c r="A61" s="238">
        <v>34</v>
      </c>
      <c r="B61" s="815"/>
      <c r="C61" s="816"/>
      <c r="D61" s="816"/>
      <c r="E61" s="816"/>
      <c r="F61" s="816"/>
      <c r="G61" s="816"/>
      <c r="H61" s="816"/>
      <c r="I61" s="816"/>
      <c r="J61" s="816"/>
      <c r="K61" s="816"/>
      <c r="L61" s="816"/>
      <c r="M61" s="816"/>
      <c r="N61" s="816"/>
      <c r="O61" s="816"/>
      <c r="P61" s="817"/>
      <c r="Q61" s="870"/>
      <c r="R61" s="871"/>
      <c r="S61" s="871"/>
      <c r="T61" s="871"/>
      <c r="U61" s="871"/>
      <c r="V61" s="871"/>
      <c r="W61" s="871"/>
      <c r="X61" s="871"/>
      <c r="Y61" s="871"/>
      <c r="Z61" s="871"/>
      <c r="AA61" s="871"/>
      <c r="AB61" s="871"/>
      <c r="AC61" s="871"/>
      <c r="AD61" s="871"/>
      <c r="AE61" s="872"/>
      <c r="AF61" s="821"/>
      <c r="AG61" s="822"/>
      <c r="AH61" s="822"/>
      <c r="AI61" s="822"/>
      <c r="AJ61" s="823"/>
      <c r="AK61" s="874"/>
      <c r="AL61" s="871"/>
      <c r="AM61" s="871"/>
      <c r="AN61" s="871"/>
      <c r="AO61" s="871"/>
      <c r="AP61" s="871"/>
      <c r="AQ61" s="871"/>
      <c r="AR61" s="871"/>
      <c r="AS61" s="871"/>
      <c r="AT61" s="871"/>
      <c r="AU61" s="871"/>
      <c r="AV61" s="871"/>
      <c r="AW61" s="871"/>
      <c r="AX61" s="871"/>
      <c r="AY61" s="871"/>
      <c r="AZ61" s="873"/>
      <c r="BA61" s="873"/>
      <c r="BB61" s="873"/>
      <c r="BC61" s="873"/>
      <c r="BD61" s="873"/>
      <c r="BE61" s="867"/>
      <c r="BF61" s="867"/>
      <c r="BG61" s="867"/>
      <c r="BH61" s="867"/>
      <c r="BI61" s="868"/>
      <c r="BJ61" s="232"/>
      <c r="BK61" s="232"/>
      <c r="BL61" s="232"/>
      <c r="BM61" s="232"/>
      <c r="BN61" s="232"/>
      <c r="BO61" s="241"/>
      <c r="BP61" s="241"/>
      <c r="BQ61" s="238">
        <v>55</v>
      </c>
      <c r="BR61" s="239"/>
      <c r="BS61" s="798"/>
      <c r="BT61" s="799"/>
      <c r="BU61" s="799"/>
      <c r="BV61" s="799"/>
      <c r="BW61" s="799"/>
      <c r="BX61" s="799"/>
      <c r="BY61" s="799"/>
      <c r="BZ61" s="799"/>
      <c r="CA61" s="799"/>
      <c r="CB61" s="799"/>
      <c r="CC61" s="799"/>
      <c r="CD61" s="799"/>
      <c r="CE61" s="799"/>
      <c r="CF61" s="799"/>
      <c r="CG61" s="800"/>
      <c r="CH61" s="811"/>
      <c r="CI61" s="812"/>
      <c r="CJ61" s="812"/>
      <c r="CK61" s="812"/>
      <c r="CL61" s="813"/>
      <c r="CM61" s="811"/>
      <c r="CN61" s="812"/>
      <c r="CO61" s="812"/>
      <c r="CP61" s="812"/>
      <c r="CQ61" s="813"/>
      <c r="CR61" s="811"/>
      <c r="CS61" s="812"/>
      <c r="CT61" s="812"/>
      <c r="CU61" s="812"/>
      <c r="CV61" s="813"/>
      <c r="CW61" s="811"/>
      <c r="CX61" s="812"/>
      <c r="CY61" s="812"/>
      <c r="CZ61" s="812"/>
      <c r="DA61" s="813"/>
      <c r="DB61" s="811"/>
      <c r="DC61" s="812"/>
      <c r="DD61" s="812"/>
      <c r="DE61" s="812"/>
      <c r="DF61" s="813"/>
      <c r="DG61" s="811"/>
      <c r="DH61" s="812"/>
      <c r="DI61" s="812"/>
      <c r="DJ61" s="812"/>
      <c r="DK61" s="813"/>
      <c r="DL61" s="811"/>
      <c r="DM61" s="812"/>
      <c r="DN61" s="812"/>
      <c r="DO61" s="812"/>
      <c r="DP61" s="813"/>
      <c r="DQ61" s="811"/>
      <c r="DR61" s="812"/>
      <c r="DS61" s="812"/>
      <c r="DT61" s="812"/>
      <c r="DU61" s="813"/>
      <c r="DV61" s="798"/>
      <c r="DW61" s="799"/>
      <c r="DX61" s="799"/>
      <c r="DY61" s="799"/>
      <c r="DZ61" s="814"/>
      <c r="EA61" s="230"/>
    </row>
    <row r="62" spans="1:131" ht="26.25" customHeight="1" x14ac:dyDescent="0.15">
      <c r="A62" s="238">
        <v>35</v>
      </c>
      <c r="B62" s="815"/>
      <c r="C62" s="816"/>
      <c r="D62" s="816"/>
      <c r="E62" s="816"/>
      <c r="F62" s="816"/>
      <c r="G62" s="816"/>
      <c r="H62" s="816"/>
      <c r="I62" s="816"/>
      <c r="J62" s="816"/>
      <c r="K62" s="816"/>
      <c r="L62" s="816"/>
      <c r="M62" s="816"/>
      <c r="N62" s="816"/>
      <c r="O62" s="816"/>
      <c r="P62" s="817"/>
      <c r="Q62" s="870"/>
      <c r="R62" s="871"/>
      <c r="S62" s="871"/>
      <c r="T62" s="871"/>
      <c r="U62" s="871"/>
      <c r="V62" s="871"/>
      <c r="W62" s="871"/>
      <c r="X62" s="871"/>
      <c r="Y62" s="871"/>
      <c r="Z62" s="871"/>
      <c r="AA62" s="871"/>
      <c r="AB62" s="871"/>
      <c r="AC62" s="871"/>
      <c r="AD62" s="871"/>
      <c r="AE62" s="872"/>
      <c r="AF62" s="821"/>
      <c r="AG62" s="822"/>
      <c r="AH62" s="822"/>
      <c r="AI62" s="822"/>
      <c r="AJ62" s="823"/>
      <c r="AK62" s="874"/>
      <c r="AL62" s="871"/>
      <c r="AM62" s="871"/>
      <c r="AN62" s="871"/>
      <c r="AO62" s="871"/>
      <c r="AP62" s="871"/>
      <c r="AQ62" s="871"/>
      <c r="AR62" s="871"/>
      <c r="AS62" s="871"/>
      <c r="AT62" s="871"/>
      <c r="AU62" s="871"/>
      <c r="AV62" s="871"/>
      <c r="AW62" s="871"/>
      <c r="AX62" s="871"/>
      <c r="AY62" s="871"/>
      <c r="AZ62" s="873"/>
      <c r="BA62" s="873"/>
      <c r="BB62" s="873"/>
      <c r="BC62" s="873"/>
      <c r="BD62" s="873"/>
      <c r="BE62" s="867"/>
      <c r="BF62" s="867"/>
      <c r="BG62" s="867"/>
      <c r="BH62" s="867"/>
      <c r="BI62" s="868"/>
      <c r="BJ62" s="882" t="s">
        <v>396</v>
      </c>
      <c r="BK62" s="841"/>
      <c r="BL62" s="841"/>
      <c r="BM62" s="841"/>
      <c r="BN62" s="842"/>
      <c r="BO62" s="241"/>
      <c r="BP62" s="241"/>
      <c r="BQ62" s="238">
        <v>56</v>
      </c>
      <c r="BR62" s="239"/>
      <c r="BS62" s="798"/>
      <c r="BT62" s="799"/>
      <c r="BU62" s="799"/>
      <c r="BV62" s="799"/>
      <c r="BW62" s="799"/>
      <c r="BX62" s="799"/>
      <c r="BY62" s="799"/>
      <c r="BZ62" s="799"/>
      <c r="CA62" s="799"/>
      <c r="CB62" s="799"/>
      <c r="CC62" s="799"/>
      <c r="CD62" s="799"/>
      <c r="CE62" s="799"/>
      <c r="CF62" s="799"/>
      <c r="CG62" s="800"/>
      <c r="CH62" s="811"/>
      <c r="CI62" s="812"/>
      <c r="CJ62" s="812"/>
      <c r="CK62" s="812"/>
      <c r="CL62" s="813"/>
      <c r="CM62" s="811"/>
      <c r="CN62" s="812"/>
      <c r="CO62" s="812"/>
      <c r="CP62" s="812"/>
      <c r="CQ62" s="813"/>
      <c r="CR62" s="811"/>
      <c r="CS62" s="812"/>
      <c r="CT62" s="812"/>
      <c r="CU62" s="812"/>
      <c r="CV62" s="813"/>
      <c r="CW62" s="811"/>
      <c r="CX62" s="812"/>
      <c r="CY62" s="812"/>
      <c r="CZ62" s="812"/>
      <c r="DA62" s="813"/>
      <c r="DB62" s="811"/>
      <c r="DC62" s="812"/>
      <c r="DD62" s="812"/>
      <c r="DE62" s="812"/>
      <c r="DF62" s="813"/>
      <c r="DG62" s="811"/>
      <c r="DH62" s="812"/>
      <c r="DI62" s="812"/>
      <c r="DJ62" s="812"/>
      <c r="DK62" s="813"/>
      <c r="DL62" s="811"/>
      <c r="DM62" s="812"/>
      <c r="DN62" s="812"/>
      <c r="DO62" s="812"/>
      <c r="DP62" s="813"/>
      <c r="DQ62" s="811"/>
      <c r="DR62" s="812"/>
      <c r="DS62" s="812"/>
      <c r="DT62" s="812"/>
      <c r="DU62" s="813"/>
      <c r="DV62" s="798"/>
      <c r="DW62" s="799"/>
      <c r="DX62" s="799"/>
      <c r="DY62" s="799"/>
      <c r="DZ62" s="814"/>
      <c r="EA62" s="230"/>
    </row>
    <row r="63" spans="1:131" ht="26.25" customHeight="1" thickBot="1" x14ac:dyDescent="0.2">
      <c r="A63" s="240" t="s">
        <v>376</v>
      </c>
      <c r="B63" s="824" t="s">
        <v>397</v>
      </c>
      <c r="C63" s="825"/>
      <c r="D63" s="825"/>
      <c r="E63" s="825"/>
      <c r="F63" s="825"/>
      <c r="G63" s="825"/>
      <c r="H63" s="825"/>
      <c r="I63" s="825"/>
      <c r="J63" s="825"/>
      <c r="K63" s="825"/>
      <c r="L63" s="825"/>
      <c r="M63" s="825"/>
      <c r="N63" s="825"/>
      <c r="O63" s="825"/>
      <c r="P63" s="826"/>
      <c r="Q63" s="875"/>
      <c r="R63" s="876"/>
      <c r="S63" s="876"/>
      <c r="T63" s="876"/>
      <c r="U63" s="876"/>
      <c r="V63" s="876"/>
      <c r="W63" s="876"/>
      <c r="X63" s="876"/>
      <c r="Y63" s="876"/>
      <c r="Z63" s="876"/>
      <c r="AA63" s="876"/>
      <c r="AB63" s="876"/>
      <c r="AC63" s="876"/>
      <c r="AD63" s="876"/>
      <c r="AE63" s="877"/>
      <c r="AF63" s="878">
        <v>1687</v>
      </c>
      <c r="AG63" s="879"/>
      <c r="AH63" s="879"/>
      <c r="AI63" s="879"/>
      <c r="AJ63" s="880"/>
      <c r="AK63" s="881"/>
      <c r="AL63" s="876"/>
      <c r="AM63" s="876"/>
      <c r="AN63" s="876"/>
      <c r="AO63" s="876"/>
      <c r="AP63" s="879">
        <v>15576</v>
      </c>
      <c r="AQ63" s="879"/>
      <c r="AR63" s="879"/>
      <c r="AS63" s="879"/>
      <c r="AT63" s="879"/>
      <c r="AU63" s="879">
        <v>4185</v>
      </c>
      <c r="AV63" s="879"/>
      <c r="AW63" s="879"/>
      <c r="AX63" s="879"/>
      <c r="AY63" s="879"/>
      <c r="AZ63" s="883"/>
      <c r="BA63" s="883"/>
      <c r="BB63" s="883"/>
      <c r="BC63" s="883"/>
      <c r="BD63" s="883"/>
      <c r="BE63" s="884"/>
      <c r="BF63" s="884"/>
      <c r="BG63" s="884"/>
      <c r="BH63" s="884"/>
      <c r="BI63" s="885"/>
      <c r="BJ63" s="886" t="s">
        <v>122</v>
      </c>
      <c r="BK63" s="887"/>
      <c r="BL63" s="887"/>
      <c r="BM63" s="887"/>
      <c r="BN63" s="888"/>
      <c r="BO63" s="241"/>
      <c r="BP63" s="241"/>
      <c r="BQ63" s="238">
        <v>57</v>
      </c>
      <c r="BR63" s="239"/>
      <c r="BS63" s="798"/>
      <c r="BT63" s="799"/>
      <c r="BU63" s="799"/>
      <c r="BV63" s="799"/>
      <c r="BW63" s="799"/>
      <c r="BX63" s="799"/>
      <c r="BY63" s="799"/>
      <c r="BZ63" s="799"/>
      <c r="CA63" s="799"/>
      <c r="CB63" s="799"/>
      <c r="CC63" s="799"/>
      <c r="CD63" s="799"/>
      <c r="CE63" s="799"/>
      <c r="CF63" s="799"/>
      <c r="CG63" s="800"/>
      <c r="CH63" s="811"/>
      <c r="CI63" s="812"/>
      <c r="CJ63" s="812"/>
      <c r="CK63" s="812"/>
      <c r="CL63" s="813"/>
      <c r="CM63" s="811"/>
      <c r="CN63" s="812"/>
      <c r="CO63" s="812"/>
      <c r="CP63" s="812"/>
      <c r="CQ63" s="813"/>
      <c r="CR63" s="811"/>
      <c r="CS63" s="812"/>
      <c r="CT63" s="812"/>
      <c r="CU63" s="812"/>
      <c r="CV63" s="813"/>
      <c r="CW63" s="811"/>
      <c r="CX63" s="812"/>
      <c r="CY63" s="812"/>
      <c r="CZ63" s="812"/>
      <c r="DA63" s="813"/>
      <c r="DB63" s="811"/>
      <c r="DC63" s="812"/>
      <c r="DD63" s="812"/>
      <c r="DE63" s="812"/>
      <c r="DF63" s="813"/>
      <c r="DG63" s="811"/>
      <c r="DH63" s="812"/>
      <c r="DI63" s="812"/>
      <c r="DJ63" s="812"/>
      <c r="DK63" s="813"/>
      <c r="DL63" s="811"/>
      <c r="DM63" s="812"/>
      <c r="DN63" s="812"/>
      <c r="DO63" s="812"/>
      <c r="DP63" s="813"/>
      <c r="DQ63" s="811"/>
      <c r="DR63" s="812"/>
      <c r="DS63" s="812"/>
      <c r="DT63" s="812"/>
      <c r="DU63" s="813"/>
      <c r="DV63" s="798"/>
      <c r="DW63" s="799"/>
      <c r="DX63" s="799"/>
      <c r="DY63" s="799"/>
      <c r="DZ63" s="81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98"/>
      <c r="BT64" s="799"/>
      <c r="BU64" s="799"/>
      <c r="BV64" s="799"/>
      <c r="BW64" s="799"/>
      <c r="BX64" s="799"/>
      <c r="BY64" s="799"/>
      <c r="BZ64" s="799"/>
      <c r="CA64" s="799"/>
      <c r="CB64" s="799"/>
      <c r="CC64" s="799"/>
      <c r="CD64" s="799"/>
      <c r="CE64" s="799"/>
      <c r="CF64" s="799"/>
      <c r="CG64" s="800"/>
      <c r="CH64" s="811"/>
      <c r="CI64" s="812"/>
      <c r="CJ64" s="812"/>
      <c r="CK64" s="812"/>
      <c r="CL64" s="813"/>
      <c r="CM64" s="811"/>
      <c r="CN64" s="812"/>
      <c r="CO64" s="812"/>
      <c r="CP64" s="812"/>
      <c r="CQ64" s="813"/>
      <c r="CR64" s="811"/>
      <c r="CS64" s="812"/>
      <c r="CT64" s="812"/>
      <c r="CU64" s="812"/>
      <c r="CV64" s="813"/>
      <c r="CW64" s="811"/>
      <c r="CX64" s="812"/>
      <c r="CY64" s="812"/>
      <c r="CZ64" s="812"/>
      <c r="DA64" s="813"/>
      <c r="DB64" s="811"/>
      <c r="DC64" s="812"/>
      <c r="DD64" s="812"/>
      <c r="DE64" s="812"/>
      <c r="DF64" s="813"/>
      <c r="DG64" s="811"/>
      <c r="DH64" s="812"/>
      <c r="DI64" s="812"/>
      <c r="DJ64" s="812"/>
      <c r="DK64" s="813"/>
      <c r="DL64" s="811"/>
      <c r="DM64" s="812"/>
      <c r="DN64" s="812"/>
      <c r="DO64" s="812"/>
      <c r="DP64" s="813"/>
      <c r="DQ64" s="811"/>
      <c r="DR64" s="812"/>
      <c r="DS64" s="812"/>
      <c r="DT64" s="812"/>
      <c r="DU64" s="813"/>
      <c r="DV64" s="798"/>
      <c r="DW64" s="799"/>
      <c r="DX64" s="799"/>
      <c r="DY64" s="799"/>
      <c r="DZ64" s="814"/>
      <c r="EA64" s="230"/>
    </row>
    <row r="65" spans="1:131" ht="26.25" customHeight="1" thickBot="1" x14ac:dyDescent="0.2">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98"/>
      <c r="BT65" s="799"/>
      <c r="BU65" s="799"/>
      <c r="BV65" s="799"/>
      <c r="BW65" s="799"/>
      <c r="BX65" s="799"/>
      <c r="BY65" s="799"/>
      <c r="BZ65" s="799"/>
      <c r="CA65" s="799"/>
      <c r="CB65" s="799"/>
      <c r="CC65" s="799"/>
      <c r="CD65" s="799"/>
      <c r="CE65" s="799"/>
      <c r="CF65" s="799"/>
      <c r="CG65" s="800"/>
      <c r="CH65" s="811"/>
      <c r="CI65" s="812"/>
      <c r="CJ65" s="812"/>
      <c r="CK65" s="812"/>
      <c r="CL65" s="813"/>
      <c r="CM65" s="811"/>
      <c r="CN65" s="812"/>
      <c r="CO65" s="812"/>
      <c r="CP65" s="812"/>
      <c r="CQ65" s="813"/>
      <c r="CR65" s="811"/>
      <c r="CS65" s="812"/>
      <c r="CT65" s="812"/>
      <c r="CU65" s="812"/>
      <c r="CV65" s="813"/>
      <c r="CW65" s="811"/>
      <c r="CX65" s="812"/>
      <c r="CY65" s="812"/>
      <c r="CZ65" s="812"/>
      <c r="DA65" s="813"/>
      <c r="DB65" s="811"/>
      <c r="DC65" s="812"/>
      <c r="DD65" s="812"/>
      <c r="DE65" s="812"/>
      <c r="DF65" s="813"/>
      <c r="DG65" s="811"/>
      <c r="DH65" s="812"/>
      <c r="DI65" s="812"/>
      <c r="DJ65" s="812"/>
      <c r="DK65" s="813"/>
      <c r="DL65" s="811"/>
      <c r="DM65" s="812"/>
      <c r="DN65" s="812"/>
      <c r="DO65" s="812"/>
      <c r="DP65" s="813"/>
      <c r="DQ65" s="811"/>
      <c r="DR65" s="812"/>
      <c r="DS65" s="812"/>
      <c r="DT65" s="812"/>
      <c r="DU65" s="813"/>
      <c r="DV65" s="798"/>
      <c r="DW65" s="799"/>
      <c r="DX65" s="799"/>
      <c r="DY65" s="799"/>
      <c r="DZ65" s="814"/>
      <c r="EA65" s="230"/>
    </row>
    <row r="66" spans="1:131" ht="26.25" customHeight="1" x14ac:dyDescent="0.15">
      <c r="A66" s="763" t="s">
        <v>399</v>
      </c>
      <c r="B66" s="764"/>
      <c r="C66" s="764"/>
      <c r="D66" s="764"/>
      <c r="E66" s="764"/>
      <c r="F66" s="764"/>
      <c r="G66" s="764"/>
      <c r="H66" s="764"/>
      <c r="I66" s="764"/>
      <c r="J66" s="764"/>
      <c r="K66" s="764"/>
      <c r="L66" s="764"/>
      <c r="M66" s="764"/>
      <c r="N66" s="764"/>
      <c r="O66" s="764"/>
      <c r="P66" s="765"/>
      <c r="Q66" s="769" t="s">
        <v>380</v>
      </c>
      <c r="R66" s="770"/>
      <c r="S66" s="770"/>
      <c r="T66" s="770"/>
      <c r="U66" s="771"/>
      <c r="V66" s="769" t="s">
        <v>381</v>
      </c>
      <c r="W66" s="770"/>
      <c r="X66" s="770"/>
      <c r="Y66" s="770"/>
      <c r="Z66" s="771"/>
      <c r="AA66" s="769" t="s">
        <v>382</v>
      </c>
      <c r="AB66" s="770"/>
      <c r="AC66" s="770"/>
      <c r="AD66" s="770"/>
      <c r="AE66" s="771"/>
      <c r="AF66" s="889" t="s">
        <v>383</v>
      </c>
      <c r="AG66" s="850"/>
      <c r="AH66" s="850"/>
      <c r="AI66" s="850"/>
      <c r="AJ66" s="890"/>
      <c r="AK66" s="769" t="s">
        <v>384</v>
      </c>
      <c r="AL66" s="764"/>
      <c r="AM66" s="764"/>
      <c r="AN66" s="764"/>
      <c r="AO66" s="765"/>
      <c r="AP66" s="769" t="s">
        <v>385</v>
      </c>
      <c r="AQ66" s="770"/>
      <c r="AR66" s="770"/>
      <c r="AS66" s="770"/>
      <c r="AT66" s="771"/>
      <c r="AU66" s="769" t="s">
        <v>400</v>
      </c>
      <c r="AV66" s="770"/>
      <c r="AW66" s="770"/>
      <c r="AX66" s="770"/>
      <c r="AY66" s="771"/>
      <c r="AZ66" s="769" t="s">
        <v>364</v>
      </c>
      <c r="BA66" s="770"/>
      <c r="BB66" s="770"/>
      <c r="BC66" s="770"/>
      <c r="BD66" s="776"/>
      <c r="BE66" s="241"/>
      <c r="BF66" s="241"/>
      <c r="BG66" s="241"/>
      <c r="BH66" s="241"/>
      <c r="BI66" s="241"/>
      <c r="BJ66" s="241"/>
      <c r="BK66" s="241"/>
      <c r="BL66" s="241"/>
      <c r="BM66" s="241"/>
      <c r="BN66" s="241"/>
      <c r="BO66" s="241"/>
      <c r="BP66" s="241"/>
      <c r="BQ66" s="238">
        <v>60</v>
      </c>
      <c r="BR66" s="243"/>
      <c r="BS66" s="894"/>
      <c r="BT66" s="895"/>
      <c r="BU66" s="895"/>
      <c r="BV66" s="895"/>
      <c r="BW66" s="895"/>
      <c r="BX66" s="895"/>
      <c r="BY66" s="895"/>
      <c r="BZ66" s="895"/>
      <c r="CA66" s="895"/>
      <c r="CB66" s="895"/>
      <c r="CC66" s="895"/>
      <c r="CD66" s="895"/>
      <c r="CE66" s="895"/>
      <c r="CF66" s="895"/>
      <c r="CG66" s="900"/>
      <c r="CH66" s="897"/>
      <c r="CI66" s="898"/>
      <c r="CJ66" s="898"/>
      <c r="CK66" s="898"/>
      <c r="CL66" s="899"/>
      <c r="CM66" s="897"/>
      <c r="CN66" s="898"/>
      <c r="CO66" s="898"/>
      <c r="CP66" s="898"/>
      <c r="CQ66" s="899"/>
      <c r="CR66" s="897"/>
      <c r="CS66" s="898"/>
      <c r="CT66" s="898"/>
      <c r="CU66" s="898"/>
      <c r="CV66" s="899"/>
      <c r="CW66" s="897"/>
      <c r="CX66" s="898"/>
      <c r="CY66" s="898"/>
      <c r="CZ66" s="898"/>
      <c r="DA66" s="899"/>
      <c r="DB66" s="897"/>
      <c r="DC66" s="898"/>
      <c r="DD66" s="898"/>
      <c r="DE66" s="898"/>
      <c r="DF66" s="899"/>
      <c r="DG66" s="897"/>
      <c r="DH66" s="898"/>
      <c r="DI66" s="898"/>
      <c r="DJ66" s="898"/>
      <c r="DK66" s="899"/>
      <c r="DL66" s="897"/>
      <c r="DM66" s="898"/>
      <c r="DN66" s="898"/>
      <c r="DO66" s="898"/>
      <c r="DP66" s="899"/>
      <c r="DQ66" s="897"/>
      <c r="DR66" s="898"/>
      <c r="DS66" s="898"/>
      <c r="DT66" s="898"/>
      <c r="DU66" s="899"/>
      <c r="DV66" s="894"/>
      <c r="DW66" s="895"/>
      <c r="DX66" s="895"/>
      <c r="DY66" s="895"/>
      <c r="DZ66" s="896"/>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1"/>
      <c r="AG67" s="853"/>
      <c r="AH67" s="853"/>
      <c r="AI67" s="853"/>
      <c r="AJ67" s="892"/>
      <c r="AK67" s="893"/>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4"/>
      <c r="BT67" s="895"/>
      <c r="BU67" s="895"/>
      <c r="BV67" s="895"/>
      <c r="BW67" s="895"/>
      <c r="BX67" s="895"/>
      <c r="BY67" s="895"/>
      <c r="BZ67" s="895"/>
      <c r="CA67" s="895"/>
      <c r="CB67" s="895"/>
      <c r="CC67" s="895"/>
      <c r="CD67" s="895"/>
      <c r="CE67" s="895"/>
      <c r="CF67" s="895"/>
      <c r="CG67" s="900"/>
      <c r="CH67" s="897"/>
      <c r="CI67" s="898"/>
      <c r="CJ67" s="898"/>
      <c r="CK67" s="898"/>
      <c r="CL67" s="899"/>
      <c r="CM67" s="897"/>
      <c r="CN67" s="898"/>
      <c r="CO67" s="898"/>
      <c r="CP67" s="898"/>
      <c r="CQ67" s="899"/>
      <c r="CR67" s="897"/>
      <c r="CS67" s="898"/>
      <c r="CT67" s="898"/>
      <c r="CU67" s="898"/>
      <c r="CV67" s="899"/>
      <c r="CW67" s="897"/>
      <c r="CX67" s="898"/>
      <c r="CY67" s="898"/>
      <c r="CZ67" s="898"/>
      <c r="DA67" s="899"/>
      <c r="DB67" s="897"/>
      <c r="DC67" s="898"/>
      <c r="DD67" s="898"/>
      <c r="DE67" s="898"/>
      <c r="DF67" s="899"/>
      <c r="DG67" s="897"/>
      <c r="DH67" s="898"/>
      <c r="DI67" s="898"/>
      <c r="DJ67" s="898"/>
      <c r="DK67" s="899"/>
      <c r="DL67" s="897"/>
      <c r="DM67" s="898"/>
      <c r="DN67" s="898"/>
      <c r="DO67" s="898"/>
      <c r="DP67" s="899"/>
      <c r="DQ67" s="897"/>
      <c r="DR67" s="898"/>
      <c r="DS67" s="898"/>
      <c r="DT67" s="898"/>
      <c r="DU67" s="899"/>
      <c r="DV67" s="894"/>
      <c r="DW67" s="895"/>
      <c r="DX67" s="895"/>
      <c r="DY67" s="895"/>
      <c r="DZ67" s="896"/>
      <c r="EA67" s="230"/>
    </row>
    <row r="68" spans="1:131" ht="26.25" customHeight="1" thickTop="1" x14ac:dyDescent="0.15">
      <c r="A68" s="236">
        <v>1</v>
      </c>
      <c r="B68" s="904" t="s">
        <v>554</v>
      </c>
      <c r="C68" s="905"/>
      <c r="D68" s="905"/>
      <c r="E68" s="905"/>
      <c r="F68" s="905"/>
      <c r="G68" s="905"/>
      <c r="H68" s="905"/>
      <c r="I68" s="905"/>
      <c r="J68" s="905"/>
      <c r="K68" s="905"/>
      <c r="L68" s="905"/>
      <c r="M68" s="905"/>
      <c r="N68" s="905"/>
      <c r="O68" s="905"/>
      <c r="P68" s="906"/>
      <c r="Q68" s="907">
        <v>3586</v>
      </c>
      <c r="R68" s="901"/>
      <c r="S68" s="901"/>
      <c r="T68" s="901"/>
      <c r="U68" s="901"/>
      <c r="V68" s="901">
        <v>3131</v>
      </c>
      <c r="W68" s="901"/>
      <c r="X68" s="901"/>
      <c r="Y68" s="901"/>
      <c r="Z68" s="901"/>
      <c r="AA68" s="901">
        <v>455</v>
      </c>
      <c r="AB68" s="901"/>
      <c r="AC68" s="901"/>
      <c r="AD68" s="901"/>
      <c r="AE68" s="901"/>
      <c r="AF68" s="901">
        <v>455</v>
      </c>
      <c r="AG68" s="901"/>
      <c r="AH68" s="901"/>
      <c r="AI68" s="901"/>
      <c r="AJ68" s="901"/>
      <c r="AK68" s="901">
        <v>65</v>
      </c>
      <c r="AL68" s="901"/>
      <c r="AM68" s="901"/>
      <c r="AN68" s="901"/>
      <c r="AO68" s="901"/>
      <c r="AP68" s="901" t="s">
        <v>551</v>
      </c>
      <c r="AQ68" s="901"/>
      <c r="AR68" s="901"/>
      <c r="AS68" s="901"/>
      <c r="AT68" s="901"/>
      <c r="AU68" s="901" t="s">
        <v>551</v>
      </c>
      <c r="AV68" s="901"/>
      <c r="AW68" s="901"/>
      <c r="AX68" s="901"/>
      <c r="AY68" s="901"/>
      <c r="AZ68" s="902"/>
      <c r="BA68" s="902"/>
      <c r="BB68" s="902"/>
      <c r="BC68" s="902"/>
      <c r="BD68" s="903"/>
      <c r="BE68" s="241"/>
      <c r="BF68" s="241"/>
      <c r="BG68" s="241"/>
      <c r="BH68" s="241"/>
      <c r="BI68" s="241"/>
      <c r="BJ68" s="241"/>
      <c r="BK68" s="241"/>
      <c r="BL68" s="241"/>
      <c r="BM68" s="241"/>
      <c r="BN68" s="241"/>
      <c r="BO68" s="241"/>
      <c r="BP68" s="241"/>
      <c r="BQ68" s="238">
        <v>62</v>
      </c>
      <c r="BR68" s="243"/>
      <c r="BS68" s="894"/>
      <c r="BT68" s="895"/>
      <c r="BU68" s="895"/>
      <c r="BV68" s="895"/>
      <c r="BW68" s="895"/>
      <c r="BX68" s="895"/>
      <c r="BY68" s="895"/>
      <c r="BZ68" s="895"/>
      <c r="CA68" s="895"/>
      <c r="CB68" s="895"/>
      <c r="CC68" s="895"/>
      <c r="CD68" s="895"/>
      <c r="CE68" s="895"/>
      <c r="CF68" s="895"/>
      <c r="CG68" s="900"/>
      <c r="CH68" s="897"/>
      <c r="CI68" s="898"/>
      <c r="CJ68" s="898"/>
      <c r="CK68" s="898"/>
      <c r="CL68" s="899"/>
      <c r="CM68" s="897"/>
      <c r="CN68" s="898"/>
      <c r="CO68" s="898"/>
      <c r="CP68" s="898"/>
      <c r="CQ68" s="899"/>
      <c r="CR68" s="897"/>
      <c r="CS68" s="898"/>
      <c r="CT68" s="898"/>
      <c r="CU68" s="898"/>
      <c r="CV68" s="899"/>
      <c r="CW68" s="897"/>
      <c r="CX68" s="898"/>
      <c r="CY68" s="898"/>
      <c r="CZ68" s="898"/>
      <c r="DA68" s="899"/>
      <c r="DB68" s="897"/>
      <c r="DC68" s="898"/>
      <c r="DD68" s="898"/>
      <c r="DE68" s="898"/>
      <c r="DF68" s="899"/>
      <c r="DG68" s="897"/>
      <c r="DH68" s="898"/>
      <c r="DI68" s="898"/>
      <c r="DJ68" s="898"/>
      <c r="DK68" s="899"/>
      <c r="DL68" s="897"/>
      <c r="DM68" s="898"/>
      <c r="DN68" s="898"/>
      <c r="DO68" s="898"/>
      <c r="DP68" s="899"/>
      <c r="DQ68" s="897"/>
      <c r="DR68" s="898"/>
      <c r="DS68" s="898"/>
      <c r="DT68" s="898"/>
      <c r="DU68" s="899"/>
      <c r="DV68" s="894"/>
      <c r="DW68" s="895"/>
      <c r="DX68" s="895"/>
      <c r="DY68" s="895"/>
      <c r="DZ68" s="896"/>
      <c r="EA68" s="230"/>
    </row>
    <row r="69" spans="1:131" ht="26.25" customHeight="1" x14ac:dyDescent="0.15">
      <c r="A69" s="238">
        <v>2</v>
      </c>
      <c r="B69" s="908" t="s">
        <v>555</v>
      </c>
      <c r="C69" s="909"/>
      <c r="D69" s="909"/>
      <c r="E69" s="909"/>
      <c r="F69" s="909"/>
      <c r="G69" s="909"/>
      <c r="H69" s="909"/>
      <c r="I69" s="909"/>
      <c r="J69" s="909"/>
      <c r="K69" s="909"/>
      <c r="L69" s="909"/>
      <c r="M69" s="909"/>
      <c r="N69" s="909"/>
      <c r="O69" s="909"/>
      <c r="P69" s="910"/>
      <c r="Q69" s="911">
        <v>1993</v>
      </c>
      <c r="R69" s="865"/>
      <c r="S69" s="865"/>
      <c r="T69" s="865"/>
      <c r="U69" s="865"/>
      <c r="V69" s="865">
        <v>1992</v>
      </c>
      <c r="W69" s="865"/>
      <c r="X69" s="865"/>
      <c r="Y69" s="865"/>
      <c r="Z69" s="865"/>
      <c r="AA69" s="865">
        <v>1</v>
      </c>
      <c r="AB69" s="865"/>
      <c r="AC69" s="865"/>
      <c r="AD69" s="865"/>
      <c r="AE69" s="865"/>
      <c r="AF69" s="865">
        <v>1</v>
      </c>
      <c r="AG69" s="865"/>
      <c r="AH69" s="865"/>
      <c r="AI69" s="865"/>
      <c r="AJ69" s="865"/>
      <c r="AK69" s="865" t="s">
        <v>551</v>
      </c>
      <c r="AL69" s="865"/>
      <c r="AM69" s="865"/>
      <c r="AN69" s="865"/>
      <c r="AO69" s="865"/>
      <c r="AP69" s="865">
        <v>6968</v>
      </c>
      <c r="AQ69" s="865"/>
      <c r="AR69" s="865"/>
      <c r="AS69" s="865"/>
      <c r="AT69" s="865"/>
      <c r="AU69" s="865">
        <v>941</v>
      </c>
      <c r="AV69" s="865"/>
      <c r="AW69" s="865"/>
      <c r="AX69" s="865"/>
      <c r="AY69" s="865"/>
      <c r="AZ69" s="867"/>
      <c r="BA69" s="867"/>
      <c r="BB69" s="867"/>
      <c r="BC69" s="867"/>
      <c r="BD69" s="868"/>
      <c r="BE69" s="241"/>
      <c r="BF69" s="241"/>
      <c r="BG69" s="241"/>
      <c r="BH69" s="241"/>
      <c r="BI69" s="241"/>
      <c r="BJ69" s="241"/>
      <c r="BK69" s="241"/>
      <c r="BL69" s="241"/>
      <c r="BM69" s="241"/>
      <c r="BN69" s="241"/>
      <c r="BO69" s="241"/>
      <c r="BP69" s="241"/>
      <c r="BQ69" s="238">
        <v>63</v>
      </c>
      <c r="BR69" s="243"/>
      <c r="BS69" s="894"/>
      <c r="BT69" s="895"/>
      <c r="BU69" s="895"/>
      <c r="BV69" s="895"/>
      <c r="BW69" s="895"/>
      <c r="BX69" s="895"/>
      <c r="BY69" s="895"/>
      <c r="BZ69" s="895"/>
      <c r="CA69" s="895"/>
      <c r="CB69" s="895"/>
      <c r="CC69" s="895"/>
      <c r="CD69" s="895"/>
      <c r="CE69" s="895"/>
      <c r="CF69" s="895"/>
      <c r="CG69" s="900"/>
      <c r="CH69" s="897"/>
      <c r="CI69" s="898"/>
      <c r="CJ69" s="898"/>
      <c r="CK69" s="898"/>
      <c r="CL69" s="899"/>
      <c r="CM69" s="897"/>
      <c r="CN69" s="898"/>
      <c r="CO69" s="898"/>
      <c r="CP69" s="898"/>
      <c r="CQ69" s="899"/>
      <c r="CR69" s="897"/>
      <c r="CS69" s="898"/>
      <c r="CT69" s="898"/>
      <c r="CU69" s="898"/>
      <c r="CV69" s="899"/>
      <c r="CW69" s="897"/>
      <c r="CX69" s="898"/>
      <c r="CY69" s="898"/>
      <c r="CZ69" s="898"/>
      <c r="DA69" s="899"/>
      <c r="DB69" s="897"/>
      <c r="DC69" s="898"/>
      <c r="DD69" s="898"/>
      <c r="DE69" s="898"/>
      <c r="DF69" s="899"/>
      <c r="DG69" s="897"/>
      <c r="DH69" s="898"/>
      <c r="DI69" s="898"/>
      <c r="DJ69" s="898"/>
      <c r="DK69" s="899"/>
      <c r="DL69" s="897"/>
      <c r="DM69" s="898"/>
      <c r="DN69" s="898"/>
      <c r="DO69" s="898"/>
      <c r="DP69" s="899"/>
      <c r="DQ69" s="897"/>
      <c r="DR69" s="898"/>
      <c r="DS69" s="898"/>
      <c r="DT69" s="898"/>
      <c r="DU69" s="899"/>
      <c r="DV69" s="894"/>
      <c r="DW69" s="895"/>
      <c r="DX69" s="895"/>
      <c r="DY69" s="895"/>
      <c r="DZ69" s="896"/>
      <c r="EA69" s="230"/>
    </row>
    <row r="70" spans="1:131" ht="26.25" customHeight="1" x14ac:dyDescent="0.15">
      <c r="A70" s="238">
        <v>3</v>
      </c>
      <c r="B70" s="908" t="s">
        <v>556</v>
      </c>
      <c r="C70" s="909"/>
      <c r="D70" s="909"/>
      <c r="E70" s="909"/>
      <c r="F70" s="909"/>
      <c r="G70" s="909"/>
      <c r="H70" s="909"/>
      <c r="I70" s="909"/>
      <c r="J70" s="909"/>
      <c r="K70" s="909"/>
      <c r="L70" s="909"/>
      <c r="M70" s="909"/>
      <c r="N70" s="909"/>
      <c r="O70" s="909"/>
      <c r="P70" s="910"/>
      <c r="Q70" s="911">
        <v>4579</v>
      </c>
      <c r="R70" s="865"/>
      <c r="S70" s="865"/>
      <c r="T70" s="865"/>
      <c r="U70" s="865"/>
      <c r="V70" s="865">
        <v>4536</v>
      </c>
      <c r="W70" s="865"/>
      <c r="X70" s="865"/>
      <c r="Y70" s="865"/>
      <c r="Z70" s="865"/>
      <c r="AA70" s="865">
        <v>43</v>
      </c>
      <c r="AB70" s="865"/>
      <c r="AC70" s="865"/>
      <c r="AD70" s="865"/>
      <c r="AE70" s="865"/>
      <c r="AF70" s="865">
        <v>33</v>
      </c>
      <c r="AG70" s="865"/>
      <c r="AH70" s="865"/>
      <c r="AI70" s="865"/>
      <c r="AJ70" s="865"/>
      <c r="AK70" s="865" t="s">
        <v>551</v>
      </c>
      <c r="AL70" s="865"/>
      <c r="AM70" s="865"/>
      <c r="AN70" s="865"/>
      <c r="AO70" s="865"/>
      <c r="AP70" s="865">
        <v>3022</v>
      </c>
      <c r="AQ70" s="865"/>
      <c r="AR70" s="865"/>
      <c r="AS70" s="865"/>
      <c r="AT70" s="865"/>
      <c r="AU70" s="865">
        <v>1088</v>
      </c>
      <c r="AV70" s="865"/>
      <c r="AW70" s="865"/>
      <c r="AX70" s="865"/>
      <c r="AY70" s="865"/>
      <c r="AZ70" s="867"/>
      <c r="BA70" s="867"/>
      <c r="BB70" s="867"/>
      <c r="BC70" s="867"/>
      <c r="BD70" s="868"/>
      <c r="BE70" s="241"/>
      <c r="BF70" s="241"/>
      <c r="BG70" s="241"/>
      <c r="BH70" s="241"/>
      <c r="BI70" s="241"/>
      <c r="BJ70" s="241"/>
      <c r="BK70" s="241"/>
      <c r="BL70" s="241"/>
      <c r="BM70" s="241"/>
      <c r="BN70" s="241"/>
      <c r="BO70" s="241"/>
      <c r="BP70" s="241"/>
      <c r="BQ70" s="238">
        <v>64</v>
      </c>
      <c r="BR70" s="243"/>
      <c r="BS70" s="894"/>
      <c r="BT70" s="895"/>
      <c r="BU70" s="895"/>
      <c r="BV70" s="895"/>
      <c r="BW70" s="895"/>
      <c r="BX70" s="895"/>
      <c r="BY70" s="895"/>
      <c r="BZ70" s="895"/>
      <c r="CA70" s="895"/>
      <c r="CB70" s="895"/>
      <c r="CC70" s="895"/>
      <c r="CD70" s="895"/>
      <c r="CE70" s="895"/>
      <c r="CF70" s="895"/>
      <c r="CG70" s="900"/>
      <c r="CH70" s="897"/>
      <c r="CI70" s="898"/>
      <c r="CJ70" s="898"/>
      <c r="CK70" s="898"/>
      <c r="CL70" s="899"/>
      <c r="CM70" s="897"/>
      <c r="CN70" s="898"/>
      <c r="CO70" s="898"/>
      <c r="CP70" s="898"/>
      <c r="CQ70" s="899"/>
      <c r="CR70" s="897"/>
      <c r="CS70" s="898"/>
      <c r="CT70" s="898"/>
      <c r="CU70" s="898"/>
      <c r="CV70" s="899"/>
      <c r="CW70" s="897"/>
      <c r="CX70" s="898"/>
      <c r="CY70" s="898"/>
      <c r="CZ70" s="898"/>
      <c r="DA70" s="899"/>
      <c r="DB70" s="897"/>
      <c r="DC70" s="898"/>
      <c r="DD70" s="898"/>
      <c r="DE70" s="898"/>
      <c r="DF70" s="899"/>
      <c r="DG70" s="897"/>
      <c r="DH70" s="898"/>
      <c r="DI70" s="898"/>
      <c r="DJ70" s="898"/>
      <c r="DK70" s="899"/>
      <c r="DL70" s="897"/>
      <c r="DM70" s="898"/>
      <c r="DN70" s="898"/>
      <c r="DO70" s="898"/>
      <c r="DP70" s="899"/>
      <c r="DQ70" s="897"/>
      <c r="DR70" s="898"/>
      <c r="DS70" s="898"/>
      <c r="DT70" s="898"/>
      <c r="DU70" s="899"/>
      <c r="DV70" s="894"/>
      <c r="DW70" s="895"/>
      <c r="DX70" s="895"/>
      <c r="DY70" s="895"/>
      <c r="DZ70" s="896"/>
      <c r="EA70" s="230"/>
    </row>
    <row r="71" spans="1:131" ht="26.25" customHeight="1" x14ac:dyDescent="0.15">
      <c r="A71" s="238">
        <v>4</v>
      </c>
      <c r="B71" s="908" t="s">
        <v>557</v>
      </c>
      <c r="C71" s="909"/>
      <c r="D71" s="909"/>
      <c r="E71" s="909"/>
      <c r="F71" s="909"/>
      <c r="G71" s="909"/>
      <c r="H71" s="909"/>
      <c r="I71" s="909"/>
      <c r="J71" s="909"/>
      <c r="K71" s="909"/>
      <c r="L71" s="909"/>
      <c r="M71" s="909"/>
      <c r="N71" s="909"/>
      <c r="O71" s="909"/>
      <c r="P71" s="910"/>
      <c r="Q71" s="911">
        <v>82</v>
      </c>
      <c r="R71" s="865"/>
      <c r="S71" s="865"/>
      <c r="T71" s="865"/>
      <c r="U71" s="865"/>
      <c r="V71" s="865">
        <v>76</v>
      </c>
      <c r="W71" s="865"/>
      <c r="X71" s="865"/>
      <c r="Y71" s="865"/>
      <c r="Z71" s="865"/>
      <c r="AA71" s="865">
        <v>6</v>
      </c>
      <c r="AB71" s="865"/>
      <c r="AC71" s="865"/>
      <c r="AD71" s="865"/>
      <c r="AE71" s="865"/>
      <c r="AF71" s="865">
        <v>6</v>
      </c>
      <c r="AG71" s="865"/>
      <c r="AH71" s="865"/>
      <c r="AI71" s="865"/>
      <c r="AJ71" s="865"/>
      <c r="AK71" s="865" t="s">
        <v>551</v>
      </c>
      <c r="AL71" s="865"/>
      <c r="AM71" s="865"/>
      <c r="AN71" s="865"/>
      <c r="AO71" s="865"/>
      <c r="AP71" s="865" t="s">
        <v>551</v>
      </c>
      <c r="AQ71" s="865"/>
      <c r="AR71" s="865"/>
      <c r="AS71" s="865"/>
      <c r="AT71" s="865"/>
      <c r="AU71" s="865" t="s">
        <v>551</v>
      </c>
      <c r="AV71" s="865"/>
      <c r="AW71" s="865"/>
      <c r="AX71" s="865"/>
      <c r="AY71" s="865"/>
      <c r="AZ71" s="867"/>
      <c r="BA71" s="867"/>
      <c r="BB71" s="867"/>
      <c r="BC71" s="867"/>
      <c r="BD71" s="868"/>
      <c r="BE71" s="241"/>
      <c r="BF71" s="241"/>
      <c r="BG71" s="241"/>
      <c r="BH71" s="241"/>
      <c r="BI71" s="241"/>
      <c r="BJ71" s="241"/>
      <c r="BK71" s="241"/>
      <c r="BL71" s="241"/>
      <c r="BM71" s="241"/>
      <c r="BN71" s="241"/>
      <c r="BO71" s="241"/>
      <c r="BP71" s="241"/>
      <c r="BQ71" s="238">
        <v>65</v>
      </c>
      <c r="BR71" s="243"/>
      <c r="BS71" s="894"/>
      <c r="BT71" s="895"/>
      <c r="BU71" s="895"/>
      <c r="BV71" s="895"/>
      <c r="BW71" s="895"/>
      <c r="BX71" s="895"/>
      <c r="BY71" s="895"/>
      <c r="BZ71" s="895"/>
      <c r="CA71" s="895"/>
      <c r="CB71" s="895"/>
      <c r="CC71" s="895"/>
      <c r="CD71" s="895"/>
      <c r="CE71" s="895"/>
      <c r="CF71" s="895"/>
      <c r="CG71" s="900"/>
      <c r="CH71" s="897"/>
      <c r="CI71" s="898"/>
      <c r="CJ71" s="898"/>
      <c r="CK71" s="898"/>
      <c r="CL71" s="899"/>
      <c r="CM71" s="897"/>
      <c r="CN71" s="898"/>
      <c r="CO71" s="898"/>
      <c r="CP71" s="898"/>
      <c r="CQ71" s="899"/>
      <c r="CR71" s="897"/>
      <c r="CS71" s="898"/>
      <c r="CT71" s="898"/>
      <c r="CU71" s="898"/>
      <c r="CV71" s="899"/>
      <c r="CW71" s="897"/>
      <c r="CX71" s="898"/>
      <c r="CY71" s="898"/>
      <c r="CZ71" s="898"/>
      <c r="DA71" s="899"/>
      <c r="DB71" s="897"/>
      <c r="DC71" s="898"/>
      <c r="DD71" s="898"/>
      <c r="DE71" s="898"/>
      <c r="DF71" s="899"/>
      <c r="DG71" s="897"/>
      <c r="DH71" s="898"/>
      <c r="DI71" s="898"/>
      <c r="DJ71" s="898"/>
      <c r="DK71" s="899"/>
      <c r="DL71" s="897"/>
      <c r="DM71" s="898"/>
      <c r="DN71" s="898"/>
      <c r="DO71" s="898"/>
      <c r="DP71" s="899"/>
      <c r="DQ71" s="897"/>
      <c r="DR71" s="898"/>
      <c r="DS71" s="898"/>
      <c r="DT71" s="898"/>
      <c r="DU71" s="899"/>
      <c r="DV71" s="894"/>
      <c r="DW71" s="895"/>
      <c r="DX71" s="895"/>
      <c r="DY71" s="895"/>
      <c r="DZ71" s="896"/>
      <c r="EA71" s="230"/>
    </row>
    <row r="72" spans="1:131" ht="26.25" customHeight="1" x14ac:dyDescent="0.15">
      <c r="A72" s="238">
        <v>5</v>
      </c>
      <c r="B72" s="908" t="s">
        <v>558</v>
      </c>
      <c r="C72" s="909"/>
      <c r="D72" s="909"/>
      <c r="E72" s="909"/>
      <c r="F72" s="909"/>
      <c r="G72" s="909"/>
      <c r="H72" s="909"/>
      <c r="I72" s="909"/>
      <c r="J72" s="909"/>
      <c r="K72" s="909"/>
      <c r="L72" s="909"/>
      <c r="M72" s="909"/>
      <c r="N72" s="909"/>
      <c r="O72" s="909"/>
      <c r="P72" s="910"/>
      <c r="Q72" s="911">
        <v>184</v>
      </c>
      <c r="R72" s="865"/>
      <c r="S72" s="865"/>
      <c r="T72" s="865"/>
      <c r="U72" s="865"/>
      <c r="V72" s="865">
        <v>176</v>
      </c>
      <c r="W72" s="865"/>
      <c r="X72" s="865"/>
      <c r="Y72" s="865"/>
      <c r="Z72" s="865"/>
      <c r="AA72" s="865">
        <v>8</v>
      </c>
      <c r="AB72" s="865"/>
      <c r="AC72" s="865"/>
      <c r="AD72" s="865"/>
      <c r="AE72" s="865"/>
      <c r="AF72" s="865">
        <v>8</v>
      </c>
      <c r="AG72" s="865"/>
      <c r="AH72" s="865"/>
      <c r="AI72" s="865"/>
      <c r="AJ72" s="865"/>
      <c r="AK72" s="865" t="s">
        <v>551</v>
      </c>
      <c r="AL72" s="865"/>
      <c r="AM72" s="865"/>
      <c r="AN72" s="865"/>
      <c r="AO72" s="865"/>
      <c r="AP72" s="865" t="s">
        <v>551</v>
      </c>
      <c r="AQ72" s="865"/>
      <c r="AR72" s="865"/>
      <c r="AS72" s="865"/>
      <c r="AT72" s="865"/>
      <c r="AU72" s="865" t="s">
        <v>551</v>
      </c>
      <c r="AV72" s="865"/>
      <c r="AW72" s="865"/>
      <c r="AX72" s="865"/>
      <c r="AY72" s="865"/>
      <c r="AZ72" s="867"/>
      <c r="BA72" s="867"/>
      <c r="BB72" s="867"/>
      <c r="BC72" s="867"/>
      <c r="BD72" s="868"/>
      <c r="BE72" s="241"/>
      <c r="BF72" s="241"/>
      <c r="BG72" s="241"/>
      <c r="BH72" s="241"/>
      <c r="BI72" s="241"/>
      <c r="BJ72" s="241"/>
      <c r="BK72" s="241"/>
      <c r="BL72" s="241"/>
      <c r="BM72" s="241"/>
      <c r="BN72" s="241"/>
      <c r="BO72" s="241"/>
      <c r="BP72" s="241"/>
      <c r="BQ72" s="238">
        <v>66</v>
      </c>
      <c r="BR72" s="243"/>
      <c r="BS72" s="894"/>
      <c r="BT72" s="895"/>
      <c r="BU72" s="895"/>
      <c r="BV72" s="895"/>
      <c r="BW72" s="895"/>
      <c r="BX72" s="895"/>
      <c r="BY72" s="895"/>
      <c r="BZ72" s="895"/>
      <c r="CA72" s="895"/>
      <c r="CB72" s="895"/>
      <c r="CC72" s="895"/>
      <c r="CD72" s="895"/>
      <c r="CE72" s="895"/>
      <c r="CF72" s="895"/>
      <c r="CG72" s="900"/>
      <c r="CH72" s="897"/>
      <c r="CI72" s="898"/>
      <c r="CJ72" s="898"/>
      <c r="CK72" s="898"/>
      <c r="CL72" s="899"/>
      <c r="CM72" s="897"/>
      <c r="CN72" s="898"/>
      <c r="CO72" s="898"/>
      <c r="CP72" s="898"/>
      <c r="CQ72" s="899"/>
      <c r="CR72" s="897"/>
      <c r="CS72" s="898"/>
      <c r="CT72" s="898"/>
      <c r="CU72" s="898"/>
      <c r="CV72" s="899"/>
      <c r="CW72" s="897"/>
      <c r="CX72" s="898"/>
      <c r="CY72" s="898"/>
      <c r="CZ72" s="898"/>
      <c r="DA72" s="899"/>
      <c r="DB72" s="897"/>
      <c r="DC72" s="898"/>
      <c r="DD72" s="898"/>
      <c r="DE72" s="898"/>
      <c r="DF72" s="899"/>
      <c r="DG72" s="897"/>
      <c r="DH72" s="898"/>
      <c r="DI72" s="898"/>
      <c r="DJ72" s="898"/>
      <c r="DK72" s="899"/>
      <c r="DL72" s="897"/>
      <c r="DM72" s="898"/>
      <c r="DN72" s="898"/>
      <c r="DO72" s="898"/>
      <c r="DP72" s="899"/>
      <c r="DQ72" s="897"/>
      <c r="DR72" s="898"/>
      <c r="DS72" s="898"/>
      <c r="DT72" s="898"/>
      <c r="DU72" s="899"/>
      <c r="DV72" s="894"/>
      <c r="DW72" s="895"/>
      <c r="DX72" s="895"/>
      <c r="DY72" s="895"/>
      <c r="DZ72" s="896"/>
      <c r="EA72" s="230"/>
    </row>
    <row r="73" spans="1:131" ht="26.25" customHeight="1" x14ac:dyDescent="0.15">
      <c r="A73" s="238">
        <v>6</v>
      </c>
      <c r="B73" s="908" t="s">
        <v>559</v>
      </c>
      <c r="C73" s="909"/>
      <c r="D73" s="909"/>
      <c r="E73" s="909"/>
      <c r="F73" s="909"/>
      <c r="G73" s="909"/>
      <c r="H73" s="909"/>
      <c r="I73" s="909"/>
      <c r="J73" s="909"/>
      <c r="K73" s="909"/>
      <c r="L73" s="909"/>
      <c r="M73" s="909"/>
      <c r="N73" s="909"/>
      <c r="O73" s="909"/>
      <c r="P73" s="910"/>
      <c r="Q73" s="911">
        <v>188612</v>
      </c>
      <c r="R73" s="865"/>
      <c r="S73" s="865"/>
      <c r="T73" s="865"/>
      <c r="U73" s="865"/>
      <c r="V73" s="865">
        <v>182940</v>
      </c>
      <c r="W73" s="865"/>
      <c r="X73" s="865"/>
      <c r="Y73" s="865"/>
      <c r="Z73" s="865"/>
      <c r="AA73" s="865">
        <v>5672</v>
      </c>
      <c r="AB73" s="865"/>
      <c r="AC73" s="865"/>
      <c r="AD73" s="865"/>
      <c r="AE73" s="865"/>
      <c r="AF73" s="865">
        <v>5672</v>
      </c>
      <c r="AG73" s="865"/>
      <c r="AH73" s="865"/>
      <c r="AI73" s="865"/>
      <c r="AJ73" s="865"/>
      <c r="AK73" s="865">
        <v>2011</v>
      </c>
      <c r="AL73" s="865"/>
      <c r="AM73" s="865"/>
      <c r="AN73" s="865"/>
      <c r="AO73" s="865"/>
      <c r="AP73" s="865" t="s">
        <v>551</v>
      </c>
      <c r="AQ73" s="865"/>
      <c r="AR73" s="865"/>
      <c r="AS73" s="865"/>
      <c r="AT73" s="865"/>
      <c r="AU73" s="865" t="s">
        <v>551</v>
      </c>
      <c r="AV73" s="865"/>
      <c r="AW73" s="865"/>
      <c r="AX73" s="865"/>
      <c r="AY73" s="865"/>
      <c r="AZ73" s="867"/>
      <c r="BA73" s="867"/>
      <c r="BB73" s="867"/>
      <c r="BC73" s="867"/>
      <c r="BD73" s="868"/>
      <c r="BE73" s="241"/>
      <c r="BF73" s="241"/>
      <c r="BG73" s="241"/>
      <c r="BH73" s="241"/>
      <c r="BI73" s="241"/>
      <c r="BJ73" s="241"/>
      <c r="BK73" s="241"/>
      <c r="BL73" s="241"/>
      <c r="BM73" s="241"/>
      <c r="BN73" s="241"/>
      <c r="BO73" s="241"/>
      <c r="BP73" s="241"/>
      <c r="BQ73" s="238">
        <v>67</v>
      </c>
      <c r="BR73" s="243"/>
      <c r="BS73" s="894"/>
      <c r="BT73" s="895"/>
      <c r="BU73" s="895"/>
      <c r="BV73" s="895"/>
      <c r="BW73" s="895"/>
      <c r="BX73" s="895"/>
      <c r="BY73" s="895"/>
      <c r="BZ73" s="895"/>
      <c r="CA73" s="895"/>
      <c r="CB73" s="895"/>
      <c r="CC73" s="895"/>
      <c r="CD73" s="895"/>
      <c r="CE73" s="895"/>
      <c r="CF73" s="895"/>
      <c r="CG73" s="900"/>
      <c r="CH73" s="897"/>
      <c r="CI73" s="898"/>
      <c r="CJ73" s="898"/>
      <c r="CK73" s="898"/>
      <c r="CL73" s="899"/>
      <c r="CM73" s="897"/>
      <c r="CN73" s="898"/>
      <c r="CO73" s="898"/>
      <c r="CP73" s="898"/>
      <c r="CQ73" s="899"/>
      <c r="CR73" s="897"/>
      <c r="CS73" s="898"/>
      <c r="CT73" s="898"/>
      <c r="CU73" s="898"/>
      <c r="CV73" s="899"/>
      <c r="CW73" s="897"/>
      <c r="CX73" s="898"/>
      <c r="CY73" s="898"/>
      <c r="CZ73" s="898"/>
      <c r="DA73" s="899"/>
      <c r="DB73" s="897"/>
      <c r="DC73" s="898"/>
      <c r="DD73" s="898"/>
      <c r="DE73" s="898"/>
      <c r="DF73" s="899"/>
      <c r="DG73" s="897"/>
      <c r="DH73" s="898"/>
      <c r="DI73" s="898"/>
      <c r="DJ73" s="898"/>
      <c r="DK73" s="899"/>
      <c r="DL73" s="897"/>
      <c r="DM73" s="898"/>
      <c r="DN73" s="898"/>
      <c r="DO73" s="898"/>
      <c r="DP73" s="899"/>
      <c r="DQ73" s="897"/>
      <c r="DR73" s="898"/>
      <c r="DS73" s="898"/>
      <c r="DT73" s="898"/>
      <c r="DU73" s="899"/>
      <c r="DV73" s="894"/>
      <c r="DW73" s="895"/>
      <c r="DX73" s="895"/>
      <c r="DY73" s="895"/>
      <c r="DZ73" s="896"/>
      <c r="EA73" s="230"/>
    </row>
    <row r="74" spans="1:131" ht="26.25" customHeight="1" x14ac:dyDescent="0.15">
      <c r="A74" s="238">
        <v>7</v>
      </c>
      <c r="B74" s="908"/>
      <c r="C74" s="909"/>
      <c r="D74" s="909"/>
      <c r="E74" s="909"/>
      <c r="F74" s="909"/>
      <c r="G74" s="909"/>
      <c r="H74" s="909"/>
      <c r="I74" s="909"/>
      <c r="J74" s="909"/>
      <c r="K74" s="909"/>
      <c r="L74" s="909"/>
      <c r="M74" s="909"/>
      <c r="N74" s="909"/>
      <c r="O74" s="909"/>
      <c r="P74" s="910"/>
      <c r="Q74" s="911"/>
      <c r="R74" s="865"/>
      <c r="S74" s="865"/>
      <c r="T74" s="865"/>
      <c r="U74" s="865"/>
      <c r="V74" s="865"/>
      <c r="W74" s="865"/>
      <c r="X74" s="865"/>
      <c r="Y74" s="865"/>
      <c r="Z74" s="865"/>
      <c r="AA74" s="865"/>
      <c r="AB74" s="865"/>
      <c r="AC74" s="865"/>
      <c r="AD74" s="865"/>
      <c r="AE74" s="865"/>
      <c r="AF74" s="865"/>
      <c r="AG74" s="865"/>
      <c r="AH74" s="865"/>
      <c r="AI74" s="865"/>
      <c r="AJ74" s="865"/>
      <c r="AK74" s="865"/>
      <c r="AL74" s="865"/>
      <c r="AM74" s="865"/>
      <c r="AN74" s="865"/>
      <c r="AO74" s="865"/>
      <c r="AP74" s="865"/>
      <c r="AQ74" s="865"/>
      <c r="AR74" s="865"/>
      <c r="AS74" s="865"/>
      <c r="AT74" s="865"/>
      <c r="AU74" s="865"/>
      <c r="AV74" s="865"/>
      <c r="AW74" s="865"/>
      <c r="AX74" s="865"/>
      <c r="AY74" s="865"/>
      <c r="AZ74" s="867"/>
      <c r="BA74" s="867"/>
      <c r="BB74" s="867"/>
      <c r="BC74" s="867"/>
      <c r="BD74" s="868"/>
      <c r="BE74" s="241"/>
      <c r="BF74" s="241"/>
      <c r="BG74" s="241"/>
      <c r="BH74" s="241"/>
      <c r="BI74" s="241"/>
      <c r="BJ74" s="241"/>
      <c r="BK74" s="241"/>
      <c r="BL74" s="241"/>
      <c r="BM74" s="241"/>
      <c r="BN74" s="241"/>
      <c r="BO74" s="241"/>
      <c r="BP74" s="241"/>
      <c r="BQ74" s="238">
        <v>68</v>
      </c>
      <c r="BR74" s="243"/>
      <c r="BS74" s="894"/>
      <c r="BT74" s="895"/>
      <c r="BU74" s="895"/>
      <c r="BV74" s="895"/>
      <c r="BW74" s="895"/>
      <c r="BX74" s="895"/>
      <c r="BY74" s="895"/>
      <c r="BZ74" s="895"/>
      <c r="CA74" s="895"/>
      <c r="CB74" s="895"/>
      <c r="CC74" s="895"/>
      <c r="CD74" s="895"/>
      <c r="CE74" s="895"/>
      <c r="CF74" s="895"/>
      <c r="CG74" s="900"/>
      <c r="CH74" s="897"/>
      <c r="CI74" s="898"/>
      <c r="CJ74" s="898"/>
      <c r="CK74" s="898"/>
      <c r="CL74" s="899"/>
      <c r="CM74" s="897"/>
      <c r="CN74" s="898"/>
      <c r="CO74" s="898"/>
      <c r="CP74" s="898"/>
      <c r="CQ74" s="899"/>
      <c r="CR74" s="897"/>
      <c r="CS74" s="898"/>
      <c r="CT74" s="898"/>
      <c r="CU74" s="898"/>
      <c r="CV74" s="899"/>
      <c r="CW74" s="897"/>
      <c r="CX74" s="898"/>
      <c r="CY74" s="898"/>
      <c r="CZ74" s="898"/>
      <c r="DA74" s="899"/>
      <c r="DB74" s="897"/>
      <c r="DC74" s="898"/>
      <c r="DD74" s="898"/>
      <c r="DE74" s="898"/>
      <c r="DF74" s="899"/>
      <c r="DG74" s="897"/>
      <c r="DH74" s="898"/>
      <c r="DI74" s="898"/>
      <c r="DJ74" s="898"/>
      <c r="DK74" s="899"/>
      <c r="DL74" s="897"/>
      <c r="DM74" s="898"/>
      <c r="DN74" s="898"/>
      <c r="DO74" s="898"/>
      <c r="DP74" s="899"/>
      <c r="DQ74" s="897"/>
      <c r="DR74" s="898"/>
      <c r="DS74" s="898"/>
      <c r="DT74" s="898"/>
      <c r="DU74" s="899"/>
      <c r="DV74" s="894"/>
      <c r="DW74" s="895"/>
      <c r="DX74" s="895"/>
      <c r="DY74" s="895"/>
      <c r="DZ74" s="896"/>
      <c r="EA74" s="230"/>
    </row>
    <row r="75" spans="1:131" ht="26.25" customHeight="1" x14ac:dyDescent="0.15">
      <c r="A75" s="238">
        <v>8</v>
      </c>
      <c r="B75" s="908"/>
      <c r="C75" s="909"/>
      <c r="D75" s="909"/>
      <c r="E75" s="909"/>
      <c r="F75" s="909"/>
      <c r="G75" s="909"/>
      <c r="H75" s="909"/>
      <c r="I75" s="909"/>
      <c r="J75" s="909"/>
      <c r="K75" s="909"/>
      <c r="L75" s="909"/>
      <c r="M75" s="909"/>
      <c r="N75" s="909"/>
      <c r="O75" s="909"/>
      <c r="P75" s="910"/>
      <c r="Q75" s="912"/>
      <c r="R75" s="913"/>
      <c r="S75" s="913"/>
      <c r="T75" s="913"/>
      <c r="U75" s="869"/>
      <c r="V75" s="914"/>
      <c r="W75" s="913"/>
      <c r="X75" s="913"/>
      <c r="Y75" s="913"/>
      <c r="Z75" s="869"/>
      <c r="AA75" s="914"/>
      <c r="AB75" s="913"/>
      <c r="AC75" s="913"/>
      <c r="AD75" s="913"/>
      <c r="AE75" s="869"/>
      <c r="AF75" s="914"/>
      <c r="AG75" s="913"/>
      <c r="AH75" s="913"/>
      <c r="AI75" s="913"/>
      <c r="AJ75" s="869"/>
      <c r="AK75" s="914"/>
      <c r="AL75" s="913"/>
      <c r="AM75" s="913"/>
      <c r="AN75" s="913"/>
      <c r="AO75" s="869"/>
      <c r="AP75" s="914"/>
      <c r="AQ75" s="913"/>
      <c r="AR75" s="913"/>
      <c r="AS75" s="913"/>
      <c r="AT75" s="869"/>
      <c r="AU75" s="914"/>
      <c r="AV75" s="913"/>
      <c r="AW75" s="913"/>
      <c r="AX75" s="913"/>
      <c r="AY75" s="869"/>
      <c r="AZ75" s="867"/>
      <c r="BA75" s="867"/>
      <c r="BB75" s="867"/>
      <c r="BC75" s="867"/>
      <c r="BD75" s="868"/>
      <c r="BE75" s="241"/>
      <c r="BF75" s="241"/>
      <c r="BG75" s="241"/>
      <c r="BH75" s="241"/>
      <c r="BI75" s="241"/>
      <c r="BJ75" s="241"/>
      <c r="BK75" s="241"/>
      <c r="BL75" s="241"/>
      <c r="BM75" s="241"/>
      <c r="BN75" s="241"/>
      <c r="BO75" s="241"/>
      <c r="BP75" s="241"/>
      <c r="BQ75" s="238">
        <v>69</v>
      </c>
      <c r="BR75" s="243"/>
      <c r="BS75" s="894"/>
      <c r="BT75" s="895"/>
      <c r="BU75" s="895"/>
      <c r="BV75" s="895"/>
      <c r="BW75" s="895"/>
      <c r="BX75" s="895"/>
      <c r="BY75" s="895"/>
      <c r="BZ75" s="895"/>
      <c r="CA75" s="895"/>
      <c r="CB75" s="895"/>
      <c r="CC75" s="895"/>
      <c r="CD75" s="895"/>
      <c r="CE75" s="895"/>
      <c r="CF75" s="895"/>
      <c r="CG75" s="900"/>
      <c r="CH75" s="897"/>
      <c r="CI75" s="898"/>
      <c r="CJ75" s="898"/>
      <c r="CK75" s="898"/>
      <c r="CL75" s="899"/>
      <c r="CM75" s="897"/>
      <c r="CN75" s="898"/>
      <c r="CO75" s="898"/>
      <c r="CP75" s="898"/>
      <c r="CQ75" s="899"/>
      <c r="CR75" s="897"/>
      <c r="CS75" s="898"/>
      <c r="CT75" s="898"/>
      <c r="CU75" s="898"/>
      <c r="CV75" s="899"/>
      <c r="CW75" s="897"/>
      <c r="CX75" s="898"/>
      <c r="CY75" s="898"/>
      <c r="CZ75" s="898"/>
      <c r="DA75" s="899"/>
      <c r="DB75" s="897"/>
      <c r="DC75" s="898"/>
      <c r="DD75" s="898"/>
      <c r="DE75" s="898"/>
      <c r="DF75" s="899"/>
      <c r="DG75" s="897"/>
      <c r="DH75" s="898"/>
      <c r="DI75" s="898"/>
      <c r="DJ75" s="898"/>
      <c r="DK75" s="899"/>
      <c r="DL75" s="897"/>
      <c r="DM75" s="898"/>
      <c r="DN75" s="898"/>
      <c r="DO75" s="898"/>
      <c r="DP75" s="899"/>
      <c r="DQ75" s="897"/>
      <c r="DR75" s="898"/>
      <c r="DS75" s="898"/>
      <c r="DT75" s="898"/>
      <c r="DU75" s="899"/>
      <c r="DV75" s="894"/>
      <c r="DW75" s="895"/>
      <c r="DX75" s="895"/>
      <c r="DY75" s="895"/>
      <c r="DZ75" s="896"/>
      <c r="EA75" s="230"/>
    </row>
    <row r="76" spans="1:131" ht="26.25" customHeight="1" x14ac:dyDescent="0.15">
      <c r="A76" s="238">
        <v>9</v>
      </c>
      <c r="B76" s="908"/>
      <c r="C76" s="909"/>
      <c r="D76" s="909"/>
      <c r="E76" s="909"/>
      <c r="F76" s="909"/>
      <c r="G76" s="909"/>
      <c r="H76" s="909"/>
      <c r="I76" s="909"/>
      <c r="J76" s="909"/>
      <c r="K76" s="909"/>
      <c r="L76" s="909"/>
      <c r="M76" s="909"/>
      <c r="N76" s="909"/>
      <c r="O76" s="909"/>
      <c r="P76" s="910"/>
      <c r="Q76" s="912"/>
      <c r="R76" s="913"/>
      <c r="S76" s="913"/>
      <c r="T76" s="913"/>
      <c r="U76" s="869"/>
      <c r="V76" s="914"/>
      <c r="W76" s="913"/>
      <c r="X76" s="913"/>
      <c r="Y76" s="913"/>
      <c r="Z76" s="869"/>
      <c r="AA76" s="914"/>
      <c r="AB76" s="913"/>
      <c r="AC76" s="913"/>
      <c r="AD76" s="913"/>
      <c r="AE76" s="869"/>
      <c r="AF76" s="914"/>
      <c r="AG76" s="913"/>
      <c r="AH76" s="913"/>
      <c r="AI76" s="913"/>
      <c r="AJ76" s="869"/>
      <c r="AK76" s="914"/>
      <c r="AL76" s="913"/>
      <c r="AM76" s="913"/>
      <c r="AN76" s="913"/>
      <c r="AO76" s="869"/>
      <c r="AP76" s="914"/>
      <c r="AQ76" s="913"/>
      <c r="AR76" s="913"/>
      <c r="AS76" s="913"/>
      <c r="AT76" s="869"/>
      <c r="AU76" s="914"/>
      <c r="AV76" s="913"/>
      <c r="AW76" s="913"/>
      <c r="AX76" s="913"/>
      <c r="AY76" s="869"/>
      <c r="AZ76" s="867"/>
      <c r="BA76" s="867"/>
      <c r="BB76" s="867"/>
      <c r="BC76" s="867"/>
      <c r="BD76" s="868"/>
      <c r="BE76" s="241"/>
      <c r="BF76" s="241"/>
      <c r="BG76" s="241"/>
      <c r="BH76" s="241"/>
      <c r="BI76" s="241"/>
      <c r="BJ76" s="241"/>
      <c r="BK76" s="241"/>
      <c r="BL76" s="241"/>
      <c r="BM76" s="241"/>
      <c r="BN76" s="241"/>
      <c r="BO76" s="241"/>
      <c r="BP76" s="241"/>
      <c r="BQ76" s="238">
        <v>70</v>
      </c>
      <c r="BR76" s="243"/>
      <c r="BS76" s="894"/>
      <c r="BT76" s="895"/>
      <c r="BU76" s="895"/>
      <c r="BV76" s="895"/>
      <c r="BW76" s="895"/>
      <c r="BX76" s="895"/>
      <c r="BY76" s="895"/>
      <c r="BZ76" s="895"/>
      <c r="CA76" s="895"/>
      <c r="CB76" s="895"/>
      <c r="CC76" s="895"/>
      <c r="CD76" s="895"/>
      <c r="CE76" s="895"/>
      <c r="CF76" s="895"/>
      <c r="CG76" s="900"/>
      <c r="CH76" s="897"/>
      <c r="CI76" s="898"/>
      <c r="CJ76" s="898"/>
      <c r="CK76" s="898"/>
      <c r="CL76" s="899"/>
      <c r="CM76" s="897"/>
      <c r="CN76" s="898"/>
      <c r="CO76" s="898"/>
      <c r="CP76" s="898"/>
      <c r="CQ76" s="899"/>
      <c r="CR76" s="897"/>
      <c r="CS76" s="898"/>
      <c r="CT76" s="898"/>
      <c r="CU76" s="898"/>
      <c r="CV76" s="899"/>
      <c r="CW76" s="897"/>
      <c r="CX76" s="898"/>
      <c r="CY76" s="898"/>
      <c r="CZ76" s="898"/>
      <c r="DA76" s="899"/>
      <c r="DB76" s="897"/>
      <c r="DC76" s="898"/>
      <c r="DD76" s="898"/>
      <c r="DE76" s="898"/>
      <c r="DF76" s="899"/>
      <c r="DG76" s="897"/>
      <c r="DH76" s="898"/>
      <c r="DI76" s="898"/>
      <c r="DJ76" s="898"/>
      <c r="DK76" s="899"/>
      <c r="DL76" s="897"/>
      <c r="DM76" s="898"/>
      <c r="DN76" s="898"/>
      <c r="DO76" s="898"/>
      <c r="DP76" s="899"/>
      <c r="DQ76" s="897"/>
      <c r="DR76" s="898"/>
      <c r="DS76" s="898"/>
      <c r="DT76" s="898"/>
      <c r="DU76" s="899"/>
      <c r="DV76" s="894"/>
      <c r="DW76" s="895"/>
      <c r="DX76" s="895"/>
      <c r="DY76" s="895"/>
      <c r="DZ76" s="896"/>
      <c r="EA76" s="230"/>
    </row>
    <row r="77" spans="1:131" ht="26.25" customHeight="1" x14ac:dyDescent="0.15">
      <c r="A77" s="238">
        <v>10</v>
      </c>
      <c r="B77" s="908"/>
      <c r="C77" s="909"/>
      <c r="D77" s="909"/>
      <c r="E77" s="909"/>
      <c r="F77" s="909"/>
      <c r="G77" s="909"/>
      <c r="H77" s="909"/>
      <c r="I77" s="909"/>
      <c r="J77" s="909"/>
      <c r="K77" s="909"/>
      <c r="L77" s="909"/>
      <c r="M77" s="909"/>
      <c r="N77" s="909"/>
      <c r="O77" s="909"/>
      <c r="P77" s="910"/>
      <c r="Q77" s="912"/>
      <c r="R77" s="913"/>
      <c r="S77" s="913"/>
      <c r="T77" s="913"/>
      <c r="U77" s="869"/>
      <c r="V77" s="914"/>
      <c r="W77" s="913"/>
      <c r="X77" s="913"/>
      <c r="Y77" s="913"/>
      <c r="Z77" s="869"/>
      <c r="AA77" s="914"/>
      <c r="AB77" s="913"/>
      <c r="AC77" s="913"/>
      <c r="AD77" s="913"/>
      <c r="AE77" s="869"/>
      <c r="AF77" s="914"/>
      <c r="AG77" s="913"/>
      <c r="AH77" s="913"/>
      <c r="AI77" s="913"/>
      <c r="AJ77" s="869"/>
      <c r="AK77" s="914"/>
      <c r="AL77" s="913"/>
      <c r="AM77" s="913"/>
      <c r="AN77" s="913"/>
      <c r="AO77" s="869"/>
      <c r="AP77" s="914"/>
      <c r="AQ77" s="913"/>
      <c r="AR77" s="913"/>
      <c r="AS77" s="913"/>
      <c r="AT77" s="869"/>
      <c r="AU77" s="914"/>
      <c r="AV77" s="913"/>
      <c r="AW77" s="913"/>
      <c r="AX77" s="913"/>
      <c r="AY77" s="869"/>
      <c r="AZ77" s="867"/>
      <c r="BA77" s="867"/>
      <c r="BB77" s="867"/>
      <c r="BC77" s="867"/>
      <c r="BD77" s="868"/>
      <c r="BE77" s="241"/>
      <c r="BF77" s="241"/>
      <c r="BG77" s="241"/>
      <c r="BH77" s="241"/>
      <c r="BI77" s="241"/>
      <c r="BJ77" s="241"/>
      <c r="BK77" s="241"/>
      <c r="BL77" s="241"/>
      <c r="BM77" s="241"/>
      <c r="BN77" s="241"/>
      <c r="BO77" s="241"/>
      <c r="BP77" s="241"/>
      <c r="BQ77" s="238">
        <v>71</v>
      </c>
      <c r="BR77" s="243"/>
      <c r="BS77" s="894"/>
      <c r="BT77" s="895"/>
      <c r="BU77" s="895"/>
      <c r="BV77" s="895"/>
      <c r="BW77" s="895"/>
      <c r="BX77" s="895"/>
      <c r="BY77" s="895"/>
      <c r="BZ77" s="895"/>
      <c r="CA77" s="895"/>
      <c r="CB77" s="895"/>
      <c r="CC77" s="895"/>
      <c r="CD77" s="895"/>
      <c r="CE77" s="895"/>
      <c r="CF77" s="895"/>
      <c r="CG77" s="900"/>
      <c r="CH77" s="897"/>
      <c r="CI77" s="898"/>
      <c r="CJ77" s="898"/>
      <c r="CK77" s="898"/>
      <c r="CL77" s="899"/>
      <c r="CM77" s="897"/>
      <c r="CN77" s="898"/>
      <c r="CO77" s="898"/>
      <c r="CP77" s="898"/>
      <c r="CQ77" s="899"/>
      <c r="CR77" s="897"/>
      <c r="CS77" s="898"/>
      <c r="CT77" s="898"/>
      <c r="CU77" s="898"/>
      <c r="CV77" s="899"/>
      <c r="CW77" s="897"/>
      <c r="CX77" s="898"/>
      <c r="CY77" s="898"/>
      <c r="CZ77" s="898"/>
      <c r="DA77" s="899"/>
      <c r="DB77" s="897"/>
      <c r="DC77" s="898"/>
      <c r="DD77" s="898"/>
      <c r="DE77" s="898"/>
      <c r="DF77" s="899"/>
      <c r="DG77" s="897"/>
      <c r="DH77" s="898"/>
      <c r="DI77" s="898"/>
      <c r="DJ77" s="898"/>
      <c r="DK77" s="899"/>
      <c r="DL77" s="897"/>
      <c r="DM77" s="898"/>
      <c r="DN77" s="898"/>
      <c r="DO77" s="898"/>
      <c r="DP77" s="899"/>
      <c r="DQ77" s="897"/>
      <c r="DR77" s="898"/>
      <c r="DS77" s="898"/>
      <c r="DT77" s="898"/>
      <c r="DU77" s="899"/>
      <c r="DV77" s="894"/>
      <c r="DW77" s="895"/>
      <c r="DX77" s="895"/>
      <c r="DY77" s="895"/>
      <c r="DZ77" s="896"/>
      <c r="EA77" s="230"/>
    </row>
    <row r="78" spans="1:131" ht="26.25" customHeight="1" x14ac:dyDescent="0.15">
      <c r="A78" s="238">
        <v>11</v>
      </c>
      <c r="B78" s="908"/>
      <c r="C78" s="909"/>
      <c r="D78" s="909"/>
      <c r="E78" s="909"/>
      <c r="F78" s="909"/>
      <c r="G78" s="909"/>
      <c r="H78" s="909"/>
      <c r="I78" s="909"/>
      <c r="J78" s="909"/>
      <c r="K78" s="909"/>
      <c r="L78" s="909"/>
      <c r="M78" s="909"/>
      <c r="N78" s="909"/>
      <c r="O78" s="909"/>
      <c r="P78" s="910"/>
      <c r="Q78" s="911"/>
      <c r="R78" s="865"/>
      <c r="S78" s="865"/>
      <c r="T78" s="865"/>
      <c r="U78" s="865"/>
      <c r="V78" s="865"/>
      <c r="W78" s="865"/>
      <c r="X78" s="865"/>
      <c r="Y78" s="865"/>
      <c r="Z78" s="865"/>
      <c r="AA78" s="865"/>
      <c r="AB78" s="865"/>
      <c r="AC78" s="865"/>
      <c r="AD78" s="865"/>
      <c r="AE78" s="865"/>
      <c r="AF78" s="865"/>
      <c r="AG78" s="865"/>
      <c r="AH78" s="865"/>
      <c r="AI78" s="865"/>
      <c r="AJ78" s="865"/>
      <c r="AK78" s="865"/>
      <c r="AL78" s="865"/>
      <c r="AM78" s="865"/>
      <c r="AN78" s="865"/>
      <c r="AO78" s="865"/>
      <c r="AP78" s="865"/>
      <c r="AQ78" s="865"/>
      <c r="AR78" s="865"/>
      <c r="AS78" s="865"/>
      <c r="AT78" s="865"/>
      <c r="AU78" s="865"/>
      <c r="AV78" s="865"/>
      <c r="AW78" s="865"/>
      <c r="AX78" s="865"/>
      <c r="AY78" s="865"/>
      <c r="AZ78" s="867"/>
      <c r="BA78" s="867"/>
      <c r="BB78" s="867"/>
      <c r="BC78" s="867"/>
      <c r="BD78" s="868"/>
      <c r="BE78" s="241"/>
      <c r="BF78" s="241"/>
      <c r="BG78" s="241"/>
      <c r="BH78" s="241"/>
      <c r="BI78" s="241"/>
      <c r="BJ78" s="230"/>
      <c r="BK78" s="230"/>
      <c r="BL78" s="230"/>
      <c r="BM78" s="230"/>
      <c r="BN78" s="230"/>
      <c r="BO78" s="241"/>
      <c r="BP78" s="241"/>
      <c r="BQ78" s="238">
        <v>72</v>
      </c>
      <c r="BR78" s="243"/>
      <c r="BS78" s="894"/>
      <c r="BT78" s="895"/>
      <c r="BU78" s="895"/>
      <c r="BV78" s="895"/>
      <c r="BW78" s="895"/>
      <c r="BX78" s="895"/>
      <c r="BY78" s="895"/>
      <c r="BZ78" s="895"/>
      <c r="CA78" s="895"/>
      <c r="CB78" s="895"/>
      <c r="CC78" s="895"/>
      <c r="CD78" s="895"/>
      <c r="CE78" s="895"/>
      <c r="CF78" s="895"/>
      <c r="CG78" s="900"/>
      <c r="CH78" s="897"/>
      <c r="CI78" s="898"/>
      <c r="CJ78" s="898"/>
      <c r="CK78" s="898"/>
      <c r="CL78" s="899"/>
      <c r="CM78" s="897"/>
      <c r="CN78" s="898"/>
      <c r="CO78" s="898"/>
      <c r="CP78" s="898"/>
      <c r="CQ78" s="899"/>
      <c r="CR78" s="897"/>
      <c r="CS78" s="898"/>
      <c r="CT78" s="898"/>
      <c r="CU78" s="898"/>
      <c r="CV78" s="899"/>
      <c r="CW78" s="897"/>
      <c r="CX78" s="898"/>
      <c r="CY78" s="898"/>
      <c r="CZ78" s="898"/>
      <c r="DA78" s="899"/>
      <c r="DB78" s="897"/>
      <c r="DC78" s="898"/>
      <c r="DD78" s="898"/>
      <c r="DE78" s="898"/>
      <c r="DF78" s="899"/>
      <c r="DG78" s="897"/>
      <c r="DH78" s="898"/>
      <c r="DI78" s="898"/>
      <c r="DJ78" s="898"/>
      <c r="DK78" s="899"/>
      <c r="DL78" s="897"/>
      <c r="DM78" s="898"/>
      <c r="DN78" s="898"/>
      <c r="DO78" s="898"/>
      <c r="DP78" s="899"/>
      <c r="DQ78" s="897"/>
      <c r="DR78" s="898"/>
      <c r="DS78" s="898"/>
      <c r="DT78" s="898"/>
      <c r="DU78" s="899"/>
      <c r="DV78" s="894"/>
      <c r="DW78" s="895"/>
      <c r="DX78" s="895"/>
      <c r="DY78" s="895"/>
      <c r="DZ78" s="896"/>
      <c r="EA78" s="230"/>
    </row>
    <row r="79" spans="1:131" ht="26.25" customHeight="1" x14ac:dyDescent="0.15">
      <c r="A79" s="238">
        <v>12</v>
      </c>
      <c r="B79" s="908"/>
      <c r="C79" s="909"/>
      <c r="D79" s="909"/>
      <c r="E79" s="909"/>
      <c r="F79" s="909"/>
      <c r="G79" s="909"/>
      <c r="H79" s="909"/>
      <c r="I79" s="909"/>
      <c r="J79" s="909"/>
      <c r="K79" s="909"/>
      <c r="L79" s="909"/>
      <c r="M79" s="909"/>
      <c r="N79" s="909"/>
      <c r="O79" s="909"/>
      <c r="P79" s="910"/>
      <c r="Q79" s="911"/>
      <c r="R79" s="865"/>
      <c r="S79" s="865"/>
      <c r="T79" s="865"/>
      <c r="U79" s="865"/>
      <c r="V79" s="865"/>
      <c r="W79" s="865"/>
      <c r="X79" s="865"/>
      <c r="Y79" s="865"/>
      <c r="Z79" s="865"/>
      <c r="AA79" s="865"/>
      <c r="AB79" s="865"/>
      <c r="AC79" s="865"/>
      <c r="AD79" s="865"/>
      <c r="AE79" s="865"/>
      <c r="AF79" s="865"/>
      <c r="AG79" s="865"/>
      <c r="AH79" s="865"/>
      <c r="AI79" s="865"/>
      <c r="AJ79" s="865"/>
      <c r="AK79" s="865"/>
      <c r="AL79" s="865"/>
      <c r="AM79" s="865"/>
      <c r="AN79" s="865"/>
      <c r="AO79" s="865"/>
      <c r="AP79" s="865"/>
      <c r="AQ79" s="865"/>
      <c r="AR79" s="865"/>
      <c r="AS79" s="865"/>
      <c r="AT79" s="865"/>
      <c r="AU79" s="865"/>
      <c r="AV79" s="865"/>
      <c r="AW79" s="865"/>
      <c r="AX79" s="865"/>
      <c r="AY79" s="865"/>
      <c r="AZ79" s="867"/>
      <c r="BA79" s="867"/>
      <c r="BB79" s="867"/>
      <c r="BC79" s="867"/>
      <c r="BD79" s="868"/>
      <c r="BE79" s="241"/>
      <c r="BF79" s="241"/>
      <c r="BG79" s="241"/>
      <c r="BH79" s="241"/>
      <c r="BI79" s="241"/>
      <c r="BJ79" s="230"/>
      <c r="BK79" s="230"/>
      <c r="BL79" s="230"/>
      <c r="BM79" s="230"/>
      <c r="BN79" s="230"/>
      <c r="BO79" s="241"/>
      <c r="BP79" s="241"/>
      <c r="BQ79" s="238">
        <v>73</v>
      </c>
      <c r="BR79" s="243"/>
      <c r="BS79" s="894"/>
      <c r="BT79" s="895"/>
      <c r="BU79" s="895"/>
      <c r="BV79" s="895"/>
      <c r="BW79" s="895"/>
      <c r="BX79" s="895"/>
      <c r="BY79" s="895"/>
      <c r="BZ79" s="895"/>
      <c r="CA79" s="895"/>
      <c r="CB79" s="895"/>
      <c r="CC79" s="895"/>
      <c r="CD79" s="895"/>
      <c r="CE79" s="895"/>
      <c r="CF79" s="895"/>
      <c r="CG79" s="900"/>
      <c r="CH79" s="897"/>
      <c r="CI79" s="898"/>
      <c r="CJ79" s="898"/>
      <c r="CK79" s="898"/>
      <c r="CL79" s="899"/>
      <c r="CM79" s="897"/>
      <c r="CN79" s="898"/>
      <c r="CO79" s="898"/>
      <c r="CP79" s="898"/>
      <c r="CQ79" s="899"/>
      <c r="CR79" s="897"/>
      <c r="CS79" s="898"/>
      <c r="CT79" s="898"/>
      <c r="CU79" s="898"/>
      <c r="CV79" s="899"/>
      <c r="CW79" s="897"/>
      <c r="CX79" s="898"/>
      <c r="CY79" s="898"/>
      <c r="CZ79" s="898"/>
      <c r="DA79" s="899"/>
      <c r="DB79" s="897"/>
      <c r="DC79" s="898"/>
      <c r="DD79" s="898"/>
      <c r="DE79" s="898"/>
      <c r="DF79" s="899"/>
      <c r="DG79" s="897"/>
      <c r="DH79" s="898"/>
      <c r="DI79" s="898"/>
      <c r="DJ79" s="898"/>
      <c r="DK79" s="899"/>
      <c r="DL79" s="897"/>
      <c r="DM79" s="898"/>
      <c r="DN79" s="898"/>
      <c r="DO79" s="898"/>
      <c r="DP79" s="899"/>
      <c r="DQ79" s="897"/>
      <c r="DR79" s="898"/>
      <c r="DS79" s="898"/>
      <c r="DT79" s="898"/>
      <c r="DU79" s="899"/>
      <c r="DV79" s="894"/>
      <c r="DW79" s="895"/>
      <c r="DX79" s="895"/>
      <c r="DY79" s="895"/>
      <c r="DZ79" s="896"/>
      <c r="EA79" s="230"/>
    </row>
    <row r="80" spans="1:131" ht="26.25" customHeight="1" x14ac:dyDescent="0.15">
      <c r="A80" s="238">
        <v>13</v>
      </c>
      <c r="B80" s="908"/>
      <c r="C80" s="909"/>
      <c r="D80" s="909"/>
      <c r="E80" s="909"/>
      <c r="F80" s="909"/>
      <c r="G80" s="909"/>
      <c r="H80" s="909"/>
      <c r="I80" s="909"/>
      <c r="J80" s="909"/>
      <c r="K80" s="909"/>
      <c r="L80" s="909"/>
      <c r="M80" s="909"/>
      <c r="N80" s="909"/>
      <c r="O80" s="909"/>
      <c r="P80" s="910"/>
      <c r="Q80" s="911"/>
      <c r="R80" s="865"/>
      <c r="S80" s="865"/>
      <c r="T80" s="865"/>
      <c r="U80" s="865"/>
      <c r="V80" s="865"/>
      <c r="W80" s="865"/>
      <c r="X80" s="865"/>
      <c r="Y80" s="865"/>
      <c r="Z80" s="865"/>
      <c r="AA80" s="865"/>
      <c r="AB80" s="865"/>
      <c r="AC80" s="865"/>
      <c r="AD80" s="865"/>
      <c r="AE80" s="865"/>
      <c r="AF80" s="865"/>
      <c r="AG80" s="865"/>
      <c r="AH80" s="865"/>
      <c r="AI80" s="865"/>
      <c r="AJ80" s="865"/>
      <c r="AK80" s="865"/>
      <c r="AL80" s="865"/>
      <c r="AM80" s="865"/>
      <c r="AN80" s="865"/>
      <c r="AO80" s="865"/>
      <c r="AP80" s="865"/>
      <c r="AQ80" s="865"/>
      <c r="AR80" s="865"/>
      <c r="AS80" s="865"/>
      <c r="AT80" s="865"/>
      <c r="AU80" s="865"/>
      <c r="AV80" s="865"/>
      <c r="AW80" s="865"/>
      <c r="AX80" s="865"/>
      <c r="AY80" s="865"/>
      <c r="AZ80" s="867"/>
      <c r="BA80" s="867"/>
      <c r="BB80" s="867"/>
      <c r="BC80" s="867"/>
      <c r="BD80" s="868"/>
      <c r="BE80" s="241"/>
      <c r="BF80" s="241"/>
      <c r="BG80" s="241"/>
      <c r="BH80" s="241"/>
      <c r="BI80" s="241"/>
      <c r="BJ80" s="241"/>
      <c r="BK80" s="241"/>
      <c r="BL80" s="241"/>
      <c r="BM80" s="241"/>
      <c r="BN80" s="241"/>
      <c r="BO80" s="241"/>
      <c r="BP80" s="241"/>
      <c r="BQ80" s="238">
        <v>74</v>
      </c>
      <c r="BR80" s="243"/>
      <c r="BS80" s="894"/>
      <c r="BT80" s="895"/>
      <c r="BU80" s="895"/>
      <c r="BV80" s="895"/>
      <c r="BW80" s="895"/>
      <c r="BX80" s="895"/>
      <c r="BY80" s="895"/>
      <c r="BZ80" s="895"/>
      <c r="CA80" s="895"/>
      <c r="CB80" s="895"/>
      <c r="CC80" s="895"/>
      <c r="CD80" s="895"/>
      <c r="CE80" s="895"/>
      <c r="CF80" s="895"/>
      <c r="CG80" s="900"/>
      <c r="CH80" s="897"/>
      <c r="CI80" s="898"/>
      <c r="CJ80" s="898"/>
      <c r="CK80" s="898"/>
      <c r="CL80" s="899"/>
      <c r="CM80" s="897"/>
      <c r="CN80" s="898"/>
      <c r="CO80" s="898"/>
      <c r="CP80" s="898"/>
      <c r="CQ80" s="899"/>
      <c r="CR80" s="897"/>
      <c r="CS80" s="898"/>
      <c r="CT80" s="898"/>
      <c r="CU80" s="898"/>
      <c r="CV80" s="899"/>
      <c r="CW80" s="897"/>
      <c r="CX80" s="898"/>
      <c r="CY80" s="898"/>
      <c r="CZ80" s="898"/>
      <c r="DA80" s="899"/>
      <c r="DB80" s="897"/>
      <c r="DC80" s="898"/>
      <c r="DD80" s="898"/>
      <c r="DE80" s="898"/>
      <c r="DF80" s="899"/>
      <c r="DG80" s="897"/>
      <c r="DH80" s="898"/>
      <c r="DI80" s="898"/>
      <c r="DJ80" s="898"/>
      <c r="DK80" s="899"/>
      <c r="DL80" s="897"/>
      <c r="DM80" s="898"/>
      <c r="DN80" s="898"/>
      <c r="DO80" s="898"/>
      <c r="DP80" s="899"/>
      <c r="DQ80" s="897"/>
      <c r="DR80" s="898"/>
      <c r="DS80" s="898"/>
      <c r="DT80" s="898"/>
      <c r="DU80" s="899"/>
      <c r="DV80" s="894"/>
      <c r="DW80" s="895"/>
      <c r="DX80" s="895"/>
      <c r="DY80" s="895"/>
      <c r="DZ80" s="896"/>
      <c r="EA80" s="230"/>
    </row>
    <row r="81" spans="1:131" ht="26.25" customHeight="1" x14ac:dyDescent="0.15">
      <c r="A81" s="238">
        <v>14</v>
      </c>
      <c r="B81" s="908"/>
      <c r="C81" s="909"/>
      <c r="D81" s="909"/>
      <c r="E81" s="909"/>
      <c r="F81" s="909"/>
      <c r="G81" s="909"/>
      <c r="H81" s="909"/>
      <c r="I81" s="909"/>
      <c r="J81" s="909"/>
      <c r="K81" s="909"/>
      <c r="L81" s="909"/>
      <c r="M81" s="909"/>
      <c r="N81" s="909"/>
      <c r="O81" s="909"/>
      <c r="P81" s="910"/>
      <c r="Q81" s="911"/>
      <c r="R81" s="865"/>
      <c r="S81" s="865"/>
      <c r="T81" s="865"/>
      <c r="U81" s="865"/>
      <c r="V81" s="865"/>
      <c r="W81" s="865"/>
      <c r="X81" s="865"/>
      <c r="Y81" s="865"/>
      <c r="Z81" s="865"/>
      <c r="AA81" s="865"/>
      <c r="AB81" s="865"/>
      <c r="AC81" s="865"/>
      <c r="AD81" s="865"/>
      <c r="AE81" s="865"/>
      <c r="AF81" s="865"/>
      <c r="AG81" s="865"/>
      <c r="AH81" s="865"/>
      <c r="AI81" s="865"/>
      <c r="AJ81" s="865"/>
      <c r="AK81" s="865"/>
      <c r="AL81" s="865"/>
      <c r="AM81" s="865"/>
      <c r="AN81" s="865"/>
      <c r="AO81" s="865"/>
      <c r="AP81" s="865"/>
      <c r="AQ81" s="865"/>
      <c r="AR81" s="865"/>
      <c r="AS81" s="865"/>
      <c r="AT81" s="865"/>
      <c r="AU81" s="865"/>
      <c r="AV81" s="865"/>
      <c r="AW81" s="865"/>
      <c r="AX81" s="865"/>
      <c r="AY81" s="865"/>
      <c r="AZ81" s="867"/>
      <c r="BA81" s="867"/>
      <c r="BB81" s="867"/>
      <c r="BC81" s="867"/>
      <c r="BD81" s="868"/>
      <c r="BE81" s="241"/>
      <c r="BF81" s="241"/>
      <c r="BG81" s="241"/>
      <c r="BH81" s="241"/>
      <c r="BI81" s="241"/>
      <c r="BJ81" s="241"/>
      <c r="BK81" s="241"/>
      <c r="BL81" s="241"/>
      <c r="BM81" s="241"/>
      <c r="BN81" s="241"/>
      <c r="BO81" s="241"/>
      <c r="BP81" s="241"/>
      <c r="BQ81" s="238">
        <v>75</v>
      </c>
      <c r="BR81" s="243"/>
      <c r="BS81" s="894"/>
      <c r="BT81" s="895"/>
      <c r="BU81" s="895"/>
      <c r="BV81" s="895"/>
      <c r="BW81" s="895"/>
      <c r="BX81" s="895"/>
      <c r="BY81" s="895"/>
      <c r="BZ81" s="895"/>
      <c r="CA81" s="895"/>
      <c r="CB81" s="895"/>
      <c r="CC81" s="895"/>
      <c r="CD81" s="895"/>
      <c r="CE81" s="895"/>
      <c r="CF81" s="895"/>
      <c r="CG81" s="900"/>
      <c r="CH81" s="897"/>
      <c r="CI81" s="898"/>
      <c r="CJ81" s="898"/>
      <c r="CK81" s="898"/>
      <c r="CL81" s="899"/>
      <c r="CM81" s="897"/>
      <c r="CN81" s="898"/>
      <c r="CO81" s="898"/>
      <c r="CP81" s="898"/>
      <c r="CQ81" s="899"/>
      <c r="CR81" s="897"/>
      <c r="CS81" s="898"/>
      <c r="CT81" s="898"/>
      <c r="CU81" s="898"/>
      <c r="CV81" s="899"/>
      <c r="CW81" s="897"/>
      <c r="CX81" s="898"/>
      <c r="CY81" s="898"/>
      <c r="CZ81" s="898"/>
      <c r="DA81" s="899"/>
      <c r="DB81" s="897"/>
      <c r="DC81" s="898"/>
      <c r="DD81" s="898"/>
      <c r="DE81" s="898"/>
      <c r="DF81" s="899"/>
      <c r="DG81" s="897"/>
      <c r="DH81" s="898"/>
      <c r="DI81" s="898"/>
      <c r="DJ81" s="898"/>
      <c r="DK81" s="899"/>
      <c r="DL81" s="897"/>
      <c r="DM81" s="898"/>
      <c r="DN81" s="898"/>
      <c r="DO81" s="898"/>
      <c r="DP81" s="899"/>
      <c r="DQ81" s="897"/>
      <c r="DR81" s="898"/>
      <c r="DS81" s="898"/>
      <c r="DT81" s="898"/>
      <c r="DU81" s="899"/>
      <c r="DV81" s="894"/>
      <c r="DW81" s="895"/>
      <c r="DX81" s="895"/>
      <c r="DY81" s="895"/>
      <c r="DZ81" s="896"/>
      <c r="EA81" s="230"/>
    </row>
    <row r="82" spans="1:131" ht="26.25" customHeight="1" x14ac:dyDescent="0.15">
      <c r="A82" s="238">
        <v>15</v>
      </c>
      <c r="B82" s="908"/>
      <c r="C82" s="909"/>
      <c r="D82" s="909"/>
      <c r="E82" s="909"/>
      <c r="F82" s="909"/>
      <c r="G82" s="909"/>
      <c r="H82" s="909"/>
      <c r="I82" s="909"/>
      <c r="J82" s="909"/>
      <c r="K82" s="909"/>
      <c r="L82" s="909"/>
      <c r="M82" s="909"/>
      <c r="N82" s="909"/>
      <c r="O82" s="909"/>
      <c r="P82" s="910"/>
      <c r="Q82" s="911"/>
      <c r="R82" s="865"/>
      <c r="S82" s="865"/>
      <c r="T82" s="865"/>
      <c r="U82" s="865"/>
      <c r="V82" s="865"/>
      <c r="W82" s="865"/>
      <c r="X82" s="865"/>
      <c r="Y82" s="865"/>
      <c r="Z82" s="865"/>
      <c r="AA82" s="865"/>
      <c r="AB82" s="865"/>
      <c r="AC82" s="865"/>
      <c r="AD82" s="865"/>
      <c r="AE82" s="865"/>
      <c r="AF82" s="865"/>
      <c r="AG82" s="865"/>
      <c r="AH82" s="865"/>
      <c r="AI82" s="865"/>
      <c r="AJ82" s="865"/>
      <c r="AK82" s="865"/>
      <c r="AL82" s="865"/>
      <c r="AM82" s="865"/>
      <c r="AN82" s="865"/>
      <c r="AO82" s="865"/>
      <c r="AP82" s="865"/>
      <c r="AQ82" s="865"/>
      <c r="AR82" s="865"/>
      <c r="AS82" s="865"/>
      <c r="AT82" s="865"/>
      <c r="AU82" s="865"/>
      <c r="AV82" s="865"/>
      <c r="AW82" s="865"/>
      <c r="AX82" s="865"/>
      <c r="AY82" s="865"/>
      <c r="AZ82" s="867"/>
      <c r="BA82" s="867"/>
      <c r="BB82" s="867"/>
      <c r="BC82" s="867"/>
      <c r="BD82" s="868"/>
      <c r="BE82" s="241"/>
      <c r="BF82" s="241"/>
      <c r="BG82" s="241"/>
      <c r="BH82" s="241"/>
      <c r="BI82" s="241"/>
      <c r="BJ82" s="241"/>
      <c r="BK82" s="241"/>
      <c r="BL82" s="241"/>
      <c r="BM82" s="241"/>
      <c r="BN82" s="241"/>
      <c r="BO82" s="241"/>
      <c r="BP82" s="241"/>
      <c r="BQ82" s="238">
        <v>76</v>
      </c>
      <c r="BR82" s="243"/>
      <c r="BS82" s="894"/>
      <c r="BT82" s="895"/>
      <c r="BU82" s="895"/>
      <c r="BV82" s="895"/>
      <c r="BW82" s="895"/>
      <c r="BX82" s="895"/>
      <c r="BY82" s="895"/>
      <c r="BZ82" s="895"/>
      <c r="CA82" s="895"/>
      <c r="CB82" s="895"/>
      <c r="CC82" s="895"/>
      <c r="CD82" s="895"/>
      <c r="CE82" s="895"/>
      <c r="CF82" s="895"/>
      <c r="CG82" s="900"/>
      <c r="CH82" s="897"/>
      <c r="CI82" s="898"/>
      <c r="CJ82" s="898"/>
      <c r="CK82" s="898"/>
      <c r="CL82" s="899"/>
      <c r="CM82" s="897"/>
      <c r="CN82" s="898"/>
      <c r="CO82" s="898"/>
      <c r="CP82" s="898"/>
      <c r="CQ82" s="899"/>
      <c r="CR82" s="897"/>
      <c r="CS82" s="898"/>
      <c r="CT82" s="898"/>
      <c r="CU82" s="898"/>
      <c r="CV82" s="899"/>
      <c r="CW82" s="897"/>
      <c r="CX82" s="898"/>
      <c r="CY82" s="898"/>
      <c r="CZ82" s="898"/>
      <c r="DA82" s="899"/>
      <c r="DB82" s="897"/>
      <c r="DC82" s="898"/>
      <c r="DD82" s="898"/>
      <c r="DE82" s="898"/>
      <c r="DF82" s="899"/>
      <c r="DG82" s="897"/>
      <c r="DH82" s="898"/>
      <c r="DI82" s="898"/>
      <c r="DJ82" s="898"/>
      <c r="DK82" s="899"/>
      <c r="DL82" s="897"/>
      <c r="DM82" s="898"/>
      <c r="DN82" s="898"/>
      <c r="DO82" s="898"/>
      <c r="DP82" s="899"/>
      <c r="DQ82" s="897"/>
      <c r="DR82" s="898"/>
      <c r="DS82" s="898"/>
      <c r="DT82" s="898"/>
      <c r="DU82" s="899"/>
      <c r="DV82" s="894"/>
      <c r="DW82" s="895"/>
      <c r="DX82" s="895"/>
      <c r="DY82" s="895"/>
      <c r="DZ82" s="896"/>
      <c r="EA82" s="230"/>
    </row>
    <row r="83" spans="1:131" ht="26.25" customHeight="1" x14ac:dyDescent="0.15">
      <c r="A83" s="238">
        <v>16</v>
      </c>
      <c r="B83" s="908"/>
      <c r="C83" s="909"/>
      <c r="D83" s="909"/>
      <c r="E83" s="909"/>
      <c r="F83" s="909"/>
      <c r="G83" s="909"/>
      <c r="H83" s="909"/>
      <c r="I83" s="909"/>
      <c r="J83" s="909"/>
      <c r="K83" s="909"/>
      <c r="L83" s="909"/>
      <c r="M83" s="909"/>
      <c r="N83" s="909"/>
      <c r="O83" s="909"/>
      <c r="P83" s="910"/>
      <c r="Q83" s="911"/>
      <c r="R83" s="865"/>
      <c r="S83" s="865"/>
      <c r="T83" s="865"/>
      <c r="U83" s="865"/>
      <c r="V83" s="865"/>
      <c r="W83" s="865"/>
      <c r="X83" s="865"/>
      <c r="Y83" s="865"/>
      <c r="Z83" s="865"/>
      <c r="AA83" s="865"/>
      <c r="AB83" s="865"/>
      <c r="AC83" s="865"/>
      <c r="AD83" s="865"/>
      <c r="AE83" s="865"/>
      <c r="AF83" s="865"/>
      <c r="AG83" s="865"/>
      <c r="AH83" s="865"/>
      <c r="AI83" s="865"/>
      <c r="AJ83" s="865"/>
      <c r="AK83" s="865"/>
      <c r="AL83" s="865"/>
      <c r="AM83" s="865"/>
      <c r="AN83" s="865"/>
      <c r="AO83" s="865"/>
      <c r="AP83" s="865"/>
      <c r="AQ83" s="865"/>
      <c r="AR83" s="865"/>
      <c r="AS83" s="865"/>
      <c r="AT83" s="865"/>
      <c r="AU83" s="865"/>
      <c r="AV83" s="865"/>
      <c r="AW83" s="865"/>
      <c r="AX83" s="865"/>
      <c r="AY83" s="865"/>
      <c r="AZ83" s="867"/>
      <c r="BA83" s="867"/>
      <c r="BB83" s="867"/>
      <c r="BC83" s="867"/>
      <c r="BD83" s="868"/>
      <c r="BE83" s="241"/>
      <c r="BF83" s="241"/>
      <c r="BG83" s="241"/>
      <c r="BH83" s="241"/>
      <c r="BI83" s="241"/>
      <c r="BJ83" s="241"/>
      <c r="BK83" s="241"/>
      <c r="BL83" s="241"/>
      <c r="BM83" s="241"/>
      <c r="BN83" s="241"/>
      <c r="BO83" s="241"/>
      <c r="BP83" s="241"/>
      <c r="BQ83" s="238">
        <v>77</v>
      </c>
      <c r="BR83" s="243"/>
      <c r="BS83" s="894"/>
      <c r="BT83" s="895"/>
      <c r="BU83" s="895"/>
      <c r="BV83" s="895"/>
      <c r="BW83" s="895"/>
      <c r="BX83" s="895"/>
      <c r="BY83" s="895"/>
      <c r="BZ83" s="895"/>
      <c r="CA83" s="895"/>
      <c r="CB83" s="895"/>
      <c r="CC83" s="895"/>
      <c r="CD83" s="895"/>
      <c r="CE83" s="895"/>
      <c r="CF83" s="895"/>
      <c r="CG83" s="900"/>
      <c r="CH83" s="897"/>
      <c r="CI83" s="898"/>
      <c r="CJ83" s="898"/>
      <c r="CK83" s="898"/>
      <c r="CL83" s="899"/>
      <c r="CM83" s="897"/>
      <c r="CN83" s="898"/>
      <c r="CO83" s="898"/>
      <c r="CP83" s="898"/>
      <c r="CQ83" s="899"/>
      <c r="CR83" s="897"/>
      <c r="CS83" s="898"/>
      <c r="CT83" s="898"/>
      <c r="CU83" s="898"/>
      <c r="CV83" s="899"/>
      <c r="CW83" s="897"/>
      <c r="CX83" s="898"/>
      <c r="CY83" s="898"/>
      <c r="CZ83" s="898"/>
      <c r="DA83" s="899"/>
      <c r="DB83" s="897"/>
      <c r="DC83" s="898"/>
      <c r="DD83" s="898"/>
      <c r="DE83" s="898"/>
      <c r="DF83" s="899"/>
      <c r="DG83" s="897"/>
      <c r="DH83" s="898"/>
      <c r="DI83" s="898"/>
      <c r="DJ83" s="898"/>
      <c r="DK83" s="899"/>
      <c r="DL83" s="897"/>
      <c r="DM83" s="898"/>
      <c r="DN83" s="898"/>
      <c r="DO83" s="898"/>
      <c r="DP83" s="899"/>
      <c r="DQ83" s="897"/>
      <c r="DR83" s="898"/>
      <c r="DS83" s="898"/>
      <c r="DT83" s="898"/>
      <c r="DU83" s="899"/>
      <c r="DV83" s="894"/>
      <c r="DW83" s="895"/>
      <c r="DX83" s="895"/>
      <c r="DY83" s="895"/>
      <c r="DZ83" s="896"/>
      <c r="EA83" s="230"/>
    </row>
    <row r="84" spans="1:131" ht="26.25" customHeight="1" x14ac:dyDescent="0.15">
      <c r="A84" s="238">
        <v>17</v>
      </c>
      <c r="B84" s="908"/>
      <c r="C84" s="909"/>
      <c r="D84" s="909"/>
      <c r="E84" s="909"/>
      <c r="F84" s="909"/>
      <c r="G84" s="909"/>
      <c r="H84" s="909"/>
      <c r="I84" s="909"/>
      <c r="J84" s="909"/>
      <c r="K84" s="909"/>
      <c r="L84" s="909"/>
      <c r="M84" s="909"/>
      <c r="N84" s="909"/>
      <c r="O84" s="909"/>
      <c r="P84" s="910"/>
      <c r="Q84" s="911"/>
      <c r="R84" s="865"/>
      <c r="S84" s="865"/>
      <c r="T84" s="865"/>
      <c r="U84" s="865"/>
      <c r="V84" s="865"/>
      <c r="W84" s="865"/>
      <c r="X84" s="865"/>
      <c r="Y84" s="865"/>
      <c r="Z84" s="865"/>
      <c r="AA84" s="865"/>
      <c r="AB84" s="865"/>
      <c r="AC84" s="865"/>
      <c r="AD84" s="865"/>
      <c r="AE84" s="865"/>
      <c r="AF84" s="865"/>
      <c r="AG84" s="865"/>
      <c r="AH84" s="865"/>
      <c r="AI84" s="865"/>
      <c r="AJ84" s="865"/>
      <c r="AK84" s="865"/>
      <c r="AL84" s="865"/>
      <c r="AM84" s="865"/>
      <c r="AN84" s="865"/>
      <c r="AO84" s="865"/>
      <c r="AP84" s="865"/>
      <c r="AQ84" s="865"/>
      <c r="AR84" s="865"/>
      <c r="AS84" s="865"/>
      <c r="AT84" s="865"/>
      <c r="AU84" s="865"/>
      <c r="AV84" s="865"/>
      <c r="AW84" s="865"/>
      <c r="AX84" s="865"/>
      <c r="AY84" s="865"/>
      <c r="AZ84" s="867"/>
      <c r="BA84" s="867"/>
      <c r="BB84" s="867"/>
      <c r="BC84" s="867"/>
      <c r="BD84" s="868"/>
      <c r="BE84" s="241"/>
      <c r="BF84" s="241"/>
      <c r="BG84" s="241"/>
      <c r="BH84" s="241"/>
      <c r="BI84" s="241"/>
      <c r="BJ84" s="241"/>
      <c r="BK84" s="241"/>
      <c r="BL84" s="241"/>
      <c r="BM84" s="241"/>
      <c r="BN84" s="241"/>
      <c r="BO84" s="241"/>
      <c r="BP84" s="241"/>
      <c r="BQ84" s="238">
        <v>78</v>
      </c>
      <c r="BR84" s="243"/>
      <c r="BS84" s="894"/>
      <c r="BT84" s="895"/>
      <c r="BU84" s="895"/>
      <c r="BV84" s="895"/>
      <c r="BW84" s="895"/>
      <c r="BX84" s="895"/>
      <c r="BY84" s="895"/>
      <c r="BZ84" s="895"/>
      <c r="CA84" s="895"/>
      <c r="CB84" s="895"/>
      <c r="CC84" s="895"/>
      <c r="CD84" s="895"/>
      <c r="CE84" s="895"/>
      <c r="CF84" s="895"/>
      <c r="CG84" s="900"/>
      <c r="CH84" s="897"/>
      <c r="CI84" s="898"/>
      <c r="CJ84" s="898"/>
      <c r="CK84" s="898"/>
      <c r="CL84" s="899"/>
      <c r="CM84" s="897"/>
      <c r="CN84" s="898"/>
      <c r="CO84" s="898"/>
      <c r="CP84" s="898"/>
      <c r="CQ84" s="899"/>
      <c r="CR84" s="897"/>
      <c r="CS84" s="898"/>
      <c r="CT84" s="898"/>
      <c r="CU84" s="898"/>
      <c r="CV84" s="899"/>
      <c r="CW84" s="897"/>
      <c r="CX84" s="898"/>
      <c r="CY84" s="898"/>
      <c r="CZ84" s="898"/>
      <c r="DA84" s="899"/>
      <c r="DB84" s="897"/>
      <c r="DC84" s="898"/>
      <c r="DD84" s="898"/>
      <c r="DE84" s="898"/>
      <c r="DF84" s="899"/>
      <c r="DG84" s="897"/>
      <c r="DH84" s="898"/>
      <c r="DI84" s="898"/>
      <c r="DJ84" s="898"/>
      <c r="DK84" s="899"/>
      <c r="DL84" s="897"/>
      <c r="DM84" s="898"/>
      <c r="DN84" s="898"/>
      <c r="DO84" s="898"/>
      <c r="DP84" s="899"/>
      <c r="DQ84" s="897"/>
      <c r="DR84" s="898"/>
      <c r="DS84" s="898"/>
      <c r="DT84" s="898"/>
      <c r="DU84" s="899"/>
      <c r="DV84" s="894"/>
      <c r="DW84" s="895"/>
      <c r="DX84" s="895"/>
      <c r="DY84" s="895"/>
      <c r="DZ84" s="896"/>
      <c r="EA84" s="230"/>
    </row>
    <row r="85" spans="1:131" ht="26.25" customHeight="1" x14ac:dyDescent="0.15">
      <c r="A85" s="238">
        <v>18</v>
      </c>
      <c r="B85" s="908"/>
      <c r="C85" s="909"/>
      <c r="D85" s="909"/>
      <c r="E85" s="909"/>
      <c r="F85" s="909"/>
      <c r="G85" s="909"/>
      <c r="H85" s="909"/>
      <c r="I85" s="909"/>
      <c r="J85" s="909"/>
      <c r="K85" s="909"/>
      <c r="L85" s="909"/>
      <c r="M85" s="909"/>
      <c r="N85" s="909"/>
      <c r="O85" s="909"/>
      <c r="P85" s="910"/>
      <c r="Q85" s="911"/>
      <c r="R85" s="865"/>
      <c r="S85" s="865"/>
      <c r="T85" s="865"/>
      <c r="U85" s="865"/>
      <c r="V85" s="865"/>
      <c r="W85" s="865"/>
      <c r="X85" s="865"/>
      <c r="Y85" s="865"/>
      <c r="Z85" s="865"/>
      <c r="AA85" s="865"/>
      <c r="AB85" s="865"/>
      <c r="AC85" s="865"/>
      <c r="AD85" s="865"/>
      <c r="AE85" s="865"/>
      <c r="AF85" s="865"/>
      <c r="AG85" s="865"/>
      <c r="AH85" s="865"/>
      <c r="AI85" s="865"/>
      <c r="AJ85" s="865"/>
      <c r="AK85" s="865"/>
      <c r="AL85" s="865"/>
      <c r="AM85" s="865"/>
      <c r="AN85" s="865"/>
      <c r="AO85" s="865"/>
      <c r="AP85" s="865"/>
      <c r="AQ85" s="865"/>
      <c r="AR85" s="865"/>
      <c r="AS85" s="865"/>
      <c r="AT85" s="865"/>
      <c r="AU85" s="865"/>
      <c r="AV85" s="865"/>
      <c r="AW85" s="865"/>
      <c r="AX85" s="865"/>
      <c r="AY85" s="865"/>
      <c r="AZ85" s="867"/>
      <c r="BA85" s="867"/>
      <c r="BB85" s="867"/>
      <c r="BC85" s="867"/>
      <c r="BD85" s="868"/>
      <c r="BE85" s="241"/>
      <c r="BF85" s="241"/>
      <c r="BG85" s="241"/>
      <c r="BH85" s="241"/>
      <c r="BI85" s="241"/>
      <c r="BJ85" s="241"/>
      <c r="BK85" s="241"/>
      <c r="BL85" s="241"/>
      <c r="BM85" s="241"/>
      <c r="BN85" s="241"/>
      <c r="BO85" s="241"/>
      <c r="BP85" s="241"/>
      <c r="BQ85" s="238">
        <v>79</v>
      </c>
      <c r="BR85" s="243"/>
      <c r="BS85" s="894"/>
      <c r="BT85" s="895"/>
      <c r="BU85" s="895"/>
      <c r="BV85" s="895"/>
      <c r="BW85" s="895"/>
      <c r="BX85" s="895"/>
      <c r="BY85" s="895"/>
      <c r="BZ85" s="895"/>
      <c r="CA85" s="895"/>
      <c r="CB85" s="895"/>
      <c r="CC85" s="895"/>
      <c r="CD85" s="895"/>
      <c r="CE85" s="895"/>
      <c r="CF85" s="895"/>
      <c r="CG85" s="900"/>
      <c r="CH85" s="897"/>
      <c r="CI85" s="898"/>
      <c r="CJ85" s="898"/>
      <c r="CK85" s="898"/>
      <c r="CL85" s="899"/>
      <c r="CM85" s="897"/>
      <c r="CN85" s="898"/>
      <c r="CO85" s="898"/>
      <c r="CP85" s="898"/>
      <c r="CQ85" s="899"/>
      <c r="CR85" s="897"/>
      <c r="CS85" s="898"/>
      <c r="CT85" s="898"/>
      <c r="CU85" s="898"/>
      <c r="CV85" s="899"/>
      <c r="CW85" s="897"/>
      <c r="CX85" s="898"/>
      <c r="CY85" s="898"/>
      <c r="CZ85" s="898"/>
      <c r="DA85" s="899"/>
      <c r="DB85" s="897"/>
      <c r="DC85" s="898"/>
      <c r="DD85" s="898"/>
      <c r="DE85" s="898"/>
      <c r="DF85" s="899"/>
      <c r="DG85" s="897"/>
      <c r="DH85" s="898"/>
      <c r="DI85" s="898"/>
      <c r="DJ85" s="898"/>
      <c r="DK85" s="899"/>
      <c r="DL85" s="897"/>
      <c r="DM85" s="898"/>
      <c r="DN85" s="898"/>
      <c r="DO85" s="898"/>
      <c r="DP85" s="899"/>
      <c r="DQ85" s="897"/>
      <c r="DR85" s="898"/>
      <c r="DS85" s="898"/>
      <c r="DT85" s="898"/>
      <c r="DU85" s="899"/>
      <c r="DV85" s="894"/>
      <c r="DW85" s="895"/>
      <c r="DX85" s="895"/>
      <c r="DY85" s="895"/>
      <c r="DZ85" s="896"/>
      <c r="EA85" s="230"/>
    </row>
    <row r="86" spans="1:131" ht="26.25" customHeight="1" x14ac:dyDescent="0.15">
      <c r="A86" s="238">
        <v>19</v>
      </c>
      <c r="B86" s="908"/>
      <c r="C86" s="909"/>
      <c r="D86" s="909"/>
      <c r="E86" s="909"/>
      <c r="F86" s="909"/>
      <c r="G86" s="909"/>
      <c r="H86" s="909"/>
      <c r="I86" s="909"/>
      <c r="J86" s="909"/>
      <c r="K86" s="909"/>
      <c r="L86" s="909"/>
      <c r="M86" s="909"/>
      <c r="N86" s="909"/>
      <c r="O86" s="909"/>
      <c r="P86" s="910"/>
      <c r="Q86" s="911"/>
      <c r="R86" s="865"/>
      <c r="S86" s="865"/>
      <c r="T86" s="865"/>
      <c r="U86" s="865"/>
      <c r="V86" s="865"/>
      <c r="W86" s="865"/>
      <c r="X86" s="865"/>
      <c r="Y86" s="865"/>
      <c r="Z86" s="865"/>
      <c r="AA86" s="865"/>
      <c r="AB86" s="865"/>
      <c r="AC86" s="865"/>
      <c r="AD86" s="865"/>
      <c r="AE86" s="865"/>
      <c r="AF86" s="865"/>
      <c r="AG86" s="865"/>
      <c r="AH86" s="865"/>
      <c r="AI86" s="865"/>
      <c r="AJ86" s="865"/>
      <c r="AK86" s="865"/>
      <c r="AL86" s="865"/>
      <c r="AM86" s="865"/>
      <c r="AN86" s="865"/>
      <c r="AO86" s="865"/>
      <c r="AP86" s="865"/>
      <c r="AQ86" s="865"/>
      <c r="AR86" s="865"/>
      <c r="AS86" s="865"/>
      <c r="AT86" s="865"/>
      <c r="AU86" s="865"/>
      <c r="AV86" s="865"/>
      <c r="AW86" s="865"/>
      <c r="AX86" s="865"/>
      <c r="AY86" s="865"/>
      <c r="AZ86" s="867"/>
      <c r="BA86" s="867"/>
      <c r="BB86" s="867"/>
      <c r="BC86" s="867"/>
      <c r="BD86" s="868"/>
      <c r="BE86" s="241"/>
      <c r="BF86" s="241"/>
      <c r="BG86" s="241"/>
      <c r="BH86" s="241"/>
      <c r="BI86" s="241"/>
      <c r="BJ86" s="241"/>
      <c r="BK86" s="241"/>
      <c r="BL86" s="241"/>
      <c r="BM86" s="241"/>
      <c r="BN86" s="241"/>
      <c r="BO86" s="241"/>
      <c r="BP86" s="241"/>
      <c r="BQ86" s="238">
        <v>80</v>
      </c>
      <c r="BR86" s="243"/>
      <c r="BS86" s="894"/>
      <c r="BT86" s="895"/>
      <c r="BU86" s="895"/>
      <c r="BV86" s="895"/>
      <c r="BW86" s="895"/>
      <c r="BX86" s="895"/>
      <c r="BY86" s="895"/>
      <c r="BZ86" s="895"/>
      <c r="CA86" s="895"/>
      <c r="CB86" s="895"/>
      <c r="CC86" s="895"/>
      <c r="CD86" s="895"/>
      <c r="CE86" s="895"/>
      <c r="CF86" s="895"/>
      <c r="CG86" s="900"/>
      <c r="CH86" s="897"/>
      <c r="CI86" s="898"/>
      <c r="CJ86" s="898"/>
      <c r="CK86" s="898"/>
      <c r="CL86" s="899"/>
      <c r="CM86" s="897"/>
      <c r="CN86" s="898"/>
      <c r="CO86" s="898"/>
      <c r="CP86" s="898"/>
      <c r="CQ86" s="899"/>
      <c r="CR86" s="897"/>
      <c r="CS86" s="898"/>
      <c r="CT86" s="898"/>
      <c r="CU86" s="898"/>
      <c r="CV86" s="899"/>
      <c r="CW86" s="897"/>
      <c r="CX86" s="898"/>
      <c r="CY86" s="898"/>
      <c r="CZ86" s="898"/>
      <c r="DA86" s="899"/>
      <c r="DB86" s="897"/>
      <c r="DC86" s="898"/>
      <c r="DD86" s="898"/>
      <c r="DE86" s="898"/>
      <c r="DF86" s="899"/>
      <c r="DG86" s="897"/>
      <c r="DH86" s="898"/>
      <c r="DI86" s="898"/>
      <c r="DJ86" s="898"/>
      <c r="DK86" s="899"/>
      <c r="DL86" s="897"/>
      <c r="DM86" s="898"/>
      <c r="DN86" s="898"/>
      <c r="DO86" s="898"/>
      <c r="DP86" s="899"/>
      <c r="DQ86" s="897"/>
      <c r="DR86" s="898"/>
      <c r="DS86" s="898"/>
      <c r="DT86" s="898"/>
      <c r="DU86" s="899"/>
      <c r="DV86" s="894"/>
      <c r="DW86" s="895"/>
      <c r="DX86" s="895"/>
      <c r="DY86" s="895"/>
      <c r="DZ86" s="896"/>
      <c r="EA86" s="230"/>
    </row>
    <row r="87" spans="1:131" ht="26.25" customHeight="1" x14ac:dyDescent="0.15">
      <c r="A87" s="244">
        <v>20</v>
      </c>
      <c r="B87" s="915"/>
      <c r="C87" s="916"/>
      <c r="D87" s="916"/>
      <c r="E87" s="916"/>
      <c r="F87" s="916"/>
      <c r="G87" s="916"/>
      <c r="H87" s="916"/>
      <c r="I87" s="916"/>
      <c r="J87" s="916"/>
      <c r="K87" s="916"/>
      <c r="L87" s="916"/>
      <c r="M87" s="916"/>
      <c r="N87" s="916"/>
      <c r="O87" s="916"/>
      <c r="P87" s="917"/>
      <c r="Q87" s="918"/>
      <c r="R87" s="919"/>
      <c r="S87" s="919"/>
      <c r="T87" s="919"/>
      <c r="U87" s="919"/>
      <c r="V87" s="919"/>
      <c r="W87" s="919"/>
      <c r="X87" s="919"/>
      <c r="Y87" s="919"/>
      <c r="Z87" s="919"/>
      <c r="AA87" s="919"/>
      <c r="AB87" s="919"/>
      <c r="AC87" s="919"/>
      <c r="AD87" s="919"/>
      <c r="AE87" s="919"/>
      <c r="AF87" s="919"/>
      <c r="AG87" s="919"/>
      <c r="AH87" s="919"/>
      <c r="AI87" s="919"/>
      <c r="AJ87" s="919"/>
      <c r="AK87" s="919"/>
      <c r="AL87" s="919"/>
      <c r="AM87" s="919"/>
      <c r="AN87" s="919"/>
      <c r="AO87" s="919"/>
      <c r="AP87" s="919"/>
      <c r="AQ87" s="919"/>
      <c r="AR87" s="919"/>
      <c r="AS87" s="919"/>
      <c r="AT87" s="919"/>
      <c r="AU87" s="919"/>
      <c r="AV87" s="919"/>
      <c r="AW87" s="919"/>
      <c r="AX87" s="919"/>
      <c r="AY87" s="919"/>
      <c r="AZ87" s="920"/>
      <c r="BA87" s="920"/>
      <c r="BB87" s="920"/>
      <c r="BC87" s="920"/>
      <c r="BD87" s="921"/>
      <c r="BE87" s="241"/>
      <c r="BF87" s="241"/>
      <c r="BG87" s="241"/>
      <c r="BH87" s="241"/>
      <c r="BI87" s="241"/>
      <c r="BJ87" s="241"/>
      <c r="BK87" s="241"/>
      <c r="BL87" s="241"/>
      <c r="BM87" s="241"/>
      <c r="BN87" s="241"/>
      <c r="BO87" s="241"/>
      <c r="BP87" s="241"/>
      <c r="BQ87" s="238">
        <v>81</v>
      </c>
      <c r="BR87" s="243"/>
      <c r="BS87" s="894"/>
      <c r="BT87" s="895"/>
      <c r="BU87" s="895"/>
      <c r="BV87" s="895"/>
      <c r="BW87" s="895"/>
      <c r="BX87" s="895"/>
      <c r="BY87" s="895"/>
      <c r="BZ87" s="895"/>
      <c r="CA87" s="895"/>
      <c r="CB87" s="895"/>
      <c r="CC87" s="895"/>
      <c r="CD87" s="895"/>
      <c r="CE87" s="895"/>
      <c r="CF87" s="895"/>
      <c r="CG87" s="900"/>
      <c r="CH87" s="897"/>
      <c r="CI87" s="898"/>
      <c r="CJ87" s="898"/>
      <c r="CK87" s="898"/>
      <c r="CL87" s="899"/>
      <c r="CM87" s="897"/>
      <c r="CN87" s="898"/>
      <c r="CO87" s="898"/>
      <c r="CP87" s="898"/>
      <c r="CQ87" s="899"/>
      <c r="CR87" s="897"/>
      <c r="CS87" s="898"/>
      <c r="CT87" s="898"/>
      <c r="CU87" s="898"/>
      <c r="CV87" s="899"/>
      <c r="CW87" s="897"/>
      <c r="CX87" s="898"/>
      <c r="CY87" s="898"/>
      <c r="CZ87" s="898"/>
      <c r="DA87" s="899"/>
      <c r="DB87" s="897"/>
      <c r="DC87" s="898"/>
      <c r="DD87" s="898"/>
      <c r="DE87" s="898"/>
      <c r="DF87" s="899"/>
      <c r="DG87" s="897"/>
      <c r="DH87" s="898"/>
      <c r="DI87" s="898"/>
      <c r="DJ87" s="898"/>
      <c r="DK87" s="899"/>
      <c r="DL87" s="897"/>
      <c r="DM87" s="898"/>
      <c r="DN87" s="898"/>
      <c r="DO87" s="898"/>
      <c r="DP87" s="899"/>
      <c r="DQ87" s="897"/>
      <c r="DR87" s="898"/>
      <c r="DS87" s="898"/>
      <c r="DT87" s="898"/>
      <c r="DU87" s="899"/>
      <c r="DV87" s="894"/>
      <c r="DW87" s="895"/>
      <c r="DX87" s="895"/>
      <c r="DY87" s="895"/>
      <c r="DZ87" s="896"/>
      <c r="EA87" s="230"/>
    </row>
    <row r="88" spans="1:131" ht="26.25" customHeight="1" thickBot="1" x14ac:dyDescent="0.2">
      <c r="A88" s="240" t="s">
        <v>376</v>
      </c>
      <c r="B88" s="824" t="s">
        <v>401</v>
      </c>
      <c r="C88" s="825"/>
      <c r="D88" s="825"/>
      <c r="E88" s="825"/>
      <c r="F88" s="825"/>
      <c r="G88" s="825"/>
      <c r="H88" s="825"/>
      <c r="I88" s="825"/>
      <c r="J88" s="825"/>
      <c r="K88" s="825"/>
      <c r="L88" s="825"/>
      <c r="M88" s="825"/>
      <c r="N88" s="825"/>
      <c r="O88" s="825"/>
      <c r="P88" s="826"/>
      <c r="Q88" s="875"/>
      <c r="R88" s="876"/>
      <c r="S88" s="876"/>
      <c r="T88" s="876"/>
      <c r="U88" s="876"/>
      <c r="V88" s="876"/>
      <c r="W88" s="876"/>
      <c r="X88" s="876"/>
      <c r="Y88" s="876"/>
      <c r="Z88" s="876"/>
      <c r="AA88" s="876"/>
      <c r="AB88" s="876"/>
      <c r="AC88" s="876"/>
      <c r="AD88" s="876"/>
      <c r="AE88" s="876"/>
      <c r="AF88" s="879">
        <v>6175</v>
      </c>
      <c r="AG88" s="879"/>
      <c r="AH88" s="879"/>
      <c r="AI88" s="879"/>
      <c r="AJ88" s="879"/>
      <c r="AK88" s="876"/>
      <c r="AL88" s="876"/>
      <c r="AM88" s="876"/>
      <c r="AN88" s="876"/>
      <c r="AO88" s="876"/>
      <c r="AP88" s="879">
        <v>9990</v>
      </c>
      <c r="AQ88" s="879"/>
      <c r="AR88" s="879"/>
      <c r="AS88" s="879"/>
      <c r="AT88" s="879"/>
      <c r="AU88" s="879">
        <v>2029</v>
      </c>
      <c r="AV88" s="879"/>
      <c r="AW88" s="879"/>
      <c r="AX88" s="879"/>
      <c r="AY88" s="879"/>
      <c r="AZ88" s="884"/>
      <c r="BA88" s="884"/>
      <c r="BB88" s="884"/>
      <c r="BC88" s="884"/>
      <c r="BD88" s="885"/>
      <c r="BE88" s="241"/>
      <c r="BF88" s="241"/>
      <c r="BG88" s="241"/>
      <c r="BH88" s="241"/>
      <c r="BI88" s="241"/>
      <c r="BJ88" s="241"/>
      <c r="BK88" s="241"/>
      <c r="BL88" s="241"/>
      <c r="BM88" s="241"/>
      <c r="BN88" s="241"/>
      <c r="BO88" s="241"/>
      <c r="BP88" s="241"/>
      <c r="BQ88" s="238">
        <v>82</v>
      </c>
      <c r="BR88" s="243"/>
      <c r="BS88" s="894"/>
      <c r="BT88" s="895"/>
      <c r="BU88" s="895"/>
      <c r="BV88" s="895"/>
      <c r="BW88" s="895"/>
      <c r="BX88" s="895"/>
      <c r="BY88" s="895"/>
      <c r="BZ88" s="895"/>
      <c r="CA88" s="895"/>
      <c r="CB88" s="895"/>
      <c r="CC88" s="895"/>
      <c r="CD88" s="895"/>
      <c r="CE88" s="895"/>
      <c r="CF88" s="895"/>
      <c r="CG88" s="900"/>
      <c r="CH88" s="897"/>
      <c r="CI88" s="898"/>
      <c r="CJ88" s="898"/>
      <c r="CK88" s="898"/>
      <c r="CL88" s="899"/>
      <c r="CM88" s="897"/>
      <c r="CN88" s="898"/>
      <c r="CO88" s="898"/>
      <c r="CP88" s="898"/>
      <c r="CQ88" s="899"/>
      <c r="CR88" s="897"/>
      <c r="CS88" s="898"/>
      <c r="CT88" s="898"/>
      <c r="CU88" s="898"/>
      <c r="CV88" s="899"/>
      <c r="CW88" s="897"/>
      <c r="CX88" s="898"/>
      <c r="CY88" s="898"/>
      <c r="CZ88" s="898"/>
      <c r="DA88" s="899"/>
      <c r="DB88" s="897"/>
      <c r="DC88" s="898"/>
      <c r="DD88" s="898"/>
      <c r="DE88" s="898"/>
      <c r="DF88" s="899"/>
      <c r="DG88" s="897"/>
      <c r="DH88" s="898"/>
      <c r="DI88" s="898"/>
      <c r="DJ88" s="898"/>
      <c r="DK88" s="899"/>
      <c r="DL88" s="897"/>
      <c r="DM88" s="898"/>
      <c r="DN88" s="898"/>
      <c r="DO88" s="898"/>
      <c r="DP88" s="899"/>
      <c r="DQ88" s="897"/>
      <c r="DR88" s="898"/>
      <c r="DS88" s="898"/>
      <c r="DT88" s="898"/>
      <c r="DU88" s="899"/>
      <c r="DV88" s="894"/>
      <c r="DW88" s="895"/>
      <c r="DX88" s="895"/>
      <c r="DY88" s="895"/>
      <c r="DZ88" s="896"/>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4"/>
      <c r="BT89" s="895"/>
      <c r="BU89" s="895"/>
      <c r="BV89" s="895"/>
      <c r="BW89" s="895"/>
      <c r="BX89" s="895"/>
      <c r="BY89" s="895"/>
      <c r="BZ89" s="895"/>
      <c r="CA89" s="895"/>
      <c r="CB89" s="895"/>
      <c r="CC89" s="895"/>
      <c r="CD89" s="895"/>
      <c r="CE89" s="895"/>
      <c r="CF89" s="895"/>
      <c r="CG89" s="900"/>
      <c r="CH89" s="897"/>
      <c r="CI89" s="898"/>
      <c r="CJ89" s="898"/>
      <c r="CK89" s="898"/>
      <c r="CL89" s="899"/>
      <c r="CM89" s="897"/>
      <c r="CN89" s="898"/>
      <c r="CO89" s="898"/>
      <c r="CP89" s="898"/>
      <c r="CQ89" s="899"/>
      <c r="CR89" s="897"/>
      <c r="CS89" s="898"/>
      <c r="CT89" s="898"/>
      <c r="CU89" s="898"/>
      <c r="CV89" s="899"/>
      <c r="CW89" s="897"/>
      <c r="CX89" s="898"/>
      <c r="CY89" s="898"/>
      <c r="CZ89" s="898"/>
      <c r="DA89" s="899"/>
      <c r="DB89" s="897"/>
      <c r="DC89" s="898"/>
      <c r="DD89" s="898"/>
      <c r="DE89" s="898"/>
      <c r="DF89" s="899"/>
      <c r="DG89" s="897"/>
      <c r="DH89" s="898"/>
      <c r="DI89" s="898"/>
      <c r="DJ89" s="898"/>
      <c r="DK89" s="899"/>
      <c r="DL89" s="897"/>
      <c r="DM89" s="898"/>
      <c r="DN89" s="898"/>
      <c r="DO89" s="898"/>
      <c r="DP89" s="899"/>
      <c r="DQ89" s="897"/>
      <c r="DR89" s="898"/>
      <c r="DS89" s="898"/>
      <c r="DT89" s="898"/>
      <c r="DU89" s="899"/>
      <c r="DV89" s="894"/>
      <c r="DW89" s="895"/>
      <c r="DX89" s="895"/>
      <c r="DY89" s="895"/>
      <c r="DZ89" s="896"/>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4"/>
      <c r="BT90" s="895"/>
      <c r="BU90" s="895"/>
      <c r="BV90" s="895"/>
      <c r="BW90" s="895"/>
      <c r="BX90" s="895"/>
      <c r="BY90" s="895"/>
      <c r="BZ90" s="895"/>
      <c r="CA90" s="895"/>
      <c r="CB90" s="895"/>
      <c r="CC90" s="895"/>
      <c r="CD90" s="895"/>
      <c r="CE90" s="895"/>
      <c r="CF90" s="895"/>
      <c r="CG90" s="900"/>
      <c r="CH90" s="897"/>
      <c r="CI90" s="898"/>
      <c r="CJ90" s="898"/>
      <c r="CK90" s="898"/>
      <c r="CL90" s="899"/>
      <c r="CM90" s="897"/>
      <c r="CN90" s="898"/>
      <c r="CO90" s="898"/>
      <c r="CP90" s="898"/>
      <c r="CQ90" s="899"/>
      <c r="CR90" s="897"/>
      <c r="CS90" s="898"/>
      <c r="CT90" s="898"/>
      <c r="CU90" s="898"/>
      <c r="CV90" s="899"/>
      <c r="CW90" s="897"/>
      <c r="CX90" s="898"/>
      <c r="CY90" s="898"/>
      <c r="CZ90" s="898"/>
      <c r="DA90" s="899"/>
      <c r="DB90" s="897"/>
      <c r="DC90" s="898"/>
      <c r="DD90" s="898"/>
      <c r="DE90" s="898"/>
      <c r="DF90" s="899"/>
      <c r="DG90" s="897"/>
      <c r="DH90" s="898"/>
      <c r="DI90" s="898"/>
      <c r="DJ90" s="898"/>
      <c r="DK90" s="899"/>
      <c r="DL90" s="897"/>
      <c r="DM90" s="898"/>
      <c r="DN90" s="898"/>
      <c r="DO90" s="898"/>
      <c r="DP90" s="899"/>
      <c r="DQ90" s="897"/>
      <c r="DR90" s="898"/>
      <c r="DS90" s="898"/>
      <c r="DT90" s="898"/>
      <c r="DU90" s="899"/>
      <c r="DV90" s="894"/>
      <c r="DW90" s="895"/>
      <c r="DX90" s="895"/>
      <c r="DY90" s="895"/>
      <c r="DZ90" s="896"/>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4"/>
      <c r="BT91" s="895"/>
      <c r="BU91" s="895"/>
      <c r="BV91" s="895"/>
      <c r="BW91" s="895"/>
      <c r="BX91" s="895"/>
      <c r="BY91" s="895"/>
      <c r="BZ91" s="895"/>
      <c r="CA91" s="895"/>
      <c r="CB91" s="895"/>
      <c r="CC91" s="895"/>
      <c r="CD91" s="895"/>
      <c r="CE91" s="895"/>
      <c r="CF91" s="895"/>
      <c r="CG91" s="900"/>
      <c r="CH91" s="897"/>
      <c r="CI91" s="898"/>
      <c r="CJ91" s="898"/>
      <c r="CK91" s="898"/>
      <c r="CL91" s="899"/>
      <c r="CM91" s="897"/>
      <c r="CN91" s="898"/>
      <c r="CO91" s="898"/>
      <c r="CP91" s="898"/>
      <c r="CQ91" s="899"/>
      <c r="CR91" s="897"/>
      <c r="CS91" s="898"/>
      <c r="CT91" s="898"/>
      <c r="CU91" s="898"/>
      <c r="CV91" s="899"/>
      <c r="CW91" s="897"/>
      <c r="CX91" s="898"/>
      <c r="CY91" s="898"/>
      <c r="CZ91" s="898"/>
      <c r="DA91" s="899"/>
      <c r="DB91" s="897"/>
      <c r="DC91" s="898"/>
      <c r="DD91" s="898"/>
      <c r="DE91" s="898"/>
      <c r="DF91" s="899"/>
      <c r="DG91" s="897"/>
      <c r="DH91" s="898"/>
      <c r="DI91" s="898"/>
      <c r="DJ91" s="898"/>
      <c r="DK91" s="899"/>
      <c r="DL91" s="897"/>
      <c r="DM91" s="898"/>
      <c r="DN91" s="898"/>
      <c r="DO91" s="898"/>
      <c r="DP91" s="899"/>
      <c r="DQ91" s="897"/>
      <c r="DR91" s="898"/>
      <c r="DS91" s="898"/>
      <c r="DT91" s="898"/>
      <c r="DU91" s="899"/>
      <c r="DV91" s="894"/>
      <c r="DW91" s="895"/>
      <c r="DX91" s="895"/>
      <c r="DY91" s="895"/>
      <c r="DZ91" s="896"/>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4"/>
      <c r="BT92" s="895"/>
      <c r="BU92" s="895"/>
      <c r="BV92" s="895"/>
      <c r="BW92" s="895"/>
      <c r="BX92" s="895"/>
      <c r="BY92" s="895"/>
      <c r="BZ92" s="895"/>
      <c r="CA92" s="895"/>
      <c r="CB92" s="895"/>
      <c r="CC92" s="895"/>
      <c r="CD92" s="895"/>
      <c r="CE92" s="895"/>
      <c r="CF92" s="895"/>
      <c r="CG92" s="900"/>
      <c r="CH92" s="897"/>
      <c r="CI92" s="898"/>
      <c r="CJ92" s="898"/>
      <c r="CK92" s="898"/>
      <c r="CL92" s="899"/>
      <c r="CM92" s="897"/>
      <c r="CN92" s="898"/>
      <c r="CO92" s="898"/>
      <c r="CP92" s="898"/>
      <c r="CQ92" s="899"/>
      <c r="CR92" s="897"/>
      <c r="CS92" s="898"/>
      <c r="CT92" s="898"/>
      <c r="CU92" s="898"/>
      <c r="CV92" s="899"/>
      <c r="CW92" s="897"/>
      <c r="CX92" s="898"/>
      <c r="CY92" s="898"/>
      <c r="CZ92" s="898"/>
      <c r="DA92" s="899"/>
      <c r="DB92" s="897"/>
      <c r="DC92" s="898"/>
      <c r="DD92" s="898"/>
      <c r="DE92" s="898"/>
      <c r="DF92" s="899"/>
      <c r="DG92" s="897"/>
      <c r="DH92" s="898"/>
      <c r="DI92" s="898"/>
      <c r="DJ92" s="898"/>
      <c r="DK92" s="899"/>
      <c r="DL92" s="897"/>
      <c r="DM92" s="898"/>
      <c r="DN92" s="898"/>
      <c r="DO92" s="898"/>
      <c r="DP92" s="899"/>
      <c r="DQ92" s="897"/>
      <c r="DR92" s="898"/>
      <c r="DS92" s="898"/>
      <c r="DT92" s="898"/>
      <c r="DU92" s="899"/>
      <c r="DV92" s="894"/>
      <c r="DW92" s="895"/>
      <c r="DX92" s="895"/>
      <c r="DY92" s="895"/>
      <c r="DZ92" s="896"/>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4"/>
      <c r="BT93" s="895"/>
      <c r="BU93" s="895"/>
      <c r="BV93" s="895"/>
      <c r="BW93" s="895"/>
      <c r="BX93" s="895"/>
      <c r="BY93" s="895"/>
      <c r="BZ93" s="895"/>
      <c r="CA93" s="895"/>
      <c r="CB93" s="895"/>
      <c r="CC93" s="895"/>
      <c r="CD93" s="895"/>
      <c r="CE93" s="895"/>
      <c r="CF93" s="895"/>
      <c r="CG93" s="900"/>
      <c r="CH93" s="897"/>
      <c r="CI93" s="898"/>
      <c r="CJ93" s="898"/>
      <c r="CK93" s="898"/>
      <c r="CL93" s="899"/>
      <c r="CM93" s="897"/>
      <c r="CN93" s="898"/>
      <c r="CO93" s="898"/>
      <c r="CP93" s="898"/>
      <c r="CQ93" s="899"/>
      <c r="CR93" s="897"/>
      <c r="CS93" s="898"/>
      <c r="CT93" s="898"/>
      <c r="CU93" s="898"/>
      <c r="CV93" s="899"/>
      <c r="CW93" s="897"/>
      <c r="CX93" s="898"/>
      <c r="CY93" s="898"/>
      <c r="CZ93" s="898"/>
      <c r="DA93" s="899"/>
      <c r="DB93" s="897"/>
      <c r="DC93" s="898"/>
      <c r="DD93" s="898"/>
      <c r="DE93" s="898"/>
      <c r="DF93" s="899"/>
      <c r="DG93" s="897"/>
      <c r="DH93" s="898"/>
      <c r="DI93" s="898"/>
      <c r="DJ93" s="898"/>
      <c r="DK93" s="899"/>
      <c r="DL93" s="897"/>
      <c r="DM93" s="898"/>
      <c r="DN93" s="898"/>
      <c r="DO93" s="898"/>
      <c r="DP93" s="899"/>
      <c r="DQ93" s="897"/>
      <c r="DR93" s="898"/>
      <c r="DS93" s="898"/>
      <c r="DT93" s="898"/>
      <c r="DU93" s="899"/>
      <c r="DV93" s="894"/>
      <c r="DW93" s="895"/>
      <c r="DX93" s="895"/>
      <c r="DY93" s="895"/>
      <c r="DZ93" s="896"/>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4"/>
      <c r="BT94" s="895"/>
      <c r="BU94" s="895"/>
      <c r="BV94" s="895"/>
      <c r="BW94" s="895"/>
      <c r="BX94" s="895"/>
      <c r="BY94" s="895"/>
      <c r="BZ94" s="895"/>
      <c r="CA94" s="895"/>
      <c r="CB94" s="895"/>
      <c r="CC94" s="895"/>
      <c r="CD94" s="895"/>
      <c r="CE94" s="895"/>
      <c r="CF94" s="895"/>
      <c r="CG94" s="900"/>
      <c r="CH94" s="897"/>
      <c r="CI94" s="898"/>
      <c r="CJ94" s="898"/>
      <c r="CK94" s="898"/>
      <c r="CL94" s="899"/>
      <c r="CM94" s="897"/>
      <c r="CN94" s="898"/>
      <c r="CO94" s="898"/>
      <c r="CP94" s="898"/>
      <c r="CQ94" s="899"/>
      <c r="CR94" s="897"/>
      <c r="CS94" s="898"/>
      <c r="CT94" s="898"/>
      <c r="CU94" s="898"/>
      <c r="CV94" s="899"/>
      <c r="CW94" s="897"/>
      <c r="CX94" s="898"/>
      <c r="CY94" s="898"/>
      <c r="CZ94" s="898"/>
      <c r="DA94" s="899"/>
      <c r="DB94" s="897"/>
      <c r="DC94" s="898"/>
      <c r="DD94" s="898"/>
      <c r="DE94" s="898"/>
      <c r="DF94" s="899"/>
      <c r="DG94" s="897"/>
      <c r="DH94" s="898"/>
      <c r="DI94" s="898"/>
      <c r="DJ94" s="898"/>
      <c r="DK94" s="899"/>
      <c r="DL94" s="897"/>
      <c r="DM94" s="898"/>
      <c r="DN94" s="898"/>
      <c r="DO94" s="898"/>
      <c r="DP94" s="899"/>
      <c r="DQ94" s="897"/>
      <c r="DR94" s="898"/>
      <c r="DS94" s="898"/>
      <c r="DT94" s="898"/>
      <c r="DU94" s="899"/>
      <c r="DV94" s="894"/>
      <c r="DW94" s="895"/>
      <c r="DX94" s="895"/>
      <c r="DY94" s="895"/>
      <c r="DZ94" s="896"/>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4"/>
      <c r="BT95" s="895"/>
      <c r="BU95" s="895"/>
      <c r="BV95" s="895"/>
      <c r="BW95" s="895"/>
      <c r="BX95" s="895"/>
      <c r="BY95" s="895"/>
      <c r="BZ95" s="895"/>
      <c r="CA95" s="895"/>
      <c r="CB95" s="895"/>
      <c r="CC95" s="895"/>
      <c r="CD95" s="895"/>
      <c r="CE95" s="895"/>
      <c r="CF95" s="895"/>
      <c r="CG95" s="900"/>
      <c r="CH95" s="897"/>
      <c r="CI95" s="898"/>
      <c r="CJ95" s="898"/>
      <c r="CK95" s="898"/>
      <c r="CL95" s="899"/>
      <c r="CM95" s="897"/>
      <c r="CN95" s="898"/>
      <c r="CO95" s="898"/>
      <c r="CP95" s="898"/>
      <c r="CQ95" s="899"/>
      <c r="CR95" s="897"/>
      <c r="CS95" s="898"/>
      <c r="CT95" s="898"/>
      <c r="CU95" s="898"/>
      <c r="CV95" s="899"/>
      <c r="CW95" s="897"/>
      <c r="CX95" s="898"/>
      <c r="CY95" s="898"/>
      <c r="CZ95" s="898"/>
      <c r="DA95" s="899"/>
      <c r="DB95" s="897"/>
      <c r="DC95" s="898"/>
      <c r="DD95" s="898"/>
      <c r="DE95" s="898"/>
      <c r="DF95" s="899"/>
      <c r="DG95" s="897"/>
      <c r="DH95" s="898"/>
      <c r="DI95" s="898"/>
      <c r="DJ95" s="898"/>
      <c r="DK95" s="899"/>
      <c r="DL95" s="897"/>
      <c r="DM95" s="898"/>
      <c r="DN95" s="898"/>
      <c r="DO95" s="898"/>
      <c r="DP95" s="899"/>
      <c r="DQ95" s="897"/>
      <c r="DR95" s="898"/>
      <c r="DS95" s="898"/>
      <c r="DT95" s="898"/>
      <c r="DU95" s="899"/>
      <c r="DV95" s="894"/>
      <c r="DW95" s="895"/>
      <c r="DX95" s="895"/>
      <c r="DY95" s="895"/>
      <c r="DZ95" s="896"/>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4"/>
      <c r="BT96" s="895"/>
      <c r="BU96" s="895"/>
      <c r="BV96" s="895"/>
      <c r="BW96" s="895"/>
      <c r="BX96" s="895"/>
      <c r="BY96" s="895"/>
      <c r="BZ96" s="895"/>
      <c r="CA96" s="895"/>
      <c r="CB96" s="895"/>
      <c r="CC96" s="895"/>
      <c r="CD96" s="895"/>
      <c r="CE96" s="895"/>
      <c r="CF96" s="895"/>
      <c r="CG96" s="900"/>
      <c r="CH96" s="897"/>
      <c r="CI96" s="898"/>
      <c r="CJ96" s="898"/>
      <c r="CK96" s="898"/>
      <c r="CL96" s="899"/>
      <c r="CM96" s="897"/>
      <c r="CN96" s="898"/>
      <c r="CO96" s="898"/>
      <c r="CP96" s="898"/>
      <c r="CQ96" s="899"/>
      <c r="CR96" s="897"/>
      <c r="CS96" s="898"/>
      <c r="CT96" s="898"/>
      <c r="CU96" s="898"/>
      <c r="CV96" s="899"/>
      <c r="CW96" s="897"/>
      <c r="CX96" s="898"/>
      <c r="CY96" s="898"/>
      <c r="CZ96" s="898"/>
      <c r="DA96" s="899"/>
      <c r="DB96" s="897"/>
      <c r="DC96" s="898"/>
      <c r="DD96" s="898"/>
      <c r="DE96" s="898"/>
      <c r="DF96" s="899"/>
      <c r="DG96" s="897"/>
      <c r="DH96" s="898"/>
      <c r="DI96" s="898"/>
      <c r="DJ96" s="898"/>
      <c r="DK96" s="899"/>
      <c r="DL96" s="897"/>
      <c r="DM96" s="898"/>
      <c r="DN96" s="898"/>
      <c r="DO96" s="898"/>
      <c r="DP96" s="899"/>
      <c r="DQ96" s="897"/>
      <c r="DR96" s="898"/>
      <c r="DS96" s="898"/>
      <c r="DT96" s="898"/>
      <c r="DU96" s="899"/>
      <c r="DV96" s="894"/>
      <c r="DW96" s="895"/>
      <c r="DX96" s="895"/>
      <c r="DY96" s="895"/>
      <c r="DZ96" s="896"/>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4"/>
      <c r="BT97" s="895"/>
      <c r="BU97" s="895"/>
      <c r="BV97" s="895"/>
      <c r="BW97" s="895"/>
      <c r="BX97" s="895"/>
      <c r="BY97" s="895"/>
      <c r="BZ97" s="895"/>
      <c r="CA97" s="895"/>
      <c r="CB97" s="895"/>
      <c r="CC97" s="895"/>
      <c r="CD97" s="895"/>
      <c r="CE97" s="895"/>
      <c r="CF97" s="895"/>
      <c r="CG97" s="900"/>
      <c r="CH97" s="897"/>
      <c r="CI97" s="898"/>
      <c r="CJ97" s="898"/>
      <c r="CK97" s="898"/>
      <c r="CL97" s="899"/>
      <c r="CM97" s="897"/>
      <c r="CN97" s="898"/>
      <c r="CO97" s="898"/>
      <c r="CP97" s="898"/>
      <c r="CQ97" s="899"/>
      <c r="CR97" s="897"/>
      <c r="CS97" s="898"/>
      <c r="CT97" s="898"/>
      <c r="CU97" s="898"/>
      <c r="CV97" s="899"/>
      <c r="CW97" s="897"/>
      <c r="CX97" s="898"/>
      <c r="CY97" s="898"/>
      <c r="CZ97" s="898"/>
      <c r="DA97" s="899"/>
      <c r="DB97" s="897"/>
      <c r="DC97" s="898"/>
      <c r="DD97" s="898"/>
      <c r="DE97" s="898"/>
      <c r="DF97" s="899"/>
      <c r="DG97" s="897"/>
      <c r="DH97" s="898"/>
      <c r="DI97" s="898"/>
      <c r="DJ97" s="898"/>
      <c r="DK97" s="899"/>
      <c r="DL97" s="897"/>
      <c r="DM97" s="898"/>
      <c r="DN97" s="898"/>
      <c r="DO97" s="898"/>
      <c r="DP97" s="899"/>
      <c r="DQ97" s="897"/>
      <c r="DR97" s="898"/>
      <c r="DS97" s="898"/>
      <c r="DT97" s="898"/>
      <c r="DU97" s="899"/>
      <c r="DV97" s="894"/>
      <c r="DW97" s="895"/>
      <c r="DX97" s="895"/>
      <c r="DY97" s="895"/>
      <c r="DZ97" s="896"/>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4"/>
      <c r="BT98" s="895"/>
      <c r="BU98" s="895"/>
      <c r="BV98" s="895"/>
      <c r="BW98" s="895"/>
      <c r="BX98" s="895"/>
      <c r="BY98" s="895"/>
      <c r="BZ98" s="895"/>
      <c r="CA98" s="895"/>
      <c r="CB98" s="895"/>
      <c r="CC98" s="895"/>
      <c r="CD98" s="895"/>
      <c r="CE98" s="895"/>
      <c r="CF98" s="895"/>
      <c r="CG98" s="900"/>
      <c r="CH98" s="897"/>
      <c r="CI98" s="898"/>
      <c r="CJ98" s="898"/>
      <c r="CK98" s="898"/>
      <c r="CL98" s="899"/>
      <c r="CM98" s="897"/>
      <c r="CN98" s="898"/>
      <c r="CO98" s="898"/>
      <c r="CP98" s="898"/>
      <c r="CQ98" s="899"/>
      <c r="CR98" s="897"/>
      <c r="CS98" s="898"/>
      <c r="CT98" s="898"/>
      <c r="CU98" s="898"/>
      <c r="CV98" s="899"/>
      <c r="CW98" s="897"/>
      <c r="CX98" s="898"/>
      <c r="CY98" s="898"/>
      <c r="CZ98" s="898"/>
      <c r="DA98" s="899"/>
      <c r="DB98" s="897"/>
      <c r="DC98" s="898"/>
      <c r="DD98" s="898"/>
      <c r="DE98" s="898"/>
      <c r="DF98" s="899"/>
      <c r="DG98" s="897"/>
      <c r="DH98" s="898"/>
      <c r="DI98" s="898"/>
      <c r="DJ98" s="898"/>
      <c r="DK98" s="899"/>
      <c r="DL98" s="897"/>
      <c r="DM98" s="898"/>
      <c r="DN98" s="898"/>
      <c r="DO98" s="898"/>
      <c r="DP98" s="899"/>
      <c r="DQ98" s="897"/>
      <c r="DR98" s="898"/>
      <c r="DS98" s="898"/>
      <c r="DT98" s="898"/>
      <c r="DU98" s="899"/>
      <c r="DV98" s="894"/>
      <c r="DW98" s="895"/>
      <c r="DX98" s="895"/>
      <c r="DY98" s="895"/>
      <c r="DZ98" s="896"/>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4"/>
      <c r="BT99" s="895"/>
      <c r="BU99" s="895"/>
      <c r="BV99" s="895"/>
      <c r="BW99" s="895"/>
      <c r="BX99" s="895"/>
      <c r="BY99" s="895"/>
      <c r="BZ99" s="895"/>
      <c r="CA99" s="895"/>
      <c r="CB99" s="895"/>
      <c r="CC99" s="895"/>
      <c r="CD99" s="895"/>
      <c r="CE99" s="895"/>
      <c r="CF99" s="895"/>
      <c r="CG99" s="900"/>
      <c r="CH99" s="897"/>
      <c r="CI99" s="898"/>
      <c r="CJ99" s="898"/>
      <c r="CK99" s="898"/>
      <c r="CL99" s="899"/>
      <c r="CM99" s="897"/>
      <c r="CN99" s="898"/>
      <c r="CO99" s="898"/>
      <c r="CP99" s="898"/>
      <c r="CQ99" s="899"/>
      <c r="CR99" s="897"/>
      <c r="CS99" s="898"/>
      <c r="CT99" s="898"/>
      <c r="CU99" s="898"/>
      <c r="CV99" s="899"/>
      <c r="CW99" s="897"/>
      <c r="CX99" s="898"/>
      <c r="CY99" s="898"/>
      <c r="CZ99" s="898"/>
      <c r="DA99" s="899"/>
      <c r="DB99" s="897"/>
      <c r="DC99" s="898"/>
      <c r="DD99" s="898"/>
      <c r="DE99" s="898"/>
      <c r="DF99" s="899"/>
      <c r="DG99" s="897"/>
      <c r="DH99" s="898"/>
      <c r="DI99" s="898"/>
      <c r="DJ99" s="898"/>
      <c r="DK99" s="899"/>
      <c r="DL99" s="897"/>
      <c r="DM99" s="898"/>
      <c r="DN99" s="898"/>
      <c r="DO99" s="898"/>
      <c r="DP99" s="899"/>
      <c r="DQ99" s="897"/>
      <c r="DR99" s="898"/>
      <c r="DS99" s="898"/>
      <c r="DT99" s="898"/>
      <c r="DU99" s="899"/>
      <c r="DV99" s="894"/>
      <c r="DW99" s="895"/>
      <c r="DX99" s="895"/>
      <c r="DY99" s="895"/>
      <c r="DZ99" s="896"/>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4"/>
      <c r="BT100" s="895"/>
      <c r="BU100" s="895"/>
      <c r="BV100" s="895"/>
      <c r="BW100" s="895"/>
      <c r="BX100" s="895"/>
      <c r="BY100" s="895"/>
      <c r="BZ100" s="895"/>
      <c r="CA100" s="895"/>
      <c r="CB100" s="895"/>
      <c r="CC100" s="895"/>
      <c r="CD100" s="895"/>
      <c r="CE100" s="895"/>
      <c r="CF100" s="895"/>
      <c r="CG100" s="900"/>
      <c r="CH100" s="897"/>
      <c r="CI100" s="898"/>
      <c r="CJ100" s="898"/>
      <c r="CK100" s="898"/>
      <c r="CL100" s="899"/>
      <c r="CM100" s="897"/>
      <c r="CN100" s="898"/>
      <c r="CO100" s="898"/>
      <c r="CP100" s="898"/>
      <c r="CQ100" s="899"/>
      <c r="CR100" s="897"/>
      <c r="CS100" s="898"/>
      <c r="CT100" s="898"/>
      <c r="CU100" s="898"/>
      <c r="CV100" s="899"/>
      <c r="CW100" s="897"/>
      <c r="CX100" s="898"/>
      <c r="CY100" s="898"/>
      <c r="CZ100" s="898"/>
      <c r="DA100" s="899"/>
      <c r="DB100" s="897"/>
      <c r="DC100" s="898"/>
      <c r="DD100" s="898"/>
      <c r="DE100" s="898"/>
      <c r="DF100" s="899"/>
      <c r="DG100" s="897"/>
      <c r="DH100" s="898"/>
      <c r="DI100" s="898"/>
      <c r="DJ100" s="898"/>
      <c r="DK100" s="899"/>
      <c r="DL100" s="897"/>
      <c r="DM100" s="898"/>
      <c r="DN100" s="898"/>
      <c r="DO100" s="898"/>
      <c r="DP100" s="899"/>
      <c r="DQ100" s="897"/>
      <c r="DR100" s="898"/>
      <c r="DS100" s="898"/>
      <c r="DT100" s="898"/>
      <c r="DU100" s="899"/>
      <c r="DV100" s="894"/>
      <c r="DW100" s="895"/>
      <c r="DX100" s="895"/>
      <c r="DY100" s="895"/>
      <c r="DZ100" s="896"/>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4"/>
      <c r="BT101" s="895"/>
      <c r="BU101" s="895"/>
      <c r="BV101" s="895"/>
      <c r="BW101" s="895"/>
      <c r="BX101" s="895"/>
      <c r="BY101" s="895"/>
      <c r="BZ101" s="895"/>
      <c r="CA101" s="895"/>
      <c r="CB101" s="895"/>
      <c r="CC101" s="895"/>
      <c r="CD101" s="895"/>
      <c r="CE101" s="895"/>
      <c r="CF101" s="895"/>
      <c r="CG101" s="900"/>
      <c r="CH101" s="897"/>
      <c r="CI101" s="898"/>
      <c r="CJ101" s="898"/>
      <c r="CK101" s="898"/>
      <c r="CL101" s="899"/>
      <c r="CM101" s="897"/>
      <c r="CN101" s="898"/>
      <c r="CO101" s="898"/>
      <c r="CP101" s="898"/>
      <c r="CQ101" s="899"/>
      <c r="CR101" s="897"/>
      <c r="CS101" s="898"/>
      <c r="CT101" s="898"/>
      <c r="CU101" s="898"/>
      <c r="CV101" s="899"/>
      <c r="CW101" s="897"/>
      <c r="CX101" s="898"/>
      <c r="CY101" s="898"/>
      <c r="CZ101" s="898"/>
      <c r="DA101" s="899"/>
      <c r="DB101" s="897"/>
      <c r="DC101" s="898"/>
      <c r="DD101" s="898"/>
      <c r="DE101" s="898"/>
      <c r="DF101" s="899"/>
      <c r="DG101" s="897"/>
      <c r="DH101" s="898"/>
      <c r="DI101" s="898"/>
      <c r="DJ101" s="898"/>
      <c r="DK101" s="899"/>
      <c r="DL101" s="897"/>
      <c r="DM101" s="898"/>
      <c r="DN101" s="898"/>
      <c r="DO101" s="898"/>
      <c r="DP101" s="899"/>
      <c r="DQ101" s="897"/>
      <c r="DR101" s="898"/>
      <c r="DS101" s="898"/>
      <c r="DT101" s="898"/>
      <c r="DU101" s="899"/>
      <c r="DV101" s="894"/>
      <c r="DW101" s="895"/>
      <c r="DX101" s="895"/>
      <c r="DY101" s="895"/>
      <c r="DZ101" s="896"/>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824" t="s">
        <v>402</v>
      </c>
      <c r="BS102" s="825"/>
      <c r="BT102" s="825"/>
      <c r="BU102" s="825"/>
      <c r="BV102" s="825"/>
      <c r="BW102" s="825"/>
      <c r="BX102" s="825"/>
      <c r="BY102" s="825"/>
      <c r="BZ102" s="825"/>
      <c r="CA102" s="825"/>
      <c r="CB102" s="825"/>
      <c r="CC102" s="825"/>
      <c r="CD102" s="825"/>
      <c r="CE102" s="825"/>
      <c r="CF102" s="825"/>
      <c r="CG102" s="826"/>
      <c r="CH102" s="922"/>
      <c r="CI102" s="923"/>
      <c r="CJ102" s="923"/>
      <c r="CK102" s="923"/>
      <c r="CL102" s="924"/>
      <c r="CM102" s="922"/>
      <c r="CN102" s="923"/>
      <c r="CO102" s="923"/>
      <c r="CP102" s="923"/>
      <c r="CQ102" s="924"/>
      <c r="CR102" s="925">
        <v>5</v>
      </c>
      <c r="CS102" s="887"/>
      <c r="CT102" s="887"/>
      <c r="CU102" s="887"/>
      <c r="CV102" s="926"/>
      <c r="CW102" s="925" t="s">
        <v>551</v>
      </c>
      <c r="CX102" s="887"/>
      <c r="CY102" s="887"/>
      <c r="CZ102" s="887"/>
      <c r="DA102" s="926"/>
      <c r="DB102" s="925" t="s">
        <v>551</v>
      </c>
      <c r="DC102" s="887"/>
      <c r="DD102" s="887"/>
      <c r="DE102" s="887"/>
      <c r="DF102" s="926"/>
      <c r="DG102" s="925" t="s">
        <v>551</v>
      </c>
      <c r="DH102" s="887"/>
      <c r="DI102" s="887"/>
      <c r="DJ102" s="887"/>
      <c r="DK102" s="926"/>
      <c r="DL102" s="925" t="s">
        <v>551</v>
      </c>
      <c r="DM102" s="887"/>
      <c r="DN102" s="887"/>
      <c r="DO102" s="887"/>
      <c r="DP102" s="926"/>
      <c r="DQ102" s="925" t="s">
        <v>551</v>
      </c>
      <c r="DR102" s="887"/>
      <c r="DS102" s="887"/>
      <c r="DT102" s="887"/>
      <c r="DU102" s="926"/>
      <c r="DV102" s="824"/>
      <c r="DW102" s="825"/>
      <c r="DX102" s="825"/>
      <c r="DY102" s="825"/>
      <c r="DZ102" s="94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0" t="s">
        <v>403</v>
      </c>
      <c r="BR103" s="950"/>
      <c r="BS103" s="950"/>
      <c r="BT103" s="950"/>
      <c r="BU103" s="950"/>
      <c r="BV103" s="950"/>
      <c r="BW103" s="950"/>
      <c r="BX103" s="950"/>
      <c r="BY103" s="950"/>
      <c r="BZ103" s="950"/>
      <c r="CA103" s="950"/>
      <c r="CB103" s="950"/>
      <c r="CC103" s="950"/>
      <c r="CD103" s="950"/>
      <c r="CE103" s="950"/>
      <c r="CF103" s="950"/>
      <c r="CG103" s="950"/>
      <c r="CH103" s="950"/>
      <c r="CI103" s="950"/>
      <c r="CJ103" s="950"/>
      <c r="CK103" s="950"/>
      <c r="CL103" s="950"/>
      <c r="CM103" s="950"/>
      <c r="CN103" s="950"/>
      <c r="CO103" s="950"/>
      <c r="CP103" s="950"/>
      <c r="CQ103" s="950"/>
      <c r="CR103" s="950"/>
      <c r="CS103" s="950"/>
      <c r="CT103" s="950"/>
      <c r="CU103" s="950"/>
      <c r="CV103" s="950"/>
      <c r="CW103" s="950"/>
      <c r="CX103" s="950"/>
      <c r="CY103" s="950"/>
      <c r="CZ103" s="950"/>
      <c r="DA103" s="950"/>
      <c r="DB103" s="950"/>
      <c r="DC103" s="950"/>
      <c r="DD103" s="950"/>
      <c r="DE103" s="950"/>
      <c r="DF103" s="950"/>
      <c r="DG103" s="950"/>
      <c r="DH103" s="950"/>
      <c r="DI103" s="950"/>
      <c r="DJ103" s="950"/>
      <c r="DK103" s="950"/>
      <c r="DL103" s="950"/>
      <c r="DM103" s="950"/>
      <c r="DN103" s="950"/>
      <c r="DO103" s="950"/>
      <c r="DP103" s="950"/>
      <c r="DQ103" s="950"/>
      <c r="DR103" s="950"/>
      <c r="DS103" s="950"/>
      <c r="DT103" s="950"/>
      <c r="DU103" s="950"/>
      <c r="DV103" s="950"/>
      <c r="DW103" s="950"/>
      <c r="DX103" s="950"/>
      <c r="DY103" s="950"/>
      <c r="DZ103" s="95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1" t="s">
        <v>404</v>
      </c>
      <c r="BR104" s="951"/>
      <c r="BS104" s="951"/>
      <c r="BT104" s="951"/>
      <c r="BU104" s="951"/>
      <c r="BV104" s="951"/>
      <c r="BW104" s="951"/>
      <c r="BX104" s="951"/>
      <c r="BY104" s="951"/>
      <c r="BZ104" s="951"/>
      <c r="CA104" s="951"/>
      <c r="CB104" s="951"/>
      <c r="CC104" s="951"/>
      <c r="CD104" s="951"/>
      <c r="CE104" s="951"/>
      <c r="CF104" s="951"/>
      <c r="CG104" s="951"/>
      <c r="CH104" s="951"/>
      <c r="CI104" s="951"/>
      <c r="CJ104" s="951"/>
      <c r="CK104" s="951"/>
      <c r="CL104" s="951"/>
      <c r="CM104" s="951"/>
      <c r="CN104" s="951"/>
      <c r="CO104" s="951"/>
      <c r="CP104" s="951"/>
      <c r="CQ104" s="951"/>
      <c r="CR104" s="951"/>
      <c r="CS104" s="951"/>
      <c r="CT104" s="951"/>
      <c r="CU104" s="951"/>
      <c r="CV104" s="951"/>
      <c r="CW104" s="951"/>
      <c r="CX104" s="951"/>
      <c r="CY104" s="951"/>
      <c r="CZ104" s="951"/>
      <c r="DA104" s="951"/>
      <c r="DB104" s="951"/>
      <c r="DC104" s="951"/>
      <c r="DD104" s="951"/>
      <c r="DE104" s="951"/>
      <c r="DF104" s="951"/>
      <c r="DG104" s="951"/>
      <c r="DH104" s="951"/>
      <c r="DI104" s="951"/>
      <c r="DJ104" s="951"/>
      <c r="DK104" s="951"/>
      <c r="DL104" s="951"/>
      <c r="DM104" s="951"/>
      <c r="DN104" s="951"/>
      <c r="DO104" s="951"/>
      <c r="DP104" s="951"/>
      <c r="DQ104" s="951"/>
      <c r="DR104" s="951"/>
      <c r="DS104" s="951"/>
      <c r="DT104" s="951"/>
      <c r="DU104" s="951"/>
      <c r="DV104" s="951"/>
      <c r="DW104" s="951"/>
      <c r="DX104" s="951"/>
      <c r="DY104" s="951"/>
      <c r="DZ104" s="95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2" t="s">
        <v>407</v>
      </c>
      <c r="B108" s="953"/>
      <c r="C108" s="953"/>
      <c r="D108" s="953"/>
      <c r="E108" s="953"/>
      <c r="F108" s="953"/>
      <c r="G108" s="953"/>
      <c r="H108" s="953"/>
      <c r="I108" s="953"/>
      <c r="J108" s="953"/>
      <c r="K108" s="953"/>
      <c r="L108" s="953"/>
      <c r="M108" s="953"/>
      <c r="N108" s="953"/>
      <c r="O108" s="953"/>
      <c r="P108" s="953"/>
      <c r="Q108" s="953"/>
      <c r="R108" s="953"/>
      <c r="S108" s="953"/>
      <c r="T108" s="953"/>
      <c r="U108" s="953"/>
      <c r="V108" s="953"/>
      <c r="W108" s="953"/>
      <c r="X108" s="953"/>
      <c r="Y108" s="953"/>
      <c r="Z108" s="953"/>
      <c r="AA108" s="953"/>
      <c r="AB108" s="953"/>
      <c r="AC108" s="953"/>
      <c r="AD108" s="953"/>
      <c r="AE108" s="953"/>
      <c r="AF108" s="953"/>
      <c r="AG108" s="953"/>
      <c r="AH108" s="953"/>
      <c r="AI108" s="953"/>
      <c r="AJ108" s="953"/>
      <c r="AK108" s="953"/>
      <c r="AL108" s="953"/>
      <c r="AM108" s="953"/>
      <c r="AN108" s="953"/>
      <c r="AO108" s="953"/>
      <c r="AP108" s="953"/>
      <c r="AQ108" s="953"/>
      <c r="AR108" s="953"/>
      <c r="AS108" s="953"/>
      <c r="AT108" s="954"/>
      <c r="AU108" s="952" t="s">
        <v>408</v>
      </c>
      <c r="AV108" s="953"/>
      <c r="AW108" s="953"/>
      <c r="AX108" s="953"/>
      <c r="AY108" s="953"/>
      <c r="AZ108" s="953"/>
      <c r="BA108" s="953"/>
      <c r="BB108" s="953"/>
      <c r="BC108" s="953"/>
      <c r="BD108" s="953"/>
      <c r="BE108" s="953"/>
      <c r="BF108" s="953"/>
      <c r="BG108" s="953"/>
      <c r="BH108" s="953"/>
      <c r="BI108" s="953"/>
      <c r="BJ108" s="953"/>
      <c r="BK108" s="953"/>
      <c r="BL108" s="953"/>
      <c r="BM108" s="953"/>
      <c r="BN108" s="953"/>
      <c r="BO108" s="953"/>
      <c r="BP108" s="953"/>
      <c r="BQ108" s="953"/>
      <c r="BR108" s="953"/>
      <c r="BS108" s="953"/>
      <c r="BT108" s="953"/>
      <c r="BU108" s="953"/>
      <c r="BV108" s="953"/>
      <c r="BW108" s="953"/>
      <c r="BX108" s="953"/>
      <c r="BY108" s="953"/>
      <c r="BZ108" s="953"/>
      <c r="CA108" s="953"/>
      <c r="CB108" s="953"/>
      <c r="CC108" s="953"/>
      <c r="CD108" s="953"/>
      <c r="CE108" s="953"/>
      <c r="CF108" s="953"/>
      <c r="CG108" s="953"/>
      <c r="CH108" s="953"/>
      <c r="CI108" s="953"/>
      <c r="CJ108" s="953"/>
      <c r="CK108" s="953"/>
      <c r="CL108" s="953"/>
      <c r="CM108" s="953"/>
      <c r="CN108" s="953"/>
      <c r="CO108" s="953"/>
      <c r="CP108" s="953"/>
      <c r="CQ108" s="953"/>
      <c r="CR108" s="953"/>
      <c r="CS108" s="953"/>
      <c r="CT108" s="953"/>
      <c r="CU108" s="953"/>
      <c r="CV108" s="953"/>
      <c r="CW108" s="953"/>
      <c r="CX108" s="953"/>
      <c r="CY108" s="953"/>
      <c r="CZ108" s="953"/>
      <c r="DA108" s="953"/>
      <c r="DB108" s="953"/>
      <c r="DC108" s="953"/>
      <c r="DD108" s="953"/>
      <c r="DE108" s="953"/>
      <c r="DF108" s="953"/>
      <c r="DG108" s="953"/>
      <c r="DH108" s="953"/>
      <c r="DI108" s="953"/>
      <c r="DJ108" s="953"/>
      <c r="DK108" s="953"/>
      <c r="DL108" s="953"/>
      <c r="DM108" s="953"/>
      <c r="DN108" s="953"/>
      <c r="DO108" s="953"/>
      <c r="DP108" s="953"/>
      <c r="DQ108" s="953"/>
      <c r="DR108" s="953"/>
      <c r="DS108" s="953"/>
      <c r="DT108" s="953"/>
      <c r="DU108" s="953"/>
      <c r="DV108" s="953"/>
      <c r="DW108" s="953"/>
      <c r="DX108" s="953"/>
      <c r="DY108" s="953"/>
      <c r="DZ108" s="954"/>
    </row>
    <row r="109" spans="1:131" s="230" customFormat="1" ht="26.25" customHeight="1" x14ac:dyDescent="0.15">
      <c r="A109" s="947" t="s">
        <v>409</v>
      </c>
      <c r="B109" s="928"/>
      <c r="C109" s="928"/>
      <c r="D109" s="928"/>
      <c r="E109" s="928"/>
      <c r="F109" s="928"/>
      <c r="G109" s="928"/>
      <c r="H109" s="928"/>
      <c r="I109" s="928"/>
      <c r="J109" s="928"/>
      <c r="K109" s="928"/>
      <c r="L109" s="928"/>
      <c r="M109" s="928"/>
      <c r="N109" s="928"/>
      <c r="O109" s="928"/>
      <c r="P109" s="928"/>
      <c r="Q109" s="928"/>
      <c r="R109" s="928"/>
      <c r="S109" s="928"/>
      <c r="T109" s="928"/>
      <c r="U109" s="928"/>
      <c r="V109" s="928"/>
      <c r="W109" s="928"/>
      <c r="X109" s="928"/>
      <c r="Y109" s="928"/>
      <c r="Z109" s="929"/>
      <c r="AA109" s="927" t="s">
        <v>410</v>
      </c>
      <c r="AB109" s="928"/>
      <c r="AC109" s="928"/>
      <c r="AD109" s="928"/>
      <c r="AE109" s="929"/>
      <c r="AF109" s="927" t="s">
        <v>411</v>
      </c>
      <c r="AG109" s="928"/>
      <c r="AH109" s="928"/>
      <c r="AI109" s="928"/>
      <c r="AJ109" s="929"/>
      <c r="AK109" s="927" t="s">
        <v>294</v>
      </c>
      <c r="AL109" s="928"/>
      <c r="AM109" s="928"/>
      <c r="AN109" s="928"/>
      <c r="AO109" s="929"/>
      <c r="AP109" s="927" t="s">
        <v>412</v>
      </c>
      <c r="AQ109" s="928"/>
      <c r="AR109" s="928"/>
      <c r="AS109" s="928"/>
      <c r="AT109" s="930"/>
      <c r="AU109" s="947" t="s">
        <v>409</v>
      </c>
      <c r="AV109" s="928"/>
      <c r="AW109" s="928"/>
      <c r="AX109" s="928"/>
      <c r="AY109" s="928"/>
      <c r="AZ109" s="928"/>
      <c r="BA109" s="928"/>
      <c r="BB109" s="928"/>
      <c r="BC109" s="928"/>
      <c r="BD109" s="928"/>
      <c r="BE109" s="928"/>
      <c r="BF109" s="928"/>
      <c r="BG109" s="928"/>
      <c r="BH109" s="928"/>
      <c r="BI109" s="928"/>
      <c r="BJ109" s="928"/>
      <c r="BK109" s="928"/>
      <c r="BL109" s="928"/>
      <c r="BM109" s="928"/>
      <c r="BN109" s="928"/>
      <c r="BO109" s="928"/>
      <c r="BP109" s="929"/>
      <c r="BQ109" s="927" t="s">
        <v>410</v>
      </c>
      <c r="BR109" s="928"/>
      <c r="BS109" s="928"/>
      <c r="BT109" s="928"/>
      <c r="BU109" s="929"/>
      <c r="BV109" s="927" t="s">
        <v>411</v>
      </c>
      <c r="BW109" s="928"/>
      <c r="BX109" s="928"/>
      <c r="BY109" s="928"/>
      <c r="BZ109" s="929"/>
      <c r="CA109" s="927" t="s">
        <v>294</v>
      </c>
      <c r="CB109" s="928"/>
      <c r="CC109" s="928"/>
      <c r="CD109" s="928"/>
      <c r="CE109" s="929"/>
      <c r="CF109" s="948" t="s">
        <v>412</v>
      </c>
      <c r="CG109" s="948"/>
      <c r="CH109" s="948"/>
      <c r="CI109" s="948"/>
      <c r="CJ109" s="948"/>
      <c r="CK109" s="927" t="s">
        <v>413</v>
      </c>
      <c r="CL109" s="928"/>
      <c r="CM109" s="928"/>
      <c r="CN109" s="928"/>
      <c r="CO109" s="928"/>
      <c r="CP109" s="928"/>
      <c r="CQ109" s="928"/>
      <c r="CR109" s="928"/>
      <c r="CS109" s="928"/>
      <c r="CT109" s="928"/>
      <c r="CU109" s="928"/>
      <c r="CV109" s="928"/>
      <c r="CW109" s="928"/>
      <c r="CX109" s="928"/>
      <c r="CY109" s="928"/>
      <c r="CZ109" s="928"/>
      <c r="DA109" s="928"/>
      <c r="DB109" s="928"/>
      <c r="DC109" s="928"/>
      <c r="DD109" s="928"/>
      <c r="DE109" s="928"/>
      <c r="DF109" s="929"/>
      <c r="DG109" s="927" t="s">
        <v>410</v>
      </c>
      <c r="DH109" s="928"/>
      <c r="DI109" s="928"/>
      <c r="DJ109" s="928"/>
      <c r="DK109" s="929"/>
      <c r="DL109" s="927" t="s">
        <v>411</v>
      </c>
      <c r="DM109" s="928"/>
      <c r="DN109" s="928"/>
      <c r="DO109" s="928"/>
      <c r="DP109" s="929"/>
      <c r="DQ109" s="927" t="s">
        <v>294</v>
      </c>
      <c r="DR109" s="928"/>
      <c r="DS109" s="928"/>
      <c r="DT109" s="928"/>
      <c r="DU109" s="929"/>
      <c r="DV109" s="927" t="s">
        <v>412</v>
      </c>
      <c r="DW109" s="928"/>
      <c r="DX109" s="928"/>
      <c r="DY109" s="928"/>
      <c r="DZ109" s="930"/>
    </row>
    <row r="110" spans="1:131" s="230" customFormat="1" ht="26.25" customHeight="1" x14ac:dyDescent="0.15">
      <c r="A110" s="931" t="s">
        <v>414</v>
      </c>
      <c r="B110" s="932"/>
      <c r="C110" s="932"/>
      <c r="D110" s="932"/>
      <c r="E110" s="932"/>
      <c r="F110" s="932"/>
      <c r="G110" s="932"/>
      <c r="H110" s="932"/>
      <c r="I110" s="932"/>
      <c r="J110" s="932"/>
      <c r="K110" s="932"/>
      <c r="L110" s="932"/>
      <c r="M110" s="932"/>
      <c r="N110" s="932"/>
      <c r="O110" s="932"/>
      <c r="P110" s="932"/>
      <c r="Q110" s="932"/>
      <c r="R110" s="932"/>
      <c r="S110" s="932"/>
      <c r="T110" s="932"/>
      <c r="U110" s="932"/>
      <c r="V110" s="932"/>
      <c r="W110" s="932"/>
      <c r="X110" s="932"/>
      <c r="Y110" s="932"/>
      <c r="Z110" s="933"/>
      <c r="AA110" s="934">
        <v>2555021</v>
      </c>
      <c r="AB110" s="935"/>
      <c r="AC110" s="935"/>
      <c r="AD110" s="935"/>
      <c r="AE110" s="936"/>
      <c r="AF110" s="937">
        <v>2628281</v>
      </c>
      <c r="AG110" s="935"/>
      <c r="AH110" s="935"/>
      <c r="AI110" s="935"/>
      <c r="AJ110" s="936"/>
      <c r="AK110" s="937">
        <v>2589231</v>
      </c>
      <c r="AL110" s="935"/>
      <c r="AM110" s="935"/>
      <c r="AN110" s="935"/>
      <c r="AO110" s="936"/>
      <c r="AP110" s="938">
        <v>22.3</v>
      </c>
      <c r="AQ110" s="939"/>
      <c r="AR110" s="939"/>
      <c r="AS110" s="939"/>
      <c r="AT110" s="940"/>
      <c r="AU110" s="941" t="s">
        <v>69</v>
      </c>
      <c r="AV110" s="942"/>
      <c r="AW110" s="942"/>
      <c r="AX110" s="942"/>
      <c r="AY110" s="942"/>
      <c r="AZ110" s="964" t="s">
        <v>415</v>
      </c>
      <c r="BA110" s="932"/>
      <c r="BB110" s="932"/>
      <c r="BC110" s="932"/>
      <c r="BD110" s="932"/>
      <c r="BE110" s="932"/>
      <c r="BF110" s="932"/>
      <c r="BG110" s="932"/>
      <c r="BH110" s="932"/>
      <c r="BI110" s="932"/>
      <c r="BJ110" s="932"/>
      <c r="BK110" s="932"/>
      <c r="BL110" s="932"/>
      <c r="BM110" s="932"/>
      <c r="BN110" s="932"/>
      <c r="BO110" s="932"/>
      <c r="BP110" s="933"/>
      <c r="BQ110" s="965">
        <v>25492059</v>
      </c>
      <c r="BR110" s="966"/>
      <c r="BS110" s="966"/>
      <c r="BT110" s="966"/>
      <c r="BU110" s="966"/>
      <c r="BV110" s="966">
        <v>23819465</v>
      </c>
      <c r="BW110" s="966"/>
      <c r="BX110" s="966"/>
      <c r="BY110" s="966"/>
      <c r="BZ110" s="966"/>
      <c r="CA110" s="966">
        <v>22375712</v>
      </c>
      <c r="CB110" s="966"/>
      <c r="CC110" s="966"/>
      <c r="CD110" s="966"/>
      <c r="CE110" s="966"/>
      <c r="CF110" s="979">
        <v>192.4</v>
      </c>
      <c r="CG110" s="980"/>
      <c r="CH110" s="980"/>
      <c r="CI110" s="980"/>
      <c r="CJ110" s="980"/>
      <c r="CK110" s="981" t="s">
        <v>416</v>
      </c>
      <c r="CL110" s="982"/>
      <c r="CM110" s="964" t="s">
        <v>417</v>
      </c>
      <c r="CN110" s="932"/>
      <c r="CO110" s="932"/>
      <c r="CP110" s="932"/>
      <c r="CQ110" s="932"/>
      <c r="CR110" s="932"/>
      <c r="CS110" s="932"/>
      <c r="CT110" s="932"/>
      <c r="CU110" s="932"/>
      <c r="CV110" s="932"/>
      <c r="CW110" s="932"/>
      <c r="CX110" s="932"/>
      <c r="CY110" s="932"/>
      <c r="CZ110" s="932"/>
      <c r="DA110" s="932"/>
      <c r="DB110" s="932"/>
      <c r="DC110" s="932"/>
      <c r="DD110" s="932"/>
      <c r="DE110" s="932"/>
      <c r="DF110" s="933"/>
      <c r="DG110" s="965" t="s">
        <v>122</v>
      </c>
      <c r="DH110" s="966"/>
      <c r="DI110" s="966"/>
      <c r="DJ110" s="966"/>
      <c r="DK110" s="966"/>
      <c r="DL110" s="966" t="s">
        <v>122</v>
      </c>
      <c r="DM110" s="966"/>
      <c r="DN110" s="966"/>
      <c r="DO110" s="966"/>
      <c r="DP110" s="966"/>
      <c r="DQ110" s="966" t="s">
        <v>122</v>
      </c>
      <c r="DR110" s="966"/>
      <c r="DS110" s="966"/>
      <c r="DT110" s="966"/>
      <c r="DU110" s="966"/>
      <c r="DV110" s="967" t="s">
        <v>122</v>
      </c>
      <c r="DW110" s="967"/>
      <c r="DX110" s="967"/>
      <c r="DY110" s="967"/>
      <c r="DZ110" s="968"/>
    </row>
    <row r="111" spans="1:131" s="230" customFormat="1" ht="26.25" customHeight="1" x14ac:dyDescent="0.15">
      <c r="A111" s="969" t="s">
        <v>418</v>
      </c>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1"/>
      <c r="AA111" s="972" t="s">
        <v>122</v>
      </c>
      <c r="AB111" s="973"/>
      <c r="AC111" s="973"/>
      <c r="AD111" s="973"/>
      <c r="AE111" s="974"/>
      <c r="AF111" s="975" t="s">
        <v>122</v>
      </c>
      <c r="AG111" s="973"/>
      <c r="AH111" s="973"/>
      <c r="AI111" s="973"/>
      <c r="AJ111" s="974"/>
      <c r="AK111" s="975" t="s">
        <v>122</v>
      </c>
      <c r="AL111" s="973"/>
      <c r="AM111" s="973"/>
      <c r="AN111" s="973"/>
      <c r="AO111" s="974"/>
      <c r="AP111" s="976" t="s">
        <v>122</v>
      </c>
      <c r="AQ111" s="977"/>
      <c r="AR111" s="977"/>
      <c r="AS111" s="977"/>
      <c r="AT111" s="978"/>
      <c r="AU111" s="943"/>
      <c r="AV111" s="944"/>
      <c r="AW111" s="944"/>
      <c r="AX111" s="944"/>
      <c r="AY111" s="944"/>
      <c r="AZ111" s="957" t="s">
        <v>419</v>
      </c>
      <c r="BA111" s="958"/>
      <c r="BB111" s="958"/>
      <c r="BC111" s="958"/>
      <c r="BD111" s="958"/>
      <c r="BE111" s="958"/>
      <c r="BF111" s="958"/>
      <c r="BG111" s="958"/>
      <c r="BH111" s="958"/>
      <c r="BI111" s="958"/>
      <c r="BJ111" s="958"/>
      <c r="BK111" s="958"/>
      <c r="BL111" s="958"/>
      <c r="BM111" s="958"/>
      <c r="BN111" s="958"/>
      <c r="BO111" s="958"/>
      <c r="BP111" s="959"/>
      <c r="BQ111" s="960" t="s">
        <v>122</v>
      </c>
      <c r="BR111" s="961"/>
      <c r="BS111" s="961"/>
      <c r="BT111" s="961"/>
      <c r="BU111" s="961"/>
      <c r="BV111" s="961" t="s">
        <v>122</v>
      </c>
      <c r="BW111" s="961"/>
      <c r="BX111" s="961"/>
      <c r="BY111" s="961"/>
      <c r="BZ111" s="961"/>
      <c r="CA111" s="961" t="s">
        <v>122</v>
      </c>
      <c r="CB111" s="961"/>
      <c r="CC111" s="961"/>
      <c r="CD111" s="961"/>
      <c r="CE111" s="961"/>
      <c r="CF111" s="955" t="s">
        <v>122</v>
      </c>
      <c r="CG111" s="956"/>
      <c r="CH111" s="956"/>
      <c r="CI111" s="956"/>
      <c r="CJ111" s="956"/>
      <c r="CK111" s="983"/>
      <c r="CL111" s="984"/>
      <c r="CM111" s="957" t="s">
        <v>420</v>
      </c>
      <c r="CN111" s="958"/>
      <c r="CO111" s="958"/>
      <c r="CP111" s="958"/>
      <c r="CQ111" s="958"/>
      <c r="CR111" s="958"/>
      <c r="CS111" s="958"/>
      <c r="CT111" s="958"/>
      <c r="CU111" s="958"/>
      <c r="CV111" s="958"/>
      <c r="CW111" s="958"/>
      <c r="CX111" s="958"/>
      <c r="CY111" s="958"/>
      <c r="CZ111" s="958"/>
      <c r="DA111" s="958"/>
      <c r="DB111" s="958"/>
      <c r="DC111" s="958"/>
      <c r="DD111" s="958"/>
      <c r="DE111" s="958"/>
      <c r="DF111" s="959"/>
      <c r="DG111" s="960" t="s">
        <v>122</v>
      </c>
      <c r="DH111" s="961"/>
      <c r="DI111" s="961"/>
      <c r="DJ111" s="961"/>
      <c r="DK111" s="961"/>
      <c r="DL111" s="961" t="s">
        <v>122</v>
      </c>
      <c r="DM111" s="961"/>
      <c r="DN111" s="961"/>
      <c r="DO111" s="961"/>
      <c r="DP111" s="961"/>
      <c r="DQ111" s="961" t="s">
        <v>122</v>
      </c>
      <c r="DR111" s="961"/>
      <c r="DS111" s="961"/>
      <c r="DT111" s="961"/>
      <c r="DU111" s="961"/>
      <c r="DV111" s="962" t="s">
        <v>122</v>
      </c>
      <c r="DW111" s="962"/>
      <c r="DX111" s="962"/>
      <c r="DY111" s="962"/>
      <c r="DZ111" s="963"/>
    </row>
    <row r="112" spans="1:131" s="230" customFormat="1" ht="26.25" customHeight="1" x14ac:dyDescent="0.15">
      <c r="A112" s="987" t="s">
        <v>421</v>
      </c>
      <c r="B112" s="988"/>
      <c r="C112" s="958" t="s">
        <v>422</v>
      </c>
      <c r="D112" s="958"/>
      <c r="E112" s="958"/>
      <c r="F112" s="958"/>
      <c r="G112" s="958"/>
      <c r="H112" s="958"/>
      <c r="I112" s="958"/>
      <c r="J112" s="958"/>
      <c r="K112" s="958"/>
      <c r="L112" s="958"/>
      <c r="M112" s="958"/>
      <c r="N112" s="958"/>
      <c r="O112" s="958"/>
      <c r="P112" s="958"/>
      <c r="Q112" s="958"/>
      <c r="R112" s="958"/>
      <c r="S112" s="958"/>
      <c r="T112" s="958"/>
      <c r="U112" s="958"/>
      <c r="V112" s="958"/>
      <c r="W112" s="958"/>
      <c r="X112" s="958"/>
      <c r="Y112" s="958"/>
      <c r="Z112" s="959"/>
      <c r="AA112" s="993" t="s">
        <v>122</v>
      </c>
      <c r="AB112" s="994"/>
      <c r="AC112" s="994"/>
      <c r="AD112" s="994"/>
      <c r="AE112" s="995"/>
      <c r="AF112" s="996" t="s">
        <v>122</v>
      </c>
      <c r="AG112" s="994"/>
      <c r="AH112" s="994"/>
      <c r="AI112" s="994"/>
      <c r="AJ112" s="995"/>
      <c r="AK112" s="996" t="s">
        <v>122</v>
      </c>
      <c r="AL112" s="994"/>
      <c r="AM112" s="994"/>
      <c r="AN112" s="994"/>
      <c r="AO112" s="995"/>
      <c r="AP112" s="997" t="s">
        <v>122</v>
      </c>
      <c r="AQ112" s="998"/>
      <c r="AR112" s="998"/>
      <c r="AS112" s="998"/>
      <c r="AT112" s="999"/>
      <c r="AU112" s="943"/>
      <c r="AV112" s="944"/>
      <c r="AW112" s="944"/>
      <c r="AX112" s="944"/>
      <c r="AY112" s="944"/>
      <c r="AZ112" s="957" t="s">
        <v>423</v>
      </c>
      <c r="BA112" s="958"/>
      <c r="BB112" s="958"/>
      <c r="BC112" s="958"/>
      <c r="BD112" s="958"/>
      <c r="BE112" s="958"/>
      <c r="BF112" s="958"/>
      <c r="BG112" s="958"/>
      <c r="BH112" s="958"/>
      <c r="BI112" s="958"/>
      <c r="BJ112" s="958"/>
      <c r="BK112" s="958"/>
      <c r="BL112" s="958"/>
      <c r="BM112" s="958"/>
      <c r="BN112" s="958"/>
      <c r="BO112" s="958"/>
      <c r="BP112" s="959"/>
      <c r="BQ112" s="960">
        <v>4920889</v>
      </c>
      <c r="BR112" s="961"/>
      <c r="BS112" s="961"/>
      <c r="BT112" s="961"/>
      <c r="BU112" s="961"/>
      <c r="BV112" s="961">
        <v>4314853</v>
      </c>
      <c r="BW112" s="961"/>
      <c r="BX112" s="961"/>
      <c r="BY112" s="961"/>
      <c r="BZ112" s="961"/>
      <c r="CA112" s="961">
        <v>4184909</v>
      </c>
      <c r="CB112" s="961"/>
      <c r="CC112" s="961"/>
      <c r="CD112" s="961"/>
      <c r="CE112" s="961"/>
      <c r="CF112" s="955">
        <v>36</v>
      </c>
      <c r="CG112" s="956"/>
      <c r="CH112" s="956"/>
      <c r="CI112" s="956"/>
      <c r="CJ112" s="956"/>
      <c r="CK112" s="983"/>
      <c r="CL112" s="984"/>
      <c r="CM112" s="957" t="s">
        <v>424</v>
      </c>
      <c r="CN112" s="958"/>
      <c r="CO112" s="958"/>
      <c r="CP112" s="958"/>
      <c r="CQ112" s="958"/>
      <c r="CR112" s="958"/>
      <c r="CS112" s="958"/>
      <c r="CT112" s="958"/>
      <c r="CU112" s="958"/>
      <c r="CV112" s="958"/>
      <c r="CW112" s="958"/>
      <c r="CX112" s="958"/>
      <c r="CY112" s="958"/>
      <c r="CZ112" s="958"/>
      <c r="DA112" s="958"/>
      <c r="DB112" s="958"/>
      <c r="DC112" s="958"/>
      <c r="DD112" s="958"/>
      <c r="DE112" s="958"/>
      <c r="DF112" s="959"/>
      <c r="DG112" s="960" t="s">
        <v>122</v>
      </c>
      <c r="DH112" s="961"/>
      <c r="DI112" s="961"/>
      <c r="DJ112" s="961"/>
      <c r="DK112" s="961"/>
      <c r="DL112" s="961" t="s">
        <v>122</v>
      </c>
      <c r="DM112" s="961"/>
      <c r="DN112" s="961"/>
      <c r="DO112" s="961"/>
      <c r="DP112" s="961"/>
      <c r="DQ112" s="961" t="s">
        <v>122</v>
      </c>
      <c r="DR112" s="961"/>
      <c r="DS112" s="961"/>
      <c r="DT112" s="961"/>
      <c r="DU112" s="961"/>
      <c r="DV112" s="962" t="s">
        <v>122</v>
      </c>
      <c r="DW112" s="962"/>
      <c r="DX112" s="962"/>
      <c r="DY112" s="962"/>
      <c r="DZ112" s="963"/>
    </row>
    <row r="113" spans="1:130" s="230" customFormat="1" ht="26.25" customHeight="1" x14ac:dyDescent="0.15">
      <c r="A113" s="989"/>
      <c r="B113" s="990"/>
      <c r="C113" s="958" t="s">
        <v>425</v>
      </c>
      <c r="D113" s="958"/>
      <c r="E113" s="958"/>
      <c r="F113" s="958"/>
      <c r="G113" s="958"/>
      <c r="H113" s="958"/>
      <c r="I113" s="958"/>
      <c r="J113" s="958"/>
      <c r="K113" s="958"/>
      <c r="L113" s="958"/>
      <c r="M113" s="958"/>
      <c r="N113" s="958"/>
      <c r="O113" s="958"/>
      <c r="P113" s="958"/>
      <c r="Q113" s="958"/>
      <c r="R113" s="958"/>
      <c r="S113" s="958"/>
      <c r="T113" s="958"/>
      <c r="U113" s="958"/>
      <c r="V113" s="958"/>
      <c r="W113" s="958"/>
      <c r="X113" s="958"/>
      <c r="Y113" s="958"/>
      <c r="Z113" s="959"/>
      <c r="AA113" s="972">
        <v>407518</v>
      </c>
      <c r="AB113" s="973"/>
      <c r="AC113" s="973"/>
      <c r="AD113" s="973"/>
      <c r="AE113" s="974"/>
      <c r="AF113" s="975">
        <v>387521</v>
      </c>
      <c r="AG113" s="973"/>
      <c r="AH113" s="973"/>
      <c r="AI113" s="973"/>
      <c r="AJ113" s="974"/>
      <c r="AK113" s="975">
        <v>373895</v>
      </c>
      <c r="AL113" s="973"/>
      <c r="AM113" s="973"/>
      <c r="AN113" s="973"/>
      <c r="AO113" s="974"/>
      <c r="AP113" s="976">
        <v>3.2</v>
      </c>
      <c r="AQ113" s="977"/>
      <c r="AR113" s="977"/>
      <c r="AS113" s="977"/>
      <c r="AT113" s="978"/>
      <c r="AU113" s="943"/>
      <c r="AV113" s="944"/>
      <c r="AW113" s="944"/>
      <c r="AX113" s="944"/>
      <c r="AY113" s="944"/>
      <c r="AZ113" s="957" t="s">
        <v>426</v>
      </c>
      <c r="BA113" s="958"/>
      <c r="BB113" s="958"/>
      <c r="BC113" s="958"/>
      <c r="BD113" s="958"/>
      <c r="BE113" s="958"/>
      <c r="BF113" s="958"/>
      <c r="BG113" s="958"/>
      <c r="BH113" s="958"/>
      <c r="BI113" s="958"/>
      <c r="BJ113" s="958"/>
      <c r="BK113" s="958"/>
      <c r="BL113" s="958"/>
      <c r="BM113" s="958"/>
      <c r="BN113" s="958"/>
      <c r="BO113" s="958"/>
      <c r="BP113" s="959"/>
      <c r="BQ113" s="960">
        <v>1641998</v>
      </c>
      <c r="BR113" s="961"/>
      <c r="BS113" s="961"/>
      <c r="BT113" s="961"/>
      <c r="BU113" s="961"/>
      <c r="BV113" s="961">
        <v>1839164</v>
      </c>
      <c r="BW113" s="961"/>
      <c r="BX113" s="961"/>
      <c r="BY113" s="961"/>
      <c r="BZ113" s="961"/>
      <c r="CA113" s="961">
        <v>2028843</v>
      </c>
      <c r="CB113" s="961"/>
      <c r="CC113" s="961"/>
      <c r="CD113" s="961"/>
      <c r="CE113" s="961"/>
      <c r="CF113" s="955">
        <v>17.399999999999999</v>
      </c>
      <c r="CG113" s="956"/>
      <c r="CH113" s="956"/>
      <c r="CI113" s="956"/>
      <c r="CJ113" s="956"/>
      <c r="CK113" s="983"/>
      <c r="CL113" s="984"/>
      <c r="CM113" s="957" t="s">
        <v>427</v>
      </c>
      <c r="CN113" s="958"/>
      <c r="CO113" s="958"/>
      <c r="CP113" s="958"/>
      <c r="CQ113" s="958"/>
      <c r="CR113" s="958"/>
      <c r="CS113" s="958"/>
      <c r="CT113" s="958"/>
      <c r="CU113" s="958"/>
      <c r="CV113" s="958"/>
      <c r="CW113" s="958"/>
      <c r="CX113" s="958"/>
      <c r="CY113" s="958"/>
      <c r="CZ113" s="958"/>
      <c r="DA113" s="958"/>
      <c r="DB113" s="958"/>
      <c r="DC113" s="958"/>
      <c r="DD113" s="958"/>
      <c r="DE113" s="958"/>
      <c r="DF113" s="959"/>
      <c r="DG113" s="993" t="s">
        <v>122</v>
      </c>
      <c r="DH113" s="994"/>
      <c r="DI113" s="994"/>
      <c r="DJ113" s="994"/>
      <c r="DK113" s="995"/>
      <c r="DL113" s="996" t="s">
        <v>122</v>
      </c>
      <c r="DM113" s="994"/>
      <c r="DN113" s="994"/>
      <c r="DO113" s="994"/>
      <c r="DP113" s="995"/>
      <c r="DQ113" s="996" t="s">
        <v>122</v>
      </c>
      <c r="DR113" s="994"/>
      <c r="DS113" s="994"/>
      <c r="DT113" s="994"/>
      <c r="DU113" s="995"/>
      <c r="DV113" s="997" t="s">
        <v>122</v>
      </c>
      <c r="DW113" s="998"/>
      <c r="DX113" s="998"/>
      <c r="DY113" s="998"/>
      <c r="DZ113" s="999"/>
    </row>
    <row r="114" spans="1:130" s="230" customFormat="1" ht="26.25" customHeight="1" x14ac:dyDescent="0.15">
      <c r="A114" s="989"/>
      <c r="B114" s="990"/>
      <c r="C114" s="958" t="s">
        <v>428</v>
      </c>
      <c r="D114" s="958"/>
      <c r="E114" s="958"/>
      <c r="F114" s="958"/>
      <c r="G114" s="958"/>
      <c r="H114" s="958"/>
      <c r="I114" s="958"/>
      <c r="J114" s="958"/>
      <c r="K114" s="958"/>
      <c r="L114" s="958"/>
      <c r="M114" s="958"/>
      <c r="N114" s="958"/>
      <c r="O114" s="958"/>
      <c r="P114" s="958"/>
      <c r="Q114" s="958"/>
      <c r="R114" s="958"/>
      <c r="S114" s="958"/>
      <c r="T114" s="958"/>
      <c r="U114" s="958"/>
      <c r="V114" s="958"/>
      <c r="W114" s="958"/>
      <c r="X114" s="958"/>
      <c r="Y114" s="958"/>
      <c r="Z114" s="959"/>
      <c r="AA114" s="993">
        <v>230748</v>
      </c>
      <c r="AB114" s="994"/>
      <c r="AC114" s="994"/>
      <c r="AD114" s="994"/>
      <c r="AE114" s="995"/>
      <c r="AF114" s="996">
        <v>195356</v>
      </c>
      <c r="AG114" s="994"/>
      <c r="AH114" s="994"/>
      <c r="AI114" s="994"/>
      <c r="AJ114" s="995"/>
      <c r="AK114" s="996">
        <v>189605</v>
      </c>
      <c r="AL114" s="994"/>
      <c r="AM114" s="994"/>
      <c r="AN114" s="994"/>
      <c r="AO114" s="995"/>
      <c r="AP114" s="997">
        <v>1.6</v>
      </c>
      <c r="AQ114" s="998"/>
      <c r="AR114" s="998"/>
      <c r="AS114" s="998"/>
      <c r="AT114" s="999"/>
      <c r="AU114" s="943"/>
      <c r="AV114" s="944"/>
      <c r="AW114" s="944"/>
      <c r="AX114" s="944"/>
      <c r="AY114" s="944"/>
      <c r="AZ114" s="957" t="s">
        <v>429</v>
      </c>
      <c r="BA114" s="958"/>
      <c r="BB114" s="958"/>
      <c r="BC114" s="958"/>
      <c r="BD114" s="958"/>
      <c r="BE114" s="958"/>
      <c r="BF114" s="958"/>
      <c r="BG114" s="958"/>
      <c r="BH114" s="958"/>
      <c r="BI114" s="958"/>
      <c r="BJ114" s="958"/>
      <c r="BK114" s="958"/>
      <c r="BL114" s="958"/>
      <c r="BM114" s="958"/>
      <c r="BN114" s="958"/>
      <c r="BO114" s="958"/>
      <c r="BP114" s="959"/>
      <c r="BQ114" s="960">
        <v>425827</v>
      </c>
      <c r="BR114" s="961"/>
      <c r="BS114" s="961"/>
      <c r="BT114" s="961"/>
      <c r="BU114" s="961"/>
      <c r="BV114" s="961">
        <v>365338</v>
      </c>
      <c r="BW114" s="961"/>
      <c r="BX114" s="961"/>
      <c r="BY114" s="961"/>
      <c r="BZ114" s="961"/>
      <c r="CA114" s="961">
        <v>504764</v>
      </c>
      <c r="CB114" s="961"/>
      <c r="CC114" s="961"/>
      <c r="CD114" s="961"/>
      <c r="CE114" s="961"/>
      <c r="CF114" s="955">
        <v>4.3</v>
      </c>
      <c r="CG114" s="956"/>
      <c r="CH114" s="956"/>
      <c r="CI114" s="956"/>
      <c r="CJ114" s="956"/>
      <c r="CK114" s="983"/>
      <c r="CL114" s="984"/>
      <c r="CM114" s="957" t="s">
        <v>430</v>
      </c>
      <c r="CN114" s="958"/>
      <c r="CO114" s="958"/>
      <c r="CP114" s="958"/>
      <c r="CQ114" s="958"/>
      <c r="CR114" s="958"/>
      <c r="CS114" s="958"/>
      <c r="CT114" s="958"/>
      <c r="CU114" s="958"/>
      <c r="CV114" s="958"/>
      <c r="CW114" s="958"/>
      <c r="CX114" s="958"/>
      <c r="CY114" s="958"/>
      <c r="CZ114" s="958"/>
      <c r="DA114" s="958"/>
      <c r="DB114" s="958"/>
      <c r="DC114" s="958"/>
      <c r="DD114" s="958"/>
      <c r="DE114" s="958"/>
      <c r="DF114" s="959"/>
      <c r="DG114" s="993" t="s">
        <v>122</v>
      </c>
      <c r="DH114" s="994"/>
      <c r="DI114" s="994"/>
      <c r="DJ114" s="994"/>
      <c r="DK114" s="995"/>
      <c r="DL114" s="996" t="s">
        <v>122</v>
      </c>
      <c r="DM114" s="994"/>
      <c r="DN114" s="994"/>
      <c r="DO114" s="994"/>
      <c r="DP114" s="995"/>
      <c r="DQ114" s="996" t="s">
        <v>122</v>
      </c>
      <c r="DR114" s="994"/>
      <c r="DS114" s="994"/>
      <c r="DT114" s="994"/>
      <c r="DU114" s="995"/>
      <c r="DV114" s="997" t="s">
        <v>122</v>
      </c>
      <c r="DW114" s="998"/>
      <c r="DX114" s="998"/>
      <c r="DY114" s="998"/>
      <c r="DZ114" s="999"/>
    </row>
    <row r="115" spans="1:130" s="230" customFormat="1" ht="26.25" customHeight="1" x14ac:dyDescent="0.15">
      <c r="A115" s="989"/>
      <c r="B115" s="990"/>
      <c r="C115" s="958" t="s">
        <v>431</v>
      </c>
      <c r="D115" s="958"/>
      <c r="E115" s="958"/>
      <c r="F115" s="958"/>
      <c r="G115" s="958"/>
      <c r="H115" s="958"/>
      <c r="I115" s="958"/>
      <c r="J115" s="958"/>
      <c r="K115" s="958"/>
      <c r="L115" s="958"/>
      <c r="M115" s="958"/>
      <c r="N115" s="958"/>
      <c r="O115" s="958"/>
      <c r="P115" s="958"/>
      <c r="Q115" s="958"/>
      <c r="R115" s="958"/>
      <c r="S115" s="958"/>
      <c r="T115" s="958"/>
      <c r="U115" s="958"/>
      <c r="V115" s="958"/>
      <c r="W115" s="958"/>
      <c r="X115" s="958"/>
      <c r="Y115" s="958"/>
      <c r="Z115" s="959"/>
      <c r="AA115" s="972" t="s">
        <v>122</v>
      </c>
      <c r="AB115" s="973"/>
      <c r="AC115" s="973"/>
      <c r="AD115" s="973"/>
      <c r="AE115" s="974"/>
      <c r="AF115" s="975" t="s">
        <v>122</v>
      </c>
      <c r="AG115" s="973"/>
      <c r="AH115" s="973"/>
      <c r="AI115" s="973"/>
      <c r="AJ115" s="974"/>
      <c r="AK115" s="975" t="s">
        <v>122</v>
      </c>
      <c r="AL115" s="973"/>
      <c r="AM115" s="973"/>
      <c r="AN115" s="973"/>
      <c r="AO115" s="974"/>
      <c r="AP115" s="976" t="s">
        <v>122</v>
      </c>
      <c r="AQ115" s="977"/>
      <c r="AR115" s="977"/>
      <c r="AS115" s="977"/>
      <c r="AT115" s="978"/>
      <c r="AU115" s="943"/>
      <c r="AV115" s="944"/>
      <c r="AW115" s="944"/>
      <c r="AX115" s="944"/>
      <c r="AY115" s="944"/>
      <c r="AZ115" s="957" t="s">
        <v>432</v>
      </c>
      <c r="BA115" s="958"/>
      <c r="BB115" s="958"/>
      <c r="BC115" s="958"/>
      <c r="BD115" s="958"/>
      <c r="BE115" s="958"/>
      <c r="BF115" s="958"/>
      <c r="BG115" s="958"/>
      <c r="BH115" s="958"/>
      <c r="BI115" s="958"/>
      <c r="BJ115" s="958"/>
      <c r="BK115" s="958"/>
      <c r="BL115" s="958"/>
      <c r="BM115" s="958"/>
      <c r="BN115" s="958"/>
      <c r="BO115" s="958"/>
      <c r="BP115" s="959"/>
      <c r="BQ115" s="960" t="s">
        <v>122</v>
      </c>
      <c r="BR115" s="961"/>
      <c r="BS115" s="961"/>
      <c r="BT115" s="961"/>
      <c r="BU115" s="961"/>
      <c r="BV115" s="961" t="s">
        <v>122</v>
      </c>
      <c r="BW115" s="961"/>
      <c r="BX115" s="961"/>
      <c r="BY115" s="961"/>
      <c r="BZ115" s="961"/>
      <c r="CA115" s="961" t="s">
        <v>122</v>
      </c>
      <c r="CB115" s="961"/>
      <c r="CC115" s="961"/>
      <c r="CD115" s="961"/>
      <c r="CE115" s="961"/>
      <c r="CF115" s="955" t="s">
        <v>122</v>
      </c>
      <c r="CG115" s="956"/>
      <c r="CH115" s="956"/>
      <c r="CI115" s="956"/>
      <c r="CJ115" s="956"/>
      <c r="CK115" s="983"/>
      <c r="CL115" s="984"/>
      <c r="CM115" s="957" t="s">
        <v>433</v>
      </c>
      <c r="CN115" s="958"/>
      <c r="CO115" s="958"/>
      <c r="CP115" s="958"/>
      <c r="CQ115" s="958"/>
      <c r="CR115" s="958"/>
      <c r="CS115" s="958"/>
      <c r="CT115" s="958"/>
      <c r="CU115" s="958"/>
      <c r="CV115" s="958"/>
      <c r="CW115" s="958"/>
      <c r="CX115" s="958"/>
      <c r="CY115" s="958"/>
      <c r="CZ115" s="958"/>
      <c r="DA115" s="958"/>
      <c r="DB115" s="958"/>
      <c r="DC115" s="958"/>
      <c r="DD115" s="958"/>
      <c r="DE115" s="958"/>
      <c r="DF115" s="959"/>
      <c r="DG115" s="993" t="s">
        <v>122</v>
      </c>
      <c r="DH115" s="994"/>
      <c r="DI115" s="994"/>
      <c r="DJ115" s="994"/>
      <c r="DK115" s="995"/>
      <c r="DL115" s="996" t="s">
        <v>122</v>
      </c>
      <c r="DM115" s="994"/>
      <c r="DN115" s="994"/>
      <c r="DO115" s="994"/>
      <c r="DP115" s="995"/>
      <c r="DQ115" s="996" t="s">
        <v>122</v>
      </c>
      <c r="DR115" s="994"/>
      <c r="DS115" s="994"/>
      <c r="DT115" s="994"/>
      <c r="DU115" s="995"/>
      <c r="DV115" s="997" t="s">
        <v>122</v>
      </c>
      <c r="DW115" s="998"/>
      <c r="DX115" s="998"/>
      <c r="DY115" s="998"/>
      <c r="DZ115" s="999"/>
    </row>
    <row r="116" spans="1:130" s="230" customFormat="1" ht="26.25" customHeight="1" x14ac:dyDescent="0.15">
      <c r="A116" s="991"/>
      <c r="B116" s="992"/>
      <c r="C116" s="1000" t="s">
        <v>434</v>
      </c>
      <c r="D116" s="1000"/>
      <c r="E116" s="1000"/>
      <c r="F116" s="1000"/>
      <c r="G116" s="1000"/>
      <c r="H116" s="1000"/>
      <c r="I116" s="1000"/>
      <c r="J116" s="1000"/>
      <c r="K116" s="1000"/>
      <c r="L116" s="1000"/>
      <c r="M116" s="1000"/>
      <c r="N116" s="1000"/>
      <c r="O116" s="1000"/>
      <c r="P116" s="1000"/>
      <c r="Q116" s="1000"/>
      <c r="R116" s="1000"/>
      <c r="S116" s="1000"/>
      <c r="T116" s="1000"/>
      <c r="U116" s="1000"/>
      <c r="V116" s="1000"/>
      <c r="W116" s="1000"/>
      <c r="X116" s="1000"/>
      <c r="Y116" s="1000"/>
      <c r="Z116" s="1001"/>
      <c r="AA116" s="993">
        <v>172</v>
      </c>
      <c r="AB116" s="994"/>
      <c r="AC116" s="994"/>
      <c r="AD116" s="994"/>
      <c r="AE116" s="995"/>
      <c r="AF116" s="996">
        <v>312</v>
      </c>
      <c r="AG116" s="994"/>
      <c r="AH116" s="994"/>
      <c r="AI116" s="994"/>
      <c r="AJ116" s="995"/>
      <c r="AK116" s="996">
        <v>143</v>
      </c>
      <c r="AL116" s="994"/>
      <c r="AM116" s="994"/>
      <c r="AN116" s="994"/>
      <c r="AO116" s="995"/>
      <c r="AP116" s="997">
        <v>0</v>
      </c>
      <c r="AQ116" s="998"/>
      <c r="AR116" s="998"/>
      <c r="AS116" s="998"/>
      <c r="AT116" s="999"/>
      <c r="AU116" s="943"/>
      <c r="AV116" s="944"/>
      <c r="AW116" s="944"/>
      <c r="AX116" s="944"/>
      <c r="AY116" s="944"/>
      <c r="AZ116" s="1002" t="s">
        <v>435</v>
      </c>
      <c r="BA116" s="1003"/>
      <c r="BB116" s="1003"/>
      <c r="BC116" s="1003"/>
      <c r="BD116" s="1003"/>
      <c r="BE116" s="1003"/>
      <c r="BF116" s="1003"/>
      <c r="BG116" s="1003"/>
      <c r="BH116" s="1003"/>
      <c r="BI116" s="1003"/>
      <c r="BJ116" s="1003"/>
      <c r="BK116" s="1003"/>
      <c r="BL116" s="1003"/>
      <c r="BM116" s="1003"/>
      <c r="BN116" s="1003"/>
      <c r="BO116" s="1003"/>
      <c r="BP116" s="1004"/>
      <c r="BQ116" s="960" t="s">
        <v>122</v>
      </c>
      <c r="BR116" s="961"/>
      <c r="BS116" s="961"/>
      <c r="BT116" s="961"/>
      <c r="BU116" s="961"/>
      <c r="BV116" s="961" t="s">
        <v>122</v>
      </c>
      <c r="BW116" s="961"/>
      <c r="BX116" s="961"/>
      <c r="BY116" s="961"/>
      <c r="BZ116" s="961"/>
      <c r="CA116" s="961" t="s">
        <v>122</v>
      </c>
      <c r="CB116" s="961"/>
      <c r="CC116" s="961"/>
      <c r="CD116" s="961"/>
      <c r="CE116" s="961"/>
      <c r="CF116" s="955" t="s">
        <v>122</v>
      </c>
      <c r="CG116" s="956"/>
      <c r="CH116" s="956"/>
      <c r="CI116" s="956"/>
      <c r="CJ116" s="956"/>
      <c r="CK116" s="983"/>
      <c r="CL116" s="984"/>
      <c r="CM116" s="957" t="s">
        <v>436</v>
      </c>
      <c r="CN116" s="958"/>
      <c r="CO116" s="958"/>
      <c r="CP116" s="958"/>
      <c r="CQ116" s="958"/>
      <c r="CR116" s="958"/>
      <c r="CS116" s="958"/>
      <c r="CT116" s="958"/>
      <c r="CU116" s="958"/>
      <c r="CV116" s="958"/>
      <c r="CW116" s="958"/>
      <c r="CX116" s="958"/>
      <c r="CY116" s="958"/>
      <c r="CZ116" s="958"/>
      <c r="DA116" s="958"/>
      <c r="DB116" s="958"/>
      <c r="DC116" s="958"/>
      <c r="DD116" s="958"/>
      <c r="DE116" s="958"/>
      <c r="DF116" s="959"/>
      <c r="DG116" s="993" t="s">
        <v>122</v>
      </c>
      <c r="DH116" s="994"/>
      <c r="DI116" s="994"/>
      <c r="DJ116" s="994"/>
      <c r="DK116" s="995"/>
      <c r="DL116" s="996" t="s">
        <v>122</v>
      </c>
      <c r="DM116" s="994"/>
      <c r="DN116" s="994"/>
      <c r="DO116" s="994"/>
      <c r="DP116" s="995"/>
      <c r="DQ116" s="996" t="s">
        <v>122</v>
      </c>
      <c r="DR116" s="994"/>
      <c r="DS116" s="994"/>
      <c r="DT116" s="994"/>
      <c r="DU116" s="995"/>
      <c r="DV116" s="997" t="s">
        <v>122</v>
      </c>
      <c r="DW116" s="998"/>
      <c r="DX116" s="998"/>
      <c r="DY116" s="998"/>
      <c r="DZ116" s="999"/>
    </row>
    <row r="117" spans="1:130" s="230" customFormat="1" ht="26.25" customHeight="1" x14ac:dyDescent="0.15">
      <c r="A117" s="947" t="s">
        <v>177</v>
      </c>
      <c r="B117" s="928"/>
      <c r="C117" s="928"/>
      <c r="D117" s="928"/>
      <c r="E117" s="928"/>
      <c r="F117" s="928"/>
      <c r="G117" s="928"/>
      <c r="H117" s="928"/>
      <c r="I117" s="928"/>
      <c r="J117" s="928"/>
      <c r="K117" s="928"/>
      <c r="L117" s="928"/>
      <c r="M117" s="928"/>
      <c r="N117" s="928"/>
      <c r="O117" s="928"/>
      <c r="P117" s="928"/>
      <c r="Q117" s="928"/>
      <c r="R117" s="928"/>
      <c r="S117" s="928"/>
      <c r="T117" s="928"/>
      <c r="U117" s="928"/>
      <c r="V117" s="928"/>
      <c r="W117" s="928"/>
      <c r="X117" s="928"/>
      <c r="Y117" s="1012" t="s">
        <v>437</v>
      </c>
      <c r="Z117" s="929"/>
      <c r="AA117" s="1013">
        <v>3193459</v>
      </c>
      <c r="AB117" s="1014"/>
      <c r="AC117" s="1014"/>
      <c r="AD117" s="1014"/>
      <c r="AE117" s="1015"/>
      <c r="AF117" s="1016">
        <v>3211470</v>
      </c>
      <c r="AG117" s="1014"/>
      <c r="AH117" s="1014"/>
      <c r="AI117" s="1014"/>
      <c r="AJ117" s="1015"/>
      <c r="AK117" s="1016">
        <v>3152874</v>
      </c>
      <c r="AL117" s="1014"/>
      <c r="AM117" s="1014"/>
      <c r="AN117" s="1014"/>
      <c r="AO117" s="1015"/>
      <c r="AP117" s="1017"/>
      <c r="AQ117" s="1018"/>
      <c r="AR117" s="1018"/>
      <c r="AS117" s="1018"/>
      <c r="AT117" s="1019"/>
      <c r="AU117" s="943"/>
      <c r="AV117" s="944"/>
      <c r="AW117" s="944"/>
      <c r="AX117" s="944"/>
      <c r="AY117" s="944"/>
      <c r="AZ117" s="1009" t="s">
        <v>438</v>
      </c>
      <c r="BA117" s="1010"/>
      <c r="BB117" s="1010"/>
      <c r="BC117" s="1010"/>
      <c r="BD117" s="1010"/>
      <c r="BE117" s="1010"/>
      <c r="BF117" s="1010"/>
      <c r="BG117" s="1010"/>
      <c r="BH117" s="1010"/>
      <c r="BI117" s="1010"/>
      <c r="BJ117" s="1010"/>
      <c r="BK117" s="1010"/>
      <c r="BL117" s="1010"/>
      <c r="BM117" s="1010"/>
      <c r="BN117" s="1010"/>
      <c r="BO117" s="1010"/>
      <c r="BP117" s="1011"/>
      <c r="BQ117" s="960" t="s">
        <v>122</v>
      </c>
      <c r="BR117" s="961"/>
      <c r="BS117" s="961"/>
      <c r="BT117" s="961"/>
      <c r="BU117" s="961"/>
      <c r="BV117" s="961" t="s">
        <v>122</v>
      </c>
      <c r="BW117" s="961"/>
      <c r="BX117" s="961"/>
      <c r="BY117" s="961"/>
      <c r="BZ117" s="961"/>
      <c r="CA117" s="961" t="s">
        <v>122</v>
      </c>
      <c r="CB117" s="961"/>
      <c r="CC117" s="961"/>
      <c r="CD117" s="961"/>
      <c r="CE117" s="961"/>
      <c r="CF117" s="955" t="s">
        <v>122</v>
      </c>
      <c r="CG117" s="956"/>
      <c r="CH117" s="956"/>
      <c r="CI117" s="956"/>
      <c r="CJ117" s="956"/>
      <c r="CK117" s="983"/>
      <c r="CL117" s="984"/>
      <c r="CM117" s="957" t="s">
        <v>439</v>
      </c>
      <c r="CN117" s="958"/>
      <c r="CO117" s="958"/>
      <c r="CP117" s="958"/>
      <c r="CQ117" s="958"/>
      <c r="CR117" s="958"/>
      <c r="CS117" s="958"/>
      <c r="CT117" s="958"/>
      <c r="CU117" s="958"/>
      <c r="CV117" s="958"/>
      <c r="CW117" s="958"/>
      <c r="CX117" s="958"/>
      <c r="CY117" s="958"/>
      <c r="CZ117" s="958"/>
      <c r="DA117" s="958"/>
      <c r="DB117" s="958"/>
      <c r="DC117" s="958"/>
      <c r="DD117" s="958"/>
      <c r="DE117" s="958"/>
      <c r="DF117" s="959"/>
      <c r="DG117" s="993" t="s">
        <v>122</v>
      </c>
      <c r="DH117" s="994"/>
      <c r="DI117" s="994"/>
      <c r="DJ117" s="994"/>
      <c r="DK117" s="995"/>
      <c r="DL117" s="996" t="s">
        <v>122</v>
      </c>
      <c r="DM117" s="994"/>
      <c r="DN117" s="994"/>
      <c r="DO117" s="994"/>
      <c r="DP117" s="995"/>
      <c r="DQ117" s="996" t="s">
        <v>122</v>
      </c>
      <c r="DR117" s="994"/>
      <c r="DS117" s="994"/>
      <c r="DT117" s="994"/>
      <c r="DU117" s="995"/>
      <c r="DV117" s="997" t="s">
        <v>122</v>
      </c>
      <c r="DW117" s="998"/>
      <c r="DX117" s="998"/>
      <c r="DY117" s="998"/>
      <c r="DZ117" s="999"/>
    </row>
    <row r="118" spans="1:130" s="230" customFormat="1" ht="26.25" customHeight="1" x14ac:dyDescent="0.15">
      <c r="A118" s="947" t="s">
        <v>413</v>
      </c>
      <c r="B118" s="928"/>
      <c r="C118" s="928"/>
      <c r="D118" s="928"/>
      <c r="E118" s="928"/>
      <c r="F118" s="928"/>
      <c r="G118" s="928"/>
      <c r="H118" s="928"/>
      <c r="I118" s="928"/>
      <c r="J118" s="928"/>
      <c r="K118" s="928"/>
      <c r="L118" s="928"/>
      <c r="M118" s="928"/>
      <c r="N118" s="928"/>
      <c r="O118" s="928"/>
      <c r="P118" s="928"/>
      <c r="Q118" s="928"/>
      <c r="R118" s="928"/>
      <c r="S118" s="928"/>
      <c r="T118" s="928"/>
      <c r="U118" s="928"/>
      <c r="V118" s="928"/>
      <c r="W118" s="928"/>
      <c r="X118" s="928"/>
      <c r="Y118" s="928"/>
      <c r="Z118" s="929"/>
      <c r="AA118" s="927" t="s">
        <v>410</v>
      </c>
      <c r="AB118" s="928"/>
      <c r="AC118" s="928"/>
      <c r="AD118" s="928"/>
      <c r="AE118" s="929"/>
      <c r="AF118" s="927" t="s">
        <v>411</v>
      </c>
      <c r="AG118" s="928"/>
      <c r="AH118" s="928"/>
      <c r="AI118" s="928"/>
      <c r="AJ118" s="929"/>
      <c r="AK118" s="927" t="s">
        <v>294</v>
      </c>
      <c r="AL118" s="928"/>
      <c r="AM118" s="928"/>
      <c r="AN118" s="928"/>
      <c r="AO118" s="929"/>
      <c r="AP118" s="1005" t="s">
        <v>412</v>
      </c>
      <c r="AQ118" s="1006"/>
      <c r="AR118" s="1006"/>
      <c r="AS118" s="1006"/>
      <c r="AT118" s="1007"/>
      <c r="AU118" s="943"/>
      <c r="AV118" s="944"/>
      <c r="AW118" s="944"/>
      <c r="AX118" s="944"/>
      <c r="AY118" s="944"/>
      <c r="AZ118" s="1008" t="s">
        <v>440</v>
      </c>
      <c r="BA118" s="1000"/>
      <c r="BB118" s="1000"/>
      <c r="BC118" s="1000"/>
      <c r="BD118" s="1000"/>
      <c r="BE118" s="1000"/>
      <c r="BF118" s="1000"/>
      <c r="BG118" s="1000"/>
      <c r="BH118" s="1000"/>
      <c r="BI118" s="1000"/>
      <c r="BJ118" s="1000"/>
      <c r="BK118" s="1000"/>
      <c r="BL118" s="1000"/>
      <c r="BM118" s="1000"/>
      <c r="BN118" s="1000"/>
      <c r="BO118" s="1000"/>
      <c r="BP118" s="1001"/>
      <c r="BQ118" s="1034" t="s">
        <v>122</v>
      </c>
      <c r="BR118" s="1035"/>
      <c r="BS118" s="1035"/>
      <c r="BT118" s="1035"/>
      <c r="BU118" s="1035"/>
      <c r="BV118" s="1035" t="s">
        <v>122</v>
      </c>
      <c r="BW118" s="1035"/>
      <c r="BX118" s="1035"/>
      <c r="BY118" s="1035"/>
      <c r="BZ118" s="1035"/>
      <c r="CA118" s="1035" t="s">
        <v>122</v>
      </c>
      <c r="CB118" s="1035"/>
      <c r="CC118" s="1035"/>
      <c r="CD118" s="1035"/>
      <c r="CE118" s="1035"/>
      <c r="CF118" s="955" t="s">
        <v>122</v>
      </c>
      <c r="CG118" s="956"/>
      <c r="CH118" s="956"/>
      <c r="CI118" s="956"/>
      <c r="CJ118" s="956"/>
      <c r="CK118" s="983"/>
      <c r="CL118" s="984"/>
      <c r="CM118" s="957" t="s">
        <v>441</v>
      </c>
      <c r="CN118" s="958"/>
      <c r="CO118" s="958"/>
      <c r="CP118" s="958"/>
      <c r="CQ118" s="958"/>
      <c r="CR118" s="958"/>
      <c r="CS118" s="958"/>
      <c r="CT118" s="958"/>
      <c r="CU118" s="958"/>
      <c r="CV118" s="958"/>
      <c r="CW118" s="958"/>
      <c r="CX118" s="958"/>
      <c r="CY118" s="958"/>
      <c r="CZ118" s="958"/>
      <c r="DA118" s="958"/>
      <c r="DB118" s="958"/>
      <c r="DC118" s="958"/>
      <c r="DD118" s="958"/>
      <c r="DE118" s="958"/>
      <c r="DF118" s="959"/>
      <c r="DG118" s="993" t="s">
        <v>122</v>
      </c>
      <c r="DH118" s="994"/>
      <c r="DI118" s="994"/>
      <c r="DJ118" s="994"/>
      <c r="DK118" s="995"/>
      <c r="DL118" s="996" t="s">
        <v>122</v>
      </c>
      <c r="DM118" s="994"/>
      <c r="DN118" s="994"/>
      <c r="DO118" s="994"/>
      <c r="DP118" s="995"/>
      <c r="DQ118" s="996" t="s">
        <v>122</v>
      </c>
      <c r="DR118" s="994"/>
      <c r="DS118" s="994"/>
      <c r="DT118" s="994"/>
      <c r="DU118" s="995"/>
      <c r="DV118" s="997" t="s">
        <v>122</v>
      </c>
      <c r="DW118" s="998"/>
      <c r="DX118" s="998"/>
      <c r="DY118" s="998"/>
      <c r="DZ118" s="999"/>
    </row>
    <row r="119" spans="1:130" s="230" customFormat="1" ht="26.25" customHeight="1" x14ac:dyDescent="0.15">
      <c r="A119" s="1091" t="s">
        <v>416</v>
      </c>
      <c r="B119" s="982"/>
      <c r="C119" s="964" t="s">
        <v>417</v>
      </c>
      <c r="D119" s="932"/>
      <c r="E119" s="932"/>
      <c r="F119" s="932"/>
      <c r="G119" s="932"/>
      <c r="H119" s="932"/>
      <c r="I119" s="932"/>
      <c r="J119" s="932"/>
      <c r="K119" s="932"/>
      <c r="L119" s="932"/>
      <c r="M119" s="932"/>
      <c r="N119" s="932"/>
      <c r="O119" s="932"/>
      <c r="P119" s="932"/>
      <c r="Q119" s="932"/>
      <c r="R119" s="932"/>
      <c r="S119" s="932"/>
      <c r="T119" s="932"/>
      <c r="U119" s="932"/>
      <c r="V119" s="932"/>
      <c r="W119" s="932"/>
      <c r="X119" s="932"/>
      <c r="Y119" s="932"/>
      <c r="Z119" s="933"/>
      <c r="AA119" s="934" t="s">
        <v>122</v>
      </c>
      <c r="AB119" s="935"/>
      <c r="AC119" s="935"/>
      <c r="AD119" s="935"/>
      <c r="AE119" s="936"/>
      <c r="AF119" s="937" t="s">
        <v>122</v>
      </c>
      <c r="AG119" s="935"/>
      <c r="AH119" s="935"/>
      <c r="AI119" s="935"/>
      <c r="AJ119" s="936"/>
      <c r="AK119" s="937" t="s">
        <v>122</v>
      </c>
      <c r="AL119" s="935"/>
      <c r="AM119" s="935"/>
      <c r="AN119" s="935"/>
      <c r="AO119" s="936"/>
      <c r="AP119" s="938" t="s">
        <v>122</v>
      </c>
      <c r="AQ119" s="939"/>
      <c r="AR119" s="939"/>
      <c r="AS119" s="939"/>
      <c r="AT119" s="940"/>
      <c r="AU119" s="945"/>
      <c r="AV119" s="946"/>
      <c r="AW119" s="946"/>
      <c r="AX119" s="946"/>
      <c r="AY119" s="946"/>
      <c r="AZ119" s="251" t="s">
        <v>177</v>
      </c>
      <c r="BA119" s="251"/>
      <c r="BB119" s="251"/>
      <c r="BC119" s="251"/>
      <c r="BD119" s="251"/>
      <c r="BE119" s="251"/>
      <c r="BF119" s="251"/>
      <c r="BG119" s="251"/>
      <c r="BH119" s="251"/>
      <c r="BI119" s="251"/>
      <c r="BJ119" s="251"/>
      <c r="BK119" s="251"/>
      <c r="BL119" s="251"/>
      <c r="BM119" s="251"/>
      <c r="BN119" s="251"/>
      <c r="BO119" s="1012" t="s">
        <v>442</v>
      </c>
      <c r="BP119" s="1040"/>
      <c r="BQ119" s="1034">
        <v>32480773</v>
      </c>
      <c r="BR119" s="1035"/>
      <c r="BS119" s="1035"/>
      <c r="BT119" s="1035"/>
      <c r="BU119" s="1035"/>
      <c r="BV119" s="1035">
        <v>30338820</v>
      </c>
      <c r="BW119" s="1035"/>
      <c r="BX119" s="1035"/>
      <c r="BY119" s="1035"/>
      <c r="BZ119" s="1035"/>
      <c r="CA119" s="1035">
        <v>29094228</v>
      </c>
      <c r="CB119" s="1035"/>
      <c r="CC119" s="1035"/>
      <c r="CD119" s="1035"/>
      <c r="CE119" s="1035"/>
      <c r="CF119" s="1036"/>
      <c r="CG119" s="1037"/>
      <c r="CH119" s="1037"/>
      <c r="CI119" s="1037"/>
      <c r="CJ119" s="1038"/>
      <c r="CK119" s="985"/>
      <c r="CL119" s="986"/>
      <c r="CM119" s="1008" t="s">
        <v>443</v>
      </c>
      <c r="CN119" s="1000"/>
      <c r="CO119" s="1000"/>
      <c r="CP119" s="1000"/>
      <c r="CQ119" s="1000"/>
      <c r="CR119" s="1000"/>
      <c r="CS119" s="1000"/>
      <c r="CT119" s="1000"/>
      <c r="CU119" s="1000"/>
      <c r="CV119" s="1000"/>
      <c r="CW119" s="1000"/>
      <c r="CX119" s="1000"/>
      <c r="CY119" s="1000"/>
      <c r="CZ119" s="1000"/>
      <c r="DA119" s="1000"/>
      <c r="DB119" s="1000"/>
      <c r="DC119" s="1000"/>
      <c r="DD119" s="1000"/>
      <c r="DE119" s="1000"/>
      <c r="DF119" s="1001"/>
      <c r="DG119" s="1039" t="s">
        <v>122</v>
      </c>
      <c r="DH119" s="1021"/>
      <c r="DI119" s="1021"/>
      <c r="DJ119" s="1021"/>
      <c r="DK119" s="1022"/>
      <c r="DL119" s="1020" t="s">
        <v>122</v>
      </c>
      <c r="DM119" s="1021"/>
      <c r="DN119" s="1021"/>
      <c r="DO119" s="1021"/>
      <c r="DP119" s="1022"/>
      <c r="DQ119" s="1020" t="s">
        <v>122</v>
      </c>
      <c r="DR119" s="1021"/>
      <c r="DS119" s="1021"/>
      <c r="DT119" s="1021"/>
      <c r="DU119" s="1022"/>
      <c r="DV119" s="1023" t="s">
        <v>122</v>
      </c>
      <c r="DW119" s="1024"/>
      <c r="DX119" s="1024"/>
      <c r="DY119" s="1024"/>
      <c r="DZ119" s="1025"/>
    </row>
    <row r="120" spans="1:130" s="230" customFormat="1" ht="26.25" customHeight="1" x14ac:dyDescent="0.15">
      <c r="A120" s="1092"/>
      <c r="B120" s="984"/>
      <c r="C120" s="957" t="s">
        <v>420</v>
      </c>
      <c r="D120" s="958"/>
      <c r="E120" s="958"/>
      <c r="F120" s="958"/>
      <c r="G120" s="958"/>
      <c r="H120" s="958"/>
      <c r="I120" s="958"/>
      <c r="J120" s="958"/>
      <c r="K120" s="958"/>
      <c r="L120" s="958"/>
      <c r="M120" s="958"/>
      <c r="N120" s="958"/>
      <c r="O120" s="958"/>
      <c r="P120" s="958"/>
      <c r="Q120" s="958"/>
      <c r="R120" s="958"/>
      <c r="S120" s="958"/>
      <c r="T120" s="958"/>
      <c r="U120" s="958"/>
      <c r="V120" s="958"/>
      <c r="W120" s="958"/>
      <c r="X120" s="958"/>
      <c r="Y120" s="958"/>
      <c r="Z120" s="959"/>
      <c r="AA120" s="993" t="s">
        <v>122</v>
      </c>
      <c r="AB120" s="994"/>
      <c r="AC120" s="994"/>
      <c r="AD120" s="994"/>
      <c r="AE120" s="995"/>
      <c r="AF120" s="996" t="s">
        <v>122</v>
      </c>
      <c r="AG120" s="994"/>
      <c r="AH120" s="994"/>
      <c r="AI120" s="994"/>
      <c r="AJ120" s="995"/>
      <c r="AK120" s="996" t="s">
        <v>122</v>
      </c>
      <c r="AL120" s="994"/>
      <c r="AM120" s="994"/>
      <c r="AN120" s="994"/>
      <c r="AO120" s="995"/>
      <c r="AP120" s="997" t="s">
        <v>122</v>
      </c>
      <c r="AQ120" s="998"/>
      <c r="AR120" s="998"/>
      <c r="AS120" s="998"/>
      <c r="AT120" s="999"/>
      <c r="AU120" s="1026" t="s">
        <v>444</v>
      </c>
      <c r="AV120" s="1027"/>
      <c r="AW120" s="1027"/>
      <c r="AX120" s="1027"/>
      <c r="AY120" s="1028"/>
      <c r="AZ120" s="964" t="s">
        <v>445</v>
      </c>
      <c r="BA120" s="932"/>
      <c r="BB120" s="932"/>
      <c r="BC120" s="932"/>
      <c r="BD120" s="932"/>
      <c r="BE120" s="932"/>
      <c r="BF120" s="932"/>
      <c r="BG120" s="932"/>
      <c r="BH120" s="932"/>
      <c r="BI120" s="932"/>
      <c r="BJ120" s="932"/>
      <c r="BK120" s="932"/>
      <c r="BL120" s="932"/>
      <c r="BM120" s="932"/>
      <c r="BN120" s="932"/>
      <c r="BO120" s="932"/>
      <c r="BP120" s="933"/>
      <c r="BQ120" s="965">
        <v>5571466</v>
      </c>
      <c r="BR120" s="966"/>
      <c r="BS120" s="966"/>
      <c r="BT120" s="966"/>
      <c r="BU120" s="966"/>
      <c r="BV120" s="966">
        <v>6571957</v>
      </c>
      <c r="BW120" s="966"/>
      <c r="BX120" s="966"/>
      <c r="BY120" s="966"/>
      <c r="BZ120" s="966"/>
      <c r="CA120" s="966">
        <v>6850475</v>
      </c>
      <c r="CB120" s="966"/>
      <c r="CC120" s="966"/>
      <c r="CD120" s="966"/>
      <c r="CE120" s="966"/>
      <c r="CF120" s="979">
        <v>58.9</v>
      </c>
      <c r="CG120" s="980"/>
      <c r="CH120" s="980"/>
      <c r="CI120" s="980"/>
      <c r="CJ120" s="980"/>
      <c r="CK120" s="1041" t="s">
        <v>446</v>
      </c>
      <c r="CL120" s="1042"/>
      <c r="CM120" s="1042"/>
      <c r="CN120" s="1042"/>
      <c r="CO120" s="1043"/>
      <c r="CP120" s="1049" t="s">
        <v>395</v>
      </c>
      <c r="CQ120" s="1050"/>
      <c r="CR120" s="1050"/>
      <c r="CS120" s="1050"/>
      <c r="CT120" s="1050"/>
      <c r="CU120" s="1050"/>
      <c r="CV120" s="1050"/>
      <c r="CW120" s="1050"/>
      <c r="CX120" s="1050"/>
      <c r="CY120" s="1050"/>
      <c r="CZ120" s="1050"/>
      <c r="DA120" s="1050"/>
      <c r="DB120" s="1050"/>
      <c r="DC120" s="1050"/>
      <c r="DD120" s="1050"/>
      <c r="DE120" s="1050"/>
      <c r="DF120" s="1051"/>
      <c r="DG120" s="965">
        <v>4882153</v>
      </c>
      <c r="DH120" s="966"/>
      <c r="DI120" s="966"/>
      <c r="DJ120" s="966"/>
      <c r="DK120" s="966"/>
      <c r="DL120" s="966">
        <v>4274060</v>
      </c>
      <c r="DM120" s="966"/>
      <c r="DN120" s="966"/>
      <c r="DO120" s="966"/>
      <c r="DP120" s="966"/>
      <c r="DQ120" s="966">
        <v>4146522</v>
      </c>
      <c r="DR120" s="966"/>
      <c r="DS120" s="966"/>
      <c r="DT120" s="966"/>
      <c r="DU120" s="966"/>
      <c r="DV120" s="967">
        <v>35.700000000000003</v>
      </c>
      <c r="DW120" s="967"/>
      <c r="DX120" s="967"/>
      <c r="DY120" s="967"/>
      <c r="DZ120" s="968"/>
    </row>
    <row r="121" spans="1:130" s="230" customFormat="1" ht="26.25" customHeight="1" x14ac:dyDescent="0.15">
      <c r="A121" s="1092"/>
      <c r="B121" s="984"/>
      <c r="C121" s="1009" t="s">
        <v>447</v>
      </c>
      <c r="D121" s="1010"/>
      <c r="E121" s="1010"/>
      <c r="F121" s="1010"/>
      <c r="G121" s="1010"/>
      <c r="H121" s="1010"/>
      <c r="I121" s="1010"/>
      <c r="J121" s="1010"/>
      <c r="K121" s="1010"/>
      <c r="L121" s="1010"/>
      <c r="M121" s="1010"/>
      <c r="N121" s="1010"/>
      <c r="O121" s="1010"/>
      <c r="P121" s="1010"/>
      <c r="Q121" s="1010"/>
      <c r="R121" s="1010"/>
      <c r="S121" s="1010"/>
      <c r="T121" s="1010"/>
      <c r="U121" s="1010"/>
      <c r="V121" s="1010"/>
      <c r="W121" s="1010"/>
      <c r="X121" s="1010"/>
      <c r="Y121" s="1010"/>
      <c r="Z121" s="1011"/>
      <c r="AA121" s="993" t="s">
        <v>122</v>
      </c>
      <c r="AB121" s="994"/>
      <c r="AC121" s="994"/>
      <c r="AD121" s="994"/>
      <c r="AE121" s="995"/>
      <c r="AF121" s="996" t="s">
        <v>122</v>
      </c>
      <c r="AG121" s="994"/>
      <c r="AH121" s="994"/>
      <c r="AI121" s="994"/>
      <c r="AJ121" s="995"/>
      <c r="AK121" s="996" t="s">
        <v>122</v>
      </c>
      <c r="AL121" s="994"/>
      <c r="AM121" s="994"/>
      <c r="AN121" s="994"/>
      <c r="AO121" s="995"/>
      <c r="AP121" s="997" t="s">
        <v>122</v>
      </c>
      <c r="AQ121" s="998"/>
      <c r="AR121" s="998"/>
      <c r="AS121" s="998"/>
      <c r="AT121" s="999"/>
      <c r="AU121" s="1029"/>
      <c r="AV121" s="1030"/>
      <c r="AW121" s="1030"/>
      <c r="AX121" s="1030"/>
      <c r="AY121" s="1031"/>
      <c r="AZ121" s="957" t="s">
        <v>448</v>
      </c>
      <c r="BA121" s="958"/>
      <c r="BB121" s="958"/>
      <c r="BC121" s="958"/>
      <c r="BD121" s="958"/>
      <c r="BE121" s="958"/>
      <c r="BF121" s="958"/>
      <c r="BG121" s="958"/>
      <c r="BH121" s="958"/>
      <c r="BI121" s="958"/>
      <c r="BJ121" s="958"/>
      <c r="BK121" s="958"/>
      <c r="BL121" s="958"/>
      <c r="BM121" s="958"/>
      <c r="BN121" s="958"/>
      <c r="BO121" s="958"/>
      <c r="BP121" s="959"/>
      <c r="BQ121" s="960">
        <v>166605</v>
      </c>
      <c r="BR121" s="961"/>
      <c r="BS121" s="961"/>
      <c r="BT121" s="961"/>
      <c r="BU121" s="961"/>
      <c r="BV121" s="961">
        <v>122015</v>
      </c>
      <c r="BW121" s="961"/>
      <c r="BX121" s="961"/>
      <c r="BY121" s="961"/>
      <c r="BZ121" s="961"/>
      <c r="CA121" s="961">
        <v>73549</v>
      </c>
      <c r="CB121" s="961"/>
      <c r="CC121" s="961"/>
      <c r="CD121" s="961"/>
      <c r="CE121" s="961"/>
      <c r="CF121" s="955">
        <v>0.6</v>
      </c>
      <c r="CG121" s="956"/>
      <c r="CH121" s="956"/>
      <c r="CI121" s="956"/>
      <c r="CJ121" s="956"/>
      <c r="CK121" s="1044"/>
      <c r="CL121" s="1045"/>
      <c r="CM121" s="1045"/>
      <c r="CN121" s="1045"/>
      <c r="CO121" s="1046"/>
      <c r="CP121" s="1054" t="s">
        <v>393</v>
      </c>
      <c r="CQ121" s="1055"/>
      <c r="CR121" s="1055"/>
      <c r="CS121" s="1055"/>
      <c r="CT121" s="1055"/>
      <c r="CU121" s="1055"/>
      <c r="CV121" s="1055"/>
      <c r="CW121" s="1055"/>
      <c r="CX121" s="1055"/>
      <c r="CY121" s="1055"/>
      <c r="CZ121" s="1055"/>
      <c r="DA121" s="1055"/>
      <c r="DB121" s="1055"/>
      <c r="DC121" s="1055"/>
      <c r="DD121" s="1055"/>
      <c r="DE121" s="1055"/>
      <c r="DF121" s="1056"/>
      <c r="DG121" s="960">
        <v>38736</v>
      </c>
      <c r="DH121" s="961"/>
      <c r="DI121" s="961"/>
      <c r="DJ121" s="961"/>
      <c r="DK121" s="961"/>
      <c r="DL121" s="961">
        <v>40793</v>
      </c>
      <c r="DM121" s="961"/>
      <c r="DN121" s="961"/>
      <c r="DO121" s="961"/>
      <c r="DP121" s="961"/>
      <c r="DQ121" s="961">
        <v>38387</v>
      </c>
      <c r="DR121" s="961"/>
      <c r="DS121" s="961"/>
      <c r="DT121" s="961"/>
      <c r="DU121" s="961"/>
      <c r="DV121" s="962">
        <v>0.3</v>
      </c>
      <c r="DW121" s="962"/>
      <c r="DX121" s="962"/>
      <c r="DY121" s="962"/>
      <c r="DZ121" s="963"/>
    </row>
    <row r="122" spans="1:130" s="230" customFormat="1" ht="26.25" customHeight="1" x14ac:dyDescent="0.15">
      <c r="A122" s="1092"/>
      <c r="B122" s="984"/>
      <c r="C122" s="957" t="s">
        <v>430</v>
      </c>
      <c r="D122" s="958"/>
      <c r="E122" s="958"/>
      <c r="F122" s="958"/>
      <c r="G122" s="958"/>
      <c r="H122" s="958"/>
      <c r="I122" s="958"/>
      <c r="J122" s="958"/>
      <c r="K122" s="958"/>
      <c r="L122" s="958"/>
      <c r="M122" s="958"/>
      <c r="N122" s="958"/>
      <c r="O122" s="958"/>
      <c r="P122" s="958"/>
      <c r="Q122" s="958"/>
      <c r="R122" s="958"/>
      <c r="S122" s="958"/>
      <c r="T122" s="958"/>
      <c r="U122" s="958"/>
      <c r="V122" s="958"/>
      <c r="W122" s="958"/>
      <c r="X122" s="958"/>
      <c r="Y122" s="958"/>
      <c r="Z122" s="959"/>
      <c r="AA122" s="993" t="s">
        <v>122</v>
      </c>
      <c r="AB122" s="994"/>
      <c r="AC122" s="994"/>
      <c r="AD122" s="994"/>
      <c r="AE122" s="995"/>
      <c r="AF122" s="996" t="s">
        <v>122</v>
      </c>
      <c r="AG122" s="994"/>
      <c r="AH122" s="994"/>
      <c r="AI122" s="994"/>
      <c r="AJ122" s="995"/>
      <c r="AK122" s="996" t="s">
        <v>122</v>
      </c>
      <c r="AL122" s="994"/>
      <c r="AM122" s="994"/>
      <c r="AN122" s="994"/>
      <c r="AO122" s="995"/>
      <c r="AP122" s="997" t="s">
        <v>122</v>
      </c>
      <c r="AQ122" s="998"/>
      <c r="AR122" s="998"/>
      <c r="AS122" s="998"/>
      <c r="AT122" s="999"/>
      <c r="AU122" s="1029"/>
      <c r="AV122" s="1030"/>
      <c r="AW122" s="1030"/>
      <c r="AX122" s="1030"/>
      <c r="AY122" s="1031"/>
      <c r="AZ122" s="1008" t="s">
        <v>449</v>
      </c>
      <c r="BA122" s="1000"/>
      <c r="BB122" s="1000"/>
      <c r="BC122" s="1000"/>
      <c r="BD122" s="1000"/>
      <c r="BE122" s="1000"/>
      <c r="BF122" s="1000"/>
      <c r="BG122" s="1000"/>
      <c r="BH122" s="1000"/>
      <c r="BI122" s="1000"/>
      <c r="BJ122" s="1000"/>
      <c r="BK122" s="1000"/>
      <c r="BL122" s="1000"/>
      <c r="BM122" s="1000"/>
      <c r="BN122" s="1000"/>
      <c r="BO122" s="1000"/>
      <c r="BP122" s="1001"/>
      <c r="BQ122" s="1034">
        <v>24953957</v>
      </c>
      <c r="BR122" s="1035"/>
      <c r="BS122" s="1035"/>
      <c r="BT122" s="1035"/>
      <c r="BU122" s="1035"/>
      <c r="BV122" s="1035">
        <v>23701238</v>
      </c>
      <c r="BW122" s="1035"/>
      <c r="BX122" s="1035"/>
      <c r="BY122" s="1035"/>
      <c r="BZ122" s="1035"/>
      <c r="CA122" s="1035">
        <v>22211927</v>
      </c>
      <c r="CB122" s="1035"/>
      <c r="CC122" s="1035"/>
      <c r="CD122" s="1035"/>
      <c r="CE122" s="1035"/>
      <c r="CF122" s="1052">
        <v>191</v>
      </c>
      <c r="CG122" s="1053"/>
      <c r="CH122" s="1053"/>
      <c r="CI122" s="1053"/>
      <c r="CJ122" s="1053"/>
      <c r="CK122" s="1044"/>
      <c r="CL122" s="1045"/>
      <c r="CM122" s="1045"/>
      <c r="CN122" s="1045"/>
      <c r="CO122" s="1046"/>
      <c r="CP122" s="1054" t="s">
        <v>390</v>
      </c>
      <c r="CQ122" s="1055"/>
      <c r="CR122" s="1055"/>
      <c r="CS122" s="1055"/>
      <c r="CT122" s="1055"/>
      <c r="CU122" s="1055"/>
      <c r="CV122" s="1055"/>
      <c r="CW122" s="1055"/>
      <c r="CX122" s="1055"/>
      <c r="CY122" s="1055"/>
      <c r="CZ122" s="1055"/>
      <c r="DA122" s="1055"/>
      <c r="DB122" s="1055"/>
      <c r="DC122" s="1055"/>
      <c r="DD122" s="1055"/>
      <c r="DE122" s="1055"/>
      <c r="DF122" s="1056"/>
      <c r="DG122" s="960" t="s">
        <v>122</v>
      </c>
      <c r="DH122" s="961"/>
      <c r="DI122" s="961"/>
      <c r="DJ122" s="961"/>
      <c r="DK122" s="961"/>
      <c r="DL122" s="961" t="s">
        <v>122</v>
      </c>
      <c r="DM122" s="961"/>
      <c r="DN122" s="961"/>
      <c r="DO122" s="961"/>
      <c r="DP122" s="961"/>
      <c r="DQ122" s="961" t="s">
        <v>122</v>
      </c>
      <c r="DR122" s="961"/>
      <c r="DS122" s="961"/>
      <c r="DT122" s="961"/>
      <c r="DU122" s="961"/>
      <c r="DV122" s="962" t="s">
        <v>122</v>
      </c>
      <c r="DW122" s="962"/>
      <c r="DX122" s="962"/>
      <c r="DY122" s="962"/>
      <c r="DZ122" s="963"/>
    </row>
    <row r="123" spans="1:130" s="230" customFormat="1" ht="26.25" customHeight="1" x14ac:dyDescent="0.15">
      <c r="A123" s="1092"/>
      <c r="B123" s="984"/>
      <c r="C123" s="957" t="s">
        <v>436</v>
      </c>
      <c r="D123" s="958"/>
      <c r="E123" s="958"/>
      <c r="F123" s="958"/>
      <c r="G123" s="958"/>
      <c r="H123" s="958"/>
      <c r="I123" s="958"/>
      <c r="J123" s="958"/>
      <c r="K123" s="958"/>
      <c r="L123" s="958"/>
      <c r="M123" s="958"/>
      <c r="N123" s="958"/>
      <c r="O123" s="958"/>
      <c r="P123" s="958"/>
      <c r="Q123" s="958"/>
      <c r="R123" s="958"/>
      <c r="S123" s="958"/>
      <c r="T123" s="958"/>
      <c r="U123" s="958"/>
      <c r="V123" s="958"/>
      <c r="W123" s="958"/>
      <c r="X123" s="958"/>
      <c r="Y123" s="958"/>
      <c r="Z123" s="959"/>
      <c r="AA123" s="993" t="s">
        <v>122</v>
      </c>
      <c r="AB123" s="994"/>
      <c r="AC123" s="994"/>
      <c r="AD123" s="994"/>
      <c r="AE123" s="995"/>
      <c r="AF123" s="996" t="s">
        <v>122</v>
      </c>
      <c r="AG123" s="994"/>
      <c r="AH123" s="994"/>
      <c r="AI123" s="994"/>
      <c r="AJ123" s="995"/>
      <c r="AK123" s="996" t="s">
        <v>122</v>
      </c>
      <c r="AL123" s="994"/>
      <c r="AM123" s="994"/>
      <c r="AN123" s="994"/>
      <c r="AO123" s="995"/>
      <c r="AP123" s="997" t="s">
        <v>122</v>
      </c>
      <c r="AQ123" s="998"/>
      <c r="AR123" s="998"/>
      <c r="AS123" s="998"/>
      <c r="AT123" s="999"/>
      <c r="AU123" s="1032"/>
      <c r="AV123" s="1033"/>
      <c r="AW123" s="1033"/>
      <c r="AX123" s="1033"/>
      <c r="AY123" s="1033"/>
      <c r="AZ123" s="251" t="s">
        <v>177</v>
      </c>
      <c r="BA123" s="251"/>
      <c r="BB123" s="251"/>
      <c r="BC123" s="251"/>
      <c r="BD123" s="251"/>
      <c r="BE123" s="251"/>
      <c r="BF123" s="251"/>
      <c r="BG123" s="251"/>
      <c r="BH123" s="251"/>
      <c r="BI123" s="251"/>
      <c r="BJ123" s="251"/>
      <c r="BK123" s="251"/>
      <c r="BL123" s="251"/>
      <c r="BM123" s="251"/>
      <c r="BN123" s="251"/>
      <c r="BO123" s="1012" t="s">
        <v>450</v>
      </c>
      <c r="BP123" s="1040"/>
      <c r="BQ123" s="1098">
        <v>30692028</v>
      </c>
      <c r="BR123" s="1099"/>
      <c r="BS123" s="1099"/>
      <c r="BT123" s="1099"/>
      <c r="BU123" s="1099"/>
      <c r="BV123" s="1099">
        <v>30395210</v>
      </c>
      <c r="BW123" s="1099"/>
      <c r="BX123" s="1099"/>
      <c r="BY123" s="1099"/>
      <c r="BZ123" s="1099"/>
      <c r="CA123" s="1099">
        <v>29135951</v>
      </c>
      <c r="CB123" s="1099"/>
      <c r="CC123" s="1099"/>
      <c r="CD123" s="1099"/>
      <c r="CE123" s="1099"/>
      <c r="CF123" s="1036"/>
      <c r="CG123" s="1037"/>
      <c r="CH123" s="1037"/>
      <c r="CI123" s="1037"/>
      <c r="CJ123" s="1038"/>
      <c r="CK123" s="1044"/>
      <c r="CL123" s="1045"/>
      <c r="CM123" s="1045"/>
      <c r="CN123" s="1045"/>
      <c r="CO123" s="1046"/>
      <c r="CP123" s="1054" t="s">
        <v>391</v>
      </c>
      <c r="CQ123" s="1055"/>
      <c r="CR123" s="1055"/>
      <c r="CS123" s="1055"/>
      <c r="CT123" s="1055"/>
      <c r="CU123" s="1055"/>
      <c r="CV123" s="1055"/>
      <c r="CW123" s="1055"/>
      <c r="CX123" s="1055"/>
      <c r="CY123" s="1055"/>
      <c r="CZ123" s="1055"/>
      <c r="DA123" s="1055"/>
      <c r="DB123" s="1055"/>
      <c r="DC123" s="1055"/>
      <c r="DD123" s="1055"/>
      <c r="DE123" s="1055"/>
      <c r="DF123" s="1056"/>
      <c r="DG123" s="993" t="s">
        <v>122</v>
      </c>
      <c r="DH123" s="994"/>
      <c r="DI123" s="994"/>
      <c r="DJ123" s="994"/>
      <c r="DK123" s="995"/>
      <c r="DL123" s="996" t="s">
        <v>122</v>
      </c>
      <c r="DM123" s="994"/>
      <c r="DN123" s="994"/>
      <c r="DO123" s="994"/>
      <c r="DP123" s="995"/>
      <c r="DQ123" s="996" t="s">
        <v>122</v>
      </c>
      <c r="DR123" s="994"/>
      <c r="DS123" s="994"/>
      <c r="DT123" s="994"/>
      <c r="DU123" s="995"/>
      <c r="DV123" s="997" t="s">
        <v>122</v>
      </c>
      <c r="DW123" s="998"/>
      <c r="DX123" s="998"/>
      <c r="DY123" s="998"/>
      <c r="DZ123" s="999"/>
    </row>
    <row r="124" spans="1:130" s="230" customFormat="1" ht="26.25" customHeight="1" thickBot="1" x14ac:dyDescent="0.2">
      <c r="A124" s="1092"/>
      <c r="B124" s="984"/>
      <c r="C124" s="957" t="s">
        <v>439</v>
      </c>
      <c r="D124" s="958"/>
      <c r="E124" s="958"/>
      <c r="F124" s="958"/>
      <c r="G124" s="958"/>
      <c r="H124" s="958"/>
      <c r="I124" s="958"/>
      <c r="J124" s="958"/>
      <c r="K124" s="958"/>
      <c r="L124" s="958"/>
      <c r="M124" s="958"/>
      <c r="N124" s="958"/>
      <c r="O124" s="958"/>
      <c r="P124" s="958"/>
      <c r="Q124" s="958"/>
      <c r="R124" s="958"/>
      <c r="S124" s="958"/>
      <c r="T124" s="958"/>
      <c r="U124" s="958"/>
      <c r="V124" s="958"/>
      <c r="W124" s="958"/>
      <c r="X124" s="958"/>
      <c r="Y124" s="958"/>
      <c r="Z124" s="959"/>
      <c r="AA124" s="993" t="s">
        <v>122</v>
      </c>
      <c r="AB124" s="994"/>
      <c r="AC124" s="994"/>
      <c r="AD124" s="994"/>
      <c r="AE124" s="995"/>
      <c r="AF124" s="996" t="s">
        <v>122</v>
      </c>
      <c r="AG124" s="994"/>
      <c r="AH124" s="994"/>
      <c r="AI124" s="994"/>
      <c r="AJ124" s="995"/>
      <c r="AK124" s="996" t="s">
        <v>122</v>
      </c>
      <c r="AL124" s="994"/>
      <c r="AM124" s="994"/>
      <c r="AN124" s="994"/>
      <c r="AO124" s="995"/>
      <c r="AP124" s="997" t="s">
        <v>122</v>
      </c>
      <c r="AQ124" s="998"/>
      <c r="AR124" s="998"/>
      <c r="AS124" s="998"/>
      <c r="AT124" s="999"/>
      <c r="AU124" s="1094" t="s">
        <v>451</v>
      </c>
      <c r="AV124" s="1095"/>
      <c r="AW124" s="1095"/>
      <c r="AX124" s="1095"/>
      <c r="AY124" s="1095"/>
      <c r="AZ124" s="1095"/>
      <c r="BA124" s="1095"/>
      <c r="BB124" s="1095"/>
      <c r="BC124" s="1095"/>
      <c r="BD124" s="1095"/>
      <c r="BE124" s="1095"/>
      <c r="BF124" s="1095"/>
      <c r="BG124" s="1095"/>
      <c r="BH124" s="1095"/>
      <c r="BI124" s="1095"/>
      <c r="BJ124" s="1095"/>
      <c r="BK124" s="1095"/>
      <c r="BL124" s="1095"/>
      <c r="BM124" s="1095"/>
      <c r="BN124" s="1095"/>
      <c r="BO124" s="1095"/>
      <c r="BP124" s="1096"/>
      <c r="BQ124" s="1097">
        <v>15.2</v>
      </c>
      <c r="BR124" s="1062"/>
      <c r="BS124" s="1062"/>
      <c r="BT124" s="1062"/>
      <c r="BU124" s="1062"/>
      <c r="BV124" s="1062" t="s">
        <v>122</v>
      </c>
      <c r="BW124" s="1062"/>
      <c r="BX124" s="1062"/>
      <c r="BY124" s="1062"/>
      <c r="BZ124" s="1062"/>
      <c r="CA124" s="1062" t="s">
        <v>122</v>
      </c>
      <c r="CB124" s="1062"/>
      <c r="CC124" s="1062"/>
      <c r="CD124" s="1062"/>
      <c r="CE124" s="1062"/>
      <c r="CF124" s="1063"/>
      <c r="CG124" s="1064"/>
      <c r="CH124" s="1064"/>
      <c r="CI124" s="1064"/>
      <c r="CJ124" s="1065"/>
      <c r="CK124" s="1047"/>
      <c r="CL124" s="1047"/>
      <c r="CM124" s="1047"/>
      <c r="CN124" s="1047"/>
      <c r="CO124" s="1048"/>
      <c r="CP124" s="1054" t="s">
        <v>452</v>
      </c>
      <c r="CQ124" s="1055"/>
      <c r="CR124" s="1055"/>
      <c r="CS124" s="1055"/>
      <c r="CT124" s="1055"/>
      <c r="CU124" s="1055"/>
      <c r="CV124" s="1055"/>
      <c r="CW124" s="1055"/>
      <c r="CX124" s="1055"/>
      <c r="CY124" s="1055"/>
      <c r="CZ124" s="1055"/>
      <c r="DA124" s="1055"/>
      <c r="DB124" s="1055"/>
      <c r="DC124" s="1055"/>
      <c r="DD124" s="1055"/>
      <c r="DE124" s="1055"/>
      <c r="DF124" s="1056"/>
      <c r="DG124" s="1039" t="s">
        <v>122</v>
      </c>
      <c r="DH124" s="1021"/>
      <c r="DI124" s="1021"/>
      <c r="DJ124" s="1021"/>
      <c r="DK124" s="1022"/>
      <c r="DL124" s="1020" t="s">
        <v>122</v>
      </c>
      <c r="DM124" s="1021"/>
      <c r="DN124" s="1021"/>
      <c r="DO124" s="1021"/>
      <c r="DP124" s="1022"/>
      <c r="DQ124" s="1020" t="s">
        <v>122</v>
      </c>
      <c r="DR124" s="1021"/>
      <c r="DS124" s="1021"/>
      <c r="DT124" s="1021"/>
      <c r="DU124" s="1022"/>
      <c r="DV124" s="1023" t="s">
        <v>122</v>
      </c>
      <c r="DW124" s="1024"/>
      <c r="DX124" s="1024"/>
      <c r="DY124" s="1024"/>
      <c r="DZ124" s="1025"/>
    </row>
    <row r="125" spans="1:130" s="230" customFormat="1" ht="26.25" customHeight="1" x14ac:dyDescent="0.15">
      <c r="A125" s="1092"/>
      <c r="B125" s="984"/>
      <c r="C125" s="957" t="s">
        <v>441</v>
      </c>
      <c r="D125" s="958"/>
      <c r="E125" s="958"/>
      <c r="F125" s="958"/>
      <c r="G125" s="958"/>
      <c r="H125" s="958"/>
      <c r="I125" s="958"/>
      <c r="J125" s="958"/>
      <c r="K125" s="958"/>
      <c r="L125" s="958"/>
      <c r="M125" s="958"/>
      <c r="N125" s="958"/>
      <c r="O125" s="958"/>
      <c r="P125" s="958"/>
      <c r="Q125" s="958"/>
      <c r="R125" s="958"/>
      <c r="S125" s="958"/>
      <c r="T125" s="958"/>
      <c r="U125" s="958"/>
      <c r="V125" s="958"/>
      <c r="W125" s="958"/>
      <c r="X125" s="958"/>
      <c r="Y125" s="958"/>
      <c r="Z125" s="959"/>
      <c r="AA125" s="993" t="s">
        <v>122</v>
      </c>
      <c r="AB125" s="994"/>
      <c r="AC125" s="994"/>
      <c r="AD125" s="994"/>
      <c r="AE125" s="995"/>
      <c r="AF125" s="996" t="s">
        <v>122</v>
      </c>
      <c r="AG125" s="994"/>
      <c r="AH125" s="994"/>
      <c r="AI125" s="994"/>
      <c r="AJ125" s="995"/>
      <c r="AK125" s="996" t="s">
        <v>122</v>
      </c>
      <c r="AL125" s="994"/>
      <c r="AM125" s="994"/>
      <c r="AN125" s="994"/>
      <c r="AO125" s="995"/>
      <c r="AP125" s="997" t="s">
        <v>122</v>
      </c>
      <c r="AQ125" s="998"/>
      <c r="AR125" s="998"/>
      <c r="AS125" s="998"/>
      <c r="AT125" s="999"/>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7" t="s">
        <v>453</v>
      </c>
      <c r="CL125" s="1042"/>
      <c r="CM125" s="1042"/>
      <c r="CN125" s="1042"/>
      <c r="CO125" s="1043"/>
      <c r="CP125" s="964" t="s">
        <v>454</v>
      </c>
      <c r="CQ125" s="932"/>
      <c r="CR125" s="932"/>
      <c r="CS125" s="932"/>
      <c r="CT125" s="932"/>
      <c r="CU125" s="932"/>
      <c r="CV125" s="932"/>
      <c r="CW125" s="932"/>
      <c r="CX125" s="932"/>
      <c r="CY125" s="932"/>
      <c r="CZ125" s="932"/>
      <c r="DA125" s="932"/>
      <c r="DB125" s="932"/>
      <c r="DC125" s="932"/>
      <c r="DD125" s="932"/>
      <c r="DE125" s="932"/>
      <c r="DF125" s="933"/>
      <c r="DG125" s="965" t="s">
        <v>122</v>
      </c>
      <c r="DH125" s="966"/>
      <c r="DI125" s="966"/>
      <c r="DJ125" s="966"/>
      <c r="DK125" s="966"/>
      <c r="DL125" s="966" t="s">
        <v>122</v>
      </c>
      <c r="DM125" s="966"/>
      <c r="DN125" s="966"/>
      <c r="DO125" s="966"/>
      <c r="DP125" s="966"/>
      <c r="DQ125" s="966" t="s">
        <v>122</v>
      </c>
      <c r="DR125" s="966"/>
      <c r="DS125" s="966"/>
      <c r="DT125" s="966"/>
      <c r="DU125" s="966"/>
      <c r="DV125" s="967" t="s">
        <v>122</v>
      </c>
      <c r="DW125" s="967"/>
      <c r="DX125" s="967"/>
      <c r="DY125" s="967"/>
      <c r="DZ125" s="968"/>
    </row>
    <row r="126" spans="1:130" s="230" customFormat="1" ht="26.25" customHeight="1" thickBot="1" x14ac:dyDescent="0.2">
      <c r="A126" s="1092"/>
      <c r="B126" s="984"/>
      <c r="C126" s="957" t="s">
        <v>443</v>
      </c>
      <c r="D126" s="958"/>
      <c r="E126" s="958"/>
      <c r="F126" s="958"/>
      <c r="G126" s="958"/>
      <c r="H126" s="958"/>
      <c r="I126" s="958"/>
      <c r="J126" s="958"/>
      <c r="K126" s="958"/>
      <c r="L126" s="958"/>
      <c r="M126" s="958"/>
      <c r="N126" s="958"/>
      <c r="O126" s="958"/>
      <c r="P126" s="958"/>
      <c r="Q126" s="958"/>
      <c r="R126" s="958"/>
      <c r="S126" s="958"/>
      <c r="T126" s="958"/>
      <c r="U126" s="958"/>
      <c r="V126" s="958"/>
      <c r="W126" s="958"/>
      <c r="X126" s="958"/>
      <c r="Y126" s="958"/>
      <c r="Z126" s="959"/>
      <c r="AA126" s="993" t="s">
        <v>122</v>
      </c>
      <c r="AB126" s="994"/>
      <c r="AC126" s="994"/>
      <c r="AD126" s="994"/>
      <c r="AE126" s="995"/>
      <c r="AF126" s="996" t="s">
        <v>122</v>
      </c>
      <c r="AG126" s="994"/>
      <c r="AH126" s="994"/>
      <c r="AI126" s="994"/>
      <c r="AJ126" s="995"/>
      <c r="AK126" s="996" t="s">
        <v>122</v>
      </c>
      <c r="AL126" s="994"/>
      <c r="AM126" s="994"/>
      <c r="AN126" s="994"/>
      <c r="AO126" s="995"/>
      <c r="AP126" s="997" t="s">
        <v>122</v>
      </c>
      <c r="AQ126" s="998"/>
      <c r="AR126" s="998"/>
      <c r="AS126" s="998"/>
      <c r="AT126" s="999"/>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8"/>
      <c r="CL126" s="1045"/>
      <c r="CM126" s="1045"/>
      <c r="CN126" s="1045"/>
      <c r="CO126" s="1046"/>
      <c r="CP126" s="957" t="s">
        <v>455</v>
      </c>
      <c r="CQ126" s="958"/>
      <c r="CR126" s="958"/>
      <c r="CS126" s="958"/>
      <c r="CT126" s="958"/>
      <c r="CU126" s="958"/>
      <c r="CV126" s="958"/>
      <c r="CW126" s="958"/>
      <c r="CX126" s="958"/>
      <c r="CY126" s="958"/>
      <c r="CZ126" s="958"/>
      <c r="DA126" s="958"/>
      <c r="DB126" s="958"/>
      <c r="DC126" s="958"/>
      <c r="DD126" s="958"/>
      <c r="DE126" s="958"/>
      <c r="DF126" s="959"/>
      <c r="DG126" s="960" t="s">
        <v>122</v>
      </c>
      <c r="DH126" s="961"/>
      <c r="DI126" s="961"/>
      <c r="DJ126" s="961"/>
      <c r="DK126" s="961"/>
      <c r="DL126" s="961" t="s">
        <v>122</v>
      </c>
      <c r="DM126" s="961"/>
      <c r="DN126" s="961"/>
      <c r="DO126" s="961"/>
      <c r="DP126" s="961"/>
      <c r="DQ126" s="961" t="s">
        <v>122</v>
      </c>
      <c r="DR126" s="961"/>
      <c r="DS126" s="961"/>
      <c r="DT126" s="961"/>
      <c r="DU126" s="961"/>
      <c r="DV126" s="962" t="s">
        <v>122</v>
      </c>
      <c r="DW126" s="962"/>
      <c r="DX126" s="962"/>
      <c r="DY126" s="962"/>
      <c r="DZ126" s="963"/>
    </row>
    <row r="127" spans="1:130" s="230" customFormat="1" ht="26.25" customHeight="1" x14ac:dyDescent="0.15">
      <c r="A127" s="1093"/>
      <c r="B127" s="986"/>
      <c r="C127" s="1008" t="s">
        <v>456</v>
      </c>
      <c r="D127" s="1000"/>
      <c r="E127" s="1000"/>
      <c r="F127" s="1000"/>
      <c r="G127" s="1000"/>
      <c r="H127" s="1000"/>
      <c r="I127" s="1000"/>
      <c r="J127" s="1000"/>
      <c r="K127" s="1000"/>
      <c r="L127" s="1000"/>
      <c r="M127" s="1000"/>
      <c r="N127" s="1000"/>
      <c r="O127" s="1000"/>
      <c r="P127" s="1000"/>
      <c r="Q127" s="1000"/>
      <c r="R127" s="1000"/>
      <c r="S127" s="1000"/>
      <c r="T127" s="1000"/>
      <c r="U127" s="1000"/>
      <c r="V127" s="1000"/>
      <c r="W127" s="1000"/>
      <c r="X127" s="1000"/>
      <c r="Y127" s="1000"/>
      <c r="Z127" s="1001"/>
      <c r="AA127" s="993" t="s">
        <v>122</v>
      </c>
      <c r="AB127" s="994"/>
      <c r="AC127" s="994"/>
      <c r="AD127" s="994"/>
      <c r="AE127" s="995"/>
      <c r="AF127" s="996" t="s">
        <v>122</v>
      </c>
      <c r="AG127" s="994"/>
      <c r="AH127" s="994"/>
      <c r="AI127" s="994"/>
      <c r="AJ127" s="995"/>
      <c r="AK127" s="996" t="s">
        <v>122</v>
      </c>
      <c r="AL127" s="994"/>
      <c r="AM127" s="994"/>
      <c r="AN127" s="994"/>
      <c r="AO127" s="995"/>
      <c r="AP127" s="997" t="s">
        <v>122</v>
      </c>
      <c r="AQ127" s="998"/>
      <c r="AR127" s="998"/>
      <c r="AS127" s="998"/>
      <c r="AT127" s="999"/>
      <c r="AU127" s="232"/>
      <c r="AV127" s="232"/>
      <c r="AW127" s="232"/>
      <c r="AX127" s="1066" t="s">
        <v>457</v>
      </c>
      <c r="AY127" s="1067"/>
      <c r="AZ127" s="1067"/>
      <c r="BA127" s="1067"/>
      <c r="BB127" s="1067"/>
      <c r="BC127" s="1067"/>
      <c r="BD127" s="1067"/>
      <c r="BE127" s="1068"/>
      <c r="BF127" s="1069" t="s">
        <v>458</v>
      </c>
      <c r="BG127" s="1067"/>
      <c r="BH127" s="1067"/>
      <c r="BI127" s="1067"/>
      <c r="BJ127" s="1067"/>
      <c r="BK127" s="1067"/>
      <c r="BL127" s="1068"/>
      <c r="BM127" s="1069" t="s">
        <v>459</v>
      </c>
      <c r="BN127" s="1067"/>
      <c r="BO127" s="1067"/>
      <c r="BP127" s="1067"/>
      <c r="BQ127" s="1067"/>
      <c r="BR127" s="1067"/>
      <c r="BS127" s="1068"/>
      <c r="BT127" s="1069" t="s">
        <v>460</v>
      </c>
      <c r="BU127" s="1067"/>
      <c r="BV127" s="1067"/>
      <c r="BW127" s="1067"/>
      <c r="BX127" s="1067"/>
      <c r="BY127" s="1067"/>
      <c r="BZ127" s="1090"/>
      <c r="CA127" s="232"/>
      <c r="CB127" s="232"/>
      <c r="CC127" s="232"/>
      <c r="CD127" s="255"/>
      <c r="CE127" s="255"/>
      <c r="CF127" s="255"/>
      <c r="CG127" s="232"/>
      <c r="CH127" s="232"/>
      <c r="CI127" s="232"/>
      <c r="CJ127" s="254"/>
      <c r="CK127" s="1058"/>
      <c r="CL127" s="1045"/>
      <c r="CM127" s="1045"/>
      <c r="CN127" s="1045"/>
      <c r="CO127" s="1046"/>
      <c r="CP127" s="957" t="s">
        <v>461</v>
      </c>
      <c r="CQ127" s="958"/>
      <c r="CR127" s="958"/>
      <c r="CS127" s="958"/>
      <c r="CT127" s="958"/>
      <c r="CU127" s="958"/>
      <c r="CV127" s="958"/>
      <c r="CW127" s="958"/>
      <c r="CX127" s="958"/>
      <c r="CY127" s="958"/>
      <c r="CZ127" s="958"/>
      <c r="DA127" s="958"/>
      <c r="DB127" s="958"/>
      <c r="DC127" s="958"/>
      <c r="DD127" s="958"/>
      <c r="DE127" s="958"/>
      <c r="DF127" s="959"/>
      <c r="DG127" s="960" t="s">
        <v>122</v>
      </c>
      <c r="DH127" s="961"/>
      <c r="DI127" s="961"/>
      <c r="DJ127" s="961"/>
      <c r="DK127" s="961"/>
      <c r="DL127" s="961" t="s">
        <v>122</v>
      </c>
      <c r="DM127" s="961"/>
      <c r="DN127" s="961"/>
      <c r="DO127" s="961"/>
      <c r="DP127" s="961"/>
      <c r="DQ127" s="961" t="s">
        <v>122</v>
      </c>
      <c r="DR127" s="961"/>
      <c r="DS127" s="961"/>
      <c r="DT127" s="961"/>
      <c r="DU127" s="961"/>
      <c r="DV127" s="962" t="s">
        <v>122</v>
      </c>
      <c r="DW127" s="962"/>
      <c r="DX127" s="962"/>
      <c r="DY127" s="962"/>
      <c r="DZ127" s="963"/>
    </row>
    <row r="128" spans="1:130" s="230" customFormat="1" ht="26.25" customHeight="1" thickBot="1" x14ac:dyDescent="0.2">
      <c r="A128" s="1076" t="s">
        <v>462</v>
      </c>
      <c r="B128" s="1077"/>
      <c r="C128" s="1077"/>
      <c r="D128" s="1077"/>
      <c r="E128" s="1077"/>
      <c r="F128" s="1077"/>
      <c r="G128" s="1077"/>
      <c r="H128" s="1077"/>
      <c r="I128" s="1077"/>
      <c r="J128" s="1077"/>
      <c r="K128" s="1077"/>
      <c r="L128" s="1077"/>
      <c r="M128" s="1077"/>
      <c r="N128" s="1077"/>
      <c r="O128" s="1077"/>
      <c r="P128" s="1077"/>
      <c r="Q128" s="1077"/>
      <c r="R128" s="1077"/>
      <c r="S128" s="1077"/>
      <c r="T128" s="1077"/>
      <c r="U128" s="1077"/>
      <c r="V128" s="1077"/>
      <c r="W128" s="1078" t="s">
        <v>463</v>
      </c>
      <c r="X128" s="1078"/>
      <c r="Y128" s="1078"/>
      <c r="Z128" s="1079"/>
      <c r="AA128" s="1080">
        <v>27093</v>
      </c>
      <c r="AB128" s="1081"/>
      <c r="AC128" s="1081"/>
      <c r="AD128" s="1081"/>
      <c r="AE128" s="1082"/>
      <c r="AF128" s="1083">
        <v>9002</v>
      </c>
      <c r="AG128" s="1081"/>
      <c r="AH128" s="1081"/>
      <c r="AI128" s="1081"/>
      <c r="AJ128" s="1082"/>
      <c r="AK128" s="1083">
        <v>994</v>
      </c>
      <c r="AL128" s="1081"/>
      <c r="AM128" s="1081"/>
      <c r="AN128" s="1081"/>
      <c r="AO128" s="1082"/>
      <c r="AP128" s="1084"/>
      <c r="AQ128" s="1085"/>
      <c r="AR128" s="1085"/>
      <c r="AS128" s="1085"/>
      <c r="AT128" s="1086"/>
      <c r="AU128" s="232"/>
      <c r="AV128" s="232"/>
      <c r="AW128" s="232"/>
      <c r="AX128" s="931" t="s">
        <v>464</v>
      </c>
      <c r="AY128" s="932"/>
      <c r="AZ128" s="932"/>
      <c r="BA128" s="932"/>
      <c r="BB128" s="932"/>
      <c r="BC128" s="932"/>
      <c r="BD128" s="932"/>
      <c r="BE128" s="933"/>
      <c r="BF128" s="1087" t="s">
        <v>122</v>
      </c>
      <c r="BG128" s="1088"/>
      <c r="BH128" s="1088"/>
      <c r="BI128" s="1088"/>
      <c r="BJ128" s="1088"/>
      <c r="BK128" s="1088"/>
      <c r="BL128" s="1089"/>
      <c r="BM128" s="1087">
        <v>12.87</v>
      </c>
      <c r="BN128" s="1088"/>
      <c r="BO128" s="1088"/>
      <c r="BP128" s="1088"/>
      <c r="BQ128" s="1088"/>
      <c r="BR128" s="1088"/>
      <c r="BS128" s="1089"/>
      <c r="BT128" s="1087">
        <v>20</v>
      </c>
      <c r="BU128" s="1088"/>
      <c r="BV128" s="1088"/>
      <c r="BW128" s="1088"/>
      <c r="BX128" s="1088"/>
      <c r="BY128" s="1088"/>
      <c r="BZ128" s="1111"/>
      <c r="CA128" s="255"/>
      <c r="CB128" s="255"/>
      <c r="CC128" s="255"/>
      <c r="CD128" s="255"/>
      <c r="CE128" s="255"/>
      <c r="CF128" s="255"/>
      <c r="CG128" s="232"/>
      <c r="CH128" s="232"/>
      <c r="CI128" s="232"/>
      <c r="CJ128" s="254"/>
      <c r="CK128" s="1059"/>
      <c r="CL128" s="1060"/>
      <c r="CM128" s="1060"/>
      <c r="CN128" s="1060"/>
      <c r="CO128" s="1061"/>
      <c r="CP128" s="1070" t="s">
        <v>465</v>
      </c>
      <c r="CQ128" s="762"/>
      <c r="CR128" s="762"/>
      <c r="CS128" s="762"/>
      <c r="CT128" s="762"/>
      <c r="CU128" s="762"/>
      <c r="CV128" s="762"/>
      <c r="CW128" s="762"/>
      <c r="CX128" s="762"/>
      <c r="CY128" s="762"/>
      <c r="CZ128" s="762"/>
      <c r="DA128" s="762"/>
      <c r="DB128" s="762"/>
      <c r="DC128" s="762"/>
      <c r="DD128" s="762"/>
      <c r="DE128" s="762"/>
      <c r="DF128" s="1071"/>
      <c r="DG128" s="1072" t="s">
        <v>122</v>
      </c>
      <c r="DH128" s="1073"/>
      <c r="DI128" s="1073"/>
      <c r="DJ128" s="1073"/>
      <c r="DK128" s="1073"/>
      <c r="DL128" s="1073" t="s">
        <v>122</v>
      </c>
      <c r="DM128" s="1073"/>
      <c r="DN128" s="1073"/>
      <c r="DO128" s="1073"/>
      <c r="DP128" s="1073"/>
      <c r="DQ128" s="1073" t="s">
        <v>122</v>
      </c>
      <c r="DR128" s="1073"/>
      <c r="DS128" s="1073"/>
      <c r="DT128" s="1073"/>
      <c r="DU128" s="1073"/>
      <c r="DV128" s="1074" t="s">
        <v>122</v>
      </c>
      <c r="DW128" s="1074"/>
      <c r="DX128" s="1074"/>
      <c r="DY128" s="1074"/>
      <c r="DZ128" s="1075"/>
    </row>
    <row r="129" spans="1:131" s="230" customFormat="1" ht="26.25" customHeight="1" x14ac:dyDescent="0.15">
      <c r="A129" s="969" t="s">
        <v>102</v>
      </c>
      <c r="B129" s="970"/>
      <c r="C129" s="970"/>
      <c r="D129" s="970"/>
      <c r="E129" s="970"/>
      <c r="F129" s="970"/>
      <c r="G129" s="970"/>
      <c r="H129" s="970"/>
      <c r="I129" s="970"/>
      <c r="J129" s="970"/>
      <c r="K129" s="970"/>
      <c r="L129" s="970"/>
      <c r="M129" s="970"/>
      <c r="N129" s="970"/>
      <c r="O129" s="970"/>
      <c r="P129" s="970"/>
      <c r="Q129" s="970"/>
      <c r="R129" s="970"/>
      <c r="S129" s="970"/>
      <c r="T129" s="970"/>
      <c r="U129" s="970"/>
      <c r="V129" s="970"/>
      <c r="W129" s="1105" t="s">
        <v>466</v>
      </c>
      <c r="X129" s="1106"/>
      <c r="Y129" s="1106"/>
      <c r="Z129" s="1107"/>
      <c r="AA129" s="993">
        <v>13972609</v>
      </c>
      <c r="AB129" s="994"/>
      <c r="AC129" s="994"/>
      <c r="AD129" s="994"/>
      <c r="AE129" s="995"/>
      <c r="AF129" s="996">
        <v>13606525</v>
      </c>
      <c r="AG129" s="994"/>
      <c r="AH129" s="994"/>
      <c r="AI129" s="994"/>
      <c r="AJ129" s="995"/>
      <c r="AK129" s="996">
        <v>13871177</v>
      </c>
      <c r="AL129" s="994"/>
      <c r="AM129" s="994"/>
      <c r="AN129" s="994"/>
      <c r="AO129" s="995"/>
      <c r="AP129" s="1108"/>
      <c r="AQ129" s="1109"/>
      <c r="AR129" s="1109"/>
      <c r="AS129" s="1109"/>
      <c r="AT129" s="1110"/>
      <c r="AU129" s="233"/>
      <c r="AV129" s="233"/>
      <c r="AW129" s="233"/>
      <c r="AX129" s="1100" t="s">
        <v>467</v>
      </c>
      <c r="AY129" s="958"/>
      <c r="AZ129" s="958"/>
      <c r="BA129" s="958"/>
      <c r="BB129" s="958"/>
      <c r="BC129" s="958"/>
      <c r="BD129" s="958"/>
      <c r="BE129" s="959"/>
      <c r="BF129" s="1101" t="s">
        <v>122</v>
      </c>
      <c r="BG129" s="1102"/>
      <c r="BH129" s="1102"/>
      <c r="BI129" s="1102"/>
      <c r="BJ129" s="1102"/>
      <c r="BK129" s="1102"/>
      <c r="BL129" s="1103"/>
      <c r="BM129" s="1101">
        <v>17.87</v>
      </c>
      <c r="BN129" s="1102"/>
      <c r="BO129" s="1102"/>
      <c r="BP129" s="1102"/>
      <c r="BQ129" s="1102"/>
      <c r="BR129" s="1102"/>
      <c r="BS129" s="1103"/>
      <c r="BT129" s="1101">
        <v>30</v>
      </c>
      <c r="BU129" s="1102"/>
      <c r="BV129" s="1102"/>
      <c r="BW129" s="1102"/>
      <c r="BX129" s="1102"/>
      <c r="BY129" s="1102"/>
      <c r="BZ129" s="1104"/>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69" t="s">
        <v>468</v>
      </c>
      <c r="B130" s="970"/>
      <c r="C130" s="970"/>
      <c r="D130" s="970"/>
      <c r="E130" s="970"/>
      <c r="F130" s="970"/>
      <c r="G130" s="970"/>
      <c r="H130" s="970"/>
      <c r="I130" s="970"/>
      <c r="J130" s="970"/>
      <c r="K130" s="970"/>
      <c r="L130" s="970"/>
      <c r="M130" s="970"/>
      <c r="N130" s="970"/>
      <c r="O130" s="970"/>
      <c r="P130" s="970"/>
      <c r="Q130" s="970"/>
      <c r="R130" s="970"/>
      <c r="S130" s="970"/>
      <c r="T130" s="970"/>
      <c r="U130" s="970"/>
      <c r="V130" s="970"/>
      <c r="W130" s="1105" t="s">
        <v>469</v>
      </c>
      <c r="X130" s="1106"/>
      <c r="Y130" s="1106"/>
      <c r="Z130" s="1107"/>
      <c r="AA130" s="993">
        <v>2269612</v>
      </c>
      <c r="AB130" s="994"/>
      <c r="AC130" s="994"/>
      <c r="AD130" s="994"/>
      <c r="AE130" s="995"/>
      <c r="AF130" s="996">
        <v>2274235</v>
      </c>
      <c r="AG130" s="994"/>
      <c r="AH130" s="994"/>
      <c r="AI130" s="994"/>
      <c r="AJ130" s="995"/>
      <c r="AK130" s="996">
        <v>2244321</v>
      </c>
      <c r="AL130" s="994"/>
      <c r="AM130" s="994"/>
      <c r="AN130" s="994"/>
      <c r="AO130" s="995"/>
      <c r="AP130" s="1108"/>
      <c r="AQ130" s="1109"/>
      <c r="AR130" s="1109"/>
      <c r="AS130" s="1109"/>
      <c r="AT130" s="1110"/>
      <c r="AU130" s="233"/>
      <c r="AV130" s="233"/>
      <c r="AW130" s="233"/>
      <c r="AX130" s="1100" t="s">
        <v>470</v>
      </c>
      <c r="AY130" s="958"/>
      <c r="AZ130" s="958"/>
      <c r="BA130" s="958"/>
      <c r="BB130" s="958"/>
      <c r="BC130" s="958"/>
      <c r="BD130" s="958"/>
      <c r="BE130" s="959"/>
      <c r="BF130" s="1136">
        <v>7.8</v>
      </c>
      <c r="BG130" s="1137"/>
      <c r="BH130" s="1137"/>
      <c r="BI130" s="1137"/>
      <c r="BJ130" s="1137"/>
      <c r="BK130" s="1137"/>
      <c r="BL130" s="1138"/>
      <c r="BM130" s="1136">
        <v>25</v>
      </c>
      <c r="BN130" s="1137"/>
      <c r="BO130" s="1137"/>
      <c r="BP130" s="1137"/>
      <c r="BQ130" s="1137"/>
      <c r="BR130" s="1137"/>
      <c r="BS130" s="1138"/>
      <c r="BT130" s="1136">
        <v>35</v>
      </c>
      <c r="BU130" s="1137"/>
      <c r="BV130" s="1137"/>
      <c r="BW130" s="1137"/>
      <c r="BX130" s="1137"/>
      <c r="BY130" s="1137"/>
      <c r="BZ130" s="1139"/>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0"/>
      <c r="B131" s="1141"/>
      <c r="C131" s="1141"/>
      <c r="D131" s="1141"/>
      <c r="E131" s="1141"/>
      <c r="F131" s="1141"/>
      <c r="G131" s="1141"/>
      <c r="H131" s="1141"/>
      <c r="I131" s="1141"/>
      <c r="J131" s="1141"/>
      <c r="K131" s="1141"/>
      <c r="L131" s="1141"/>
      <c r="M131" s="1141"/>
      <c r="N131" s="1141"/>
      <c r="O131" s="1141"/>
      <c r="P131" s="1141"/>
      <c r="Q131" s="1141"/>
      <c r="R131" s="1141"/>
      <c r="S131" s="1141"/>
      <c r="T131" s="1141"/>
      <c r="U131" s="1141"/>
      <c r="V131" s="1141"/>
      <c r="W131" s="1142" t="s">
        <v>471</v>
      </c>
      <c r="X131" s="1143"/>
      <c r="Y131" s="1143"/>
      <c r="Z131" s="1144"/>
      <c r="AA131" s="1039">
        <v>11702997</v>
      </c>
      <c r="AB131" s="1021"/>
      <c r="AC131" s="1021"/>
      <c r="AD131" s="1021"/>
      <c r="AE131" s="1022"/>
      <c r="AF131" s="1020">
        <v>11332290</v>
      </c>
      <c r="AG131" s="1021"/>
      <c r="AH131" s="1021"/>
      <c r="AI131" s="1021"/>
      <c r="AJ131" s="1022"/>
      <c r="AK131" s="1020">
        <v>11626856</v>
      </c>
      <c r="AL131" s="1021"/>
      <c r="AM131" s="1021"/>
      <c r="AN131" s="1021"/>
      <c r="AO131" s="1022"/>
      <c r="AP131" s="1145"/>
      <c r="AQ131" s="1146"/>
      <c r="AR131" s="1146"/>
      <c r="AS131" s="1146"/>
      <c r="AT131" s="1147"/>
      <c r="AU131" s="233"/>
      <c r="AV131" s="233"/>
      <c r="AW131" s="233"/>
      <c r="AX131" s="1118" t="s">
        <v>472</v>
      </c>
      <c r="AY131" s="762"/>
      <c r="AZ131" s="762"/>
      <c r="BA131" s="762"/>
      <c r="BB131" s="762"/>
      <c r="BC131" s="762"/>
      <c r="BD131" s="762"/>
      <c r="BE131" s="1071"/>
      <c r="BF131" s="1119" t="s">
        <v>122</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5" t="s">
        <v>473</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474</v>
      </c>
      <c r="W132" s="1129"/>
      <c r="X132" s="1129"/>
      <c r="Y132" s="1129"/>
      <c r="Z132" s="1130"/>
      <c r="AA132" s="1131">
        <v>7.6626012980000002</v>
      </c>
      <c r="AB132" s="1132"/>
      <c r="AC132" s="1132"/>
      <c r="AD132" s="1132"/>
      <c r="AE132" s="1133"/>
      <c r="AF132" s="1134">
        <v>8.1910452340000006</v>
      </c>
      <c r="AG132" s="1132"/>
      <c r="AH132" s="1132"/>
      <c r="AI132" s="1132"/>
      <c r="AJ132" s="1133"/>
      <c r="AK132" s="1134">
        <v>7.8057129119999997</v>
      </c>
      <c r="AL132" s="1132"/>
      <c r="AM132" s="1132"/>
      <c r="AN132" s="1132"/>
      <c r="AO132" s="1133"/>
      <c r="AP132" s="1036"/>
      <c r="AQ132" s="1037"/>
      <c r="AR132" s="1037"/>
      <c r="AS132" s="1037"/>
      <c r="AT132" s="1135"/>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475</v>
      </c>
      <c r="W133" s="1112"/>
      <c r="X133" s="1112"/>
      <c r="Y133" s="1112"/>
      <c r="Z133" s="1113"/>
      <c r="AA133" s="1114">
        <v>8.3000000000000007</v>
      </c>
      <c r="AB133" s="1115"/>
      <c r="AC133" s="1115"/>
      <c r="AD133" s="1115"/>
      <c r="AE133" s="1116"/>
      <c r="AF133" s="1114">
        <v>7.9</v>
      </c>
      <c r="AG133" s="1115"/>
      <c r="AH133" s="1115"/>
      <c r="AI133" s="1115"/>
      <c r="AJ133" s="1116"/>
      <c r="AK133" s="1114">
        <v>7.8</v>
      </c>
      <c r="AL133" s="1115"/>
      <c r="AM133" s="1115"/>
      <c r="AN133" s="1115"/>
      <c r="AO133" s="1116"/>
      <c r="AP133" s="1063"/>
      <c r="AQ133" s="1064"/>
      <c r="AR133" s="1064"/>
      <c r="AS133" s="1064"/>
      <c r="AT133" s="1117"/>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oG/0rseURan8uw6vAkUBm0VYAQ+0MDQzbtYXWI2NdwmS399N5U/DSra8Nvty218VenbAPnwf3s+bR8IYcB7Ag==" saltValue="B3su37/rTdlWCPzO2edKV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476</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XUeJzND9AB25/P0iKiG83hKLR0Ticyi5rFtmoDxw+b6IRVJfEbDW0Fpe70hqZ79cBUY+5B1vLRi4hYEckadmIw==" saltValue="/i7TkTLXYZggZh0lxUPJJ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Froqr9OkQwU3WjC6aSeXozYfljz8VtrQrT62C841YLLMdhKxQLn0ikJlpOg/j9ETSOVR3ZQM60LMJdqQeBZ3Q==" saltValue="iYYdS2hxv9a6vPb7d9qE2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49" t="s">
        <v>479</v>
      </c>
      <c r="AP7" s="272"/>
      <c r="AQ7" s="273" t="s">
        <v>480</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0"/>
      <c r="AP8" s="278" t="s">
        <v>481</v>
      </c>
      <c r="AQ8" s="279" t="s">
        <v>482</v>
      </c>
      <c r="AR8" s="280" t="s">
        <v>483</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1" t="s">
        <v>484</v>
      </c>
      <c r="AL9" s="1152"/>
      <c r="AM9" s="1152"/>
      <c r="AN9" s="1153"/>
      <c r="AO9" s="281">
        <v>3512762</v>
      </c>
      <c r="AP9" s="281">
        <v>64594</v>
      </c>
      <c r="AQ9" s="282">
        <v>73824</v>
      </c>
      <c r="AR9" s="283">
        <v>-12.5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1" t="s">
        <v>485</v>
      </c>
      <c r="AL10" s="1152"/>
      <c r="AM10" s="1152"/>
      <c r="AN10" s="1153"/>
      <c r="AO10" s="284">
        <v>641152</v>
      </c>
      <c r="AP10" s="284">
        <v>11790</v>
      </c>
      <c r="AQ10" s="285">
        <v>6244</v>
      </c>
      <c r="AR10" s="286">
        <v>88.8</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1" t="s">
        <v>486</v>
      </c>
      <c r="AL11" s="1152"/>
      <c r="AM11" s="1152"/>
      <c r="AN11" s="1153"/>
      <c r="AO11" s="284" t="s">
        <v>487</v>
      </c>
      <c r="AP11" s="284" t="s">
        <v>487</v>
      </c>
      <c r="AQ11" s="285">
        <v>1048</v>
      </c>
      <c r="AR11" s="286" t="s">
        <v>487</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1" t="s">
        <v>488</v>
      </c>
      <c r="AL12" s="1152"/>
      <c r="AM12" s="1152"/>
      <c r="AN12" s="1153"/>
      <c r="AO12" s="284" t="s">
        <v>487</v>
      </c>
      <c r="AP12" s="284" t="s">
        <v>487</v>
      </c>
      <c r="AQ12" s="285">
        <v>8</v>
      </c>
      <c r="AR12" s="286" t="s">
        <v>487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1" t="s">
        <v>489</v>
      </c>
      <c r="AL13" s="1152"/>
      <c r="AM13" s="1152"/>
      <c r="AN13" s="1153"/>
      <c r="AO13" s="284">
        <v>42150</v>
      </c>
      <c r="AP13" s="284">
        <v>775</v>
      </c>
      <c r="AQ13" s="285">
        <v>2350</v>
      </c>
      <c r="AR13" s="286">
        <v>-67</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1" t="s">
        <v>490</v>
      </c>
      <c r="AL14" s="1152"/>
      <c r="AM14" s="1152"/>
      <c r="AN14" s="1153"/>
      <c r="AO14" s="284">
        <v>152006</v>
      </c>
      <c r="AP14" s="284">
        <v>2795</v>
      </c>
      <c r="AQ14" s="285">
        <v>1698</v>
      </c>
      <c r="AR14" s="286">
        <v>64.599999999999994</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4" t="s">
        <v>491</v>
      </c>
      <c r="AL15" s="1155"/>
      <c r="AM15" s="1155"/>
      <c r="AN15" s="1156"/>
      <c r="AO15" s="284">
        <v>-193599</v>
      </c>
      <c r="AP15" s="284">
        <v>-3560</v>
      </c>
      <c r="AQ15" s="285">
        <v>-3564</v>
      </c>
      <c r="AR15" s="286">
        <v>-0.1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4" t="s">
        <v>177</v>
      </c>
      <c r="AL16" s="1155"/>
      <c r="AM16" s="1155"/>
      <c r="AN16" s="1156"/>
      <c r="AO16" s="284">
        <v>4154471</v>
      </c>
      <c r="AP16" s="284">
        <v>76394</v>
      </c>
      <c r="AQ16" s="285">
        <v>81608</v>
      </c>
      <c r="AR16" s="286">
        <v>-6.4</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7" t="s">
        <v>496</v>
      </c>
      <c r="AL21" s="1158"/>
      <c r="AM21" s="1158"/>
      <c r="AN21" s="1159"/>
      <c r="AO21" s="297">
        <v>7.26</v>
      </c>
      <c r="AP21" s="298">
        <v>7.59</v>
      </c>
      <c r="AQ21" s="299">
        <v>-0.33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7" t="s">
        <v>497</v>
      </c>
      <c r="AL22" s="1158"/>
      <c r="AM22" s="1158"/>
      <c r="AN22" s="1159"/>
      <c r="AO22" s="302">
        <v>100.3</v>
      </c>
      <c r="AP22" s="303">
        <v>98.2</v>
      </c>
      <c r="AQ22" s="304">
        <v>2.1</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8" t="s">
        <v>498</v>
      </c>
      <c r="B26" s="1148"/>
      <c r="C26" s="1148"/>
      <c r="D26" s="1148"/>
      <c r="E26" s="1148"/>
      <c r="F26" s="1148"/>
      <c r="G26" s="1148"/>
      <c r="H26" s="1148"/>
      <c r="I26" s="1148"/>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8"/>
      <c r="AI26" s="1148"/>
      <c r="AJ26" s="1148"/>
      <c r="AK26" s="1148"/>
      <c r="AL26" s="1148"/>
      <c r="AM26" s="1148"/>
      <c r="AN26" s="1148"/>
      <c r="AO26" s="1148"/>
      <c r="AP26" s="1148"/>
      <c r="AQ26" s="1148"/>
      <c r="AR26" s="1148"/>
      <c r="AS26" s="1148"/>
      <c r="AT26" s="267"/>
    </row>
    <row r="27" spans="1:46" x14ac:dyDescent="0.15">
      <c r="A27" s="309"/>
      <c r="AO27" s="262"/>
      <c r="AP27" s="262"/>
      <c r="AQ27" s="262"/>
      <c r="AR27" s="262"/>
      <c r="AS27" s="262"/>
      <c r="AT27" s="262"/>
    </row>
    <row r="28" spans="1:46" ht="17.25" x14ac:dyDescent="0.15">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49" t="s">
        <v>479</v>
      </c>
      <c r="AP30" s="272"/>
      <c r="AQ30" s="273" t="s">
        <v>480</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0"/>
      <c r="AP31" s="278" t="s">
        <v>481</v>
      </c>
      <c r="AQ31" s="279" t="s">
        <v>482</v>
      </c>
      <c r="AR31" s="280" t="s">
        <v>483</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5" t="s">
        <v>501</v>
      </c>
      <c r="AL32" s="1166"/>
      <c r="AM32" s="1166"/>
      <c r="AN32" s="1167"/>
      <c r="AO32" s="312">
        <v>2589231</v>
      </c>
      <c r="AP32" s="312">
        <v>47612</v>
      </c>
      <c r="AQ32" s="313">
        <v>42992</v>
      </c>
      <c r="AR32" s="314">
        <v>10.7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5" t="s">
        <v>502</v>
      </c>
      <c r="AL33" s="1166"/>
      <c r="AM33" s="1166"/>
      <c r="AN33" s="1167"/>
      <c r="AO33" s="312" t="s">
        <v>487</v>
      </c>
      <c r="AP33" s="312" t="s">
        <v>487</v>
      </c>
      <c r="AQ33" s="313" t="s">
        <v>487</v>
      </c>
      <c r="AR33" s="314" t="s">
        <v>487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5" t="s">
        <v>503</v>
      </c>
      <c r="AL34" s="1166"/>
      <c r="AM34" s="1166"/>
      <c r="AN34" s="1167"/>
      <c r="AO34" s="312" t="s">
        <v>487</v>
      </c>
      <c r="AP34" s="312" t="s">
        <v>487</v>
      </c>
      <c r="AQ34" s="313">
        <v>43</v>
      </c>
      <c r="AR34" s="314" t="s">
        <v>487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5" t="s">
        <v>504</v>
      </c>
      <c r="AL35" s="1166"/>
      <c r="AM35" s="1166"/>
      <c r="AN35" s="1167"/>
      <c r="AO35" s="312">
        <v>373895</v>
      </c>
      <c r="AP35" s="312">
        <v>6875</v>
      </c>
      <c r="AQ35" s="313">
        <v>11969</v>
      </c>
      <c r="AR35" s="314">
        <v>-42.6</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5" t="s">
        <v>505</v>
      </c>
      <c r="AL36" s="1166"/>
      <c r="AM36" s="1166"/>
      <c r="AN36" s="1167"/>
      <c r="AO36" s="312">
        <v>189605</v>
      </c>
      <c r="AP36" s="312">
        <v>3487</v>
      </c>
      <c r="AQ36" s="313">
        <v>2138</v>
      </c>
      <c r="AR36" s="314">
        <v>63.1</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5" t="s">
        <v>506</v>
      </c>
      <c r="AL37" s="1166"/>
      <c r="AM37" s="1166"/>
      <c r="AN37" s="1167"/>
      <c r="AO37" s="312" t="s">
        <v>487</v>
      </c>
      <c r="AP37" s="312" t="s">
        <v>487</v>
      </c>
      <c r="AQ37" s="313">
        <v>592</v>
      </c>
      <c r="AR37" s="314" t="s">
        <v>487</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8" t="s">
        <v>507</v>
      </c>
      <c r="AL38" s="1169"/>
      <c r="AM38" s="1169"/>
      <c r="AN38" s="1170"/>
      <c r="AO38" s="315">
        <v>143</v>
      </c>
      <c r="AP38" s="315">
        <v>3</v>
      </c>
      <c r="AQ38" s="316">
        <v>2</v>
      </c>
      <c r="AR38" s="304">
        <v>50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8" t="s">
        <v>508</v>
      </c>
      <c r="AL39" s="1169"/>
      <c r="AM39" s="1169"/>
      <c r="AN39" s="1170"/>
      <c r="AO39" s="312">
        <v>-994</v>
      </c>
      <c r="AP39" s="312">
        <v>-18</v>
      </c>
      <c r="AQ39" s="313">
        <v>-5777</v>
      </c>
      <c r="AR39" s="314">
        <v>-99.7</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5" t="s">
        <v>509</v>
      </c>
      <c r="AL40" s="1166"/>
      <c r="AM40" s="1166"/>
      <c r="AN40" s="1167"/>
      <c r="AO40" s="312">
        <v>-2244321</v>
      </c>
      <c r="AP40" s="312">
        <v>-41270</v>
      </c>
      <c r="AQ40" s="313">
        <v>-36457</v>
      </c>
      <c r="AR40" s="314">
        <v>13.2</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1" t="s">
        <v>287</v>
      </c>
      <c r="AL41" s="1172"/>
      <c r="AM41" s="1172"/>
      <c r="AN41" s="1173"/>
      <c r="AO41" s="312">
        <v>907559</v>
      </c>
      <c r="AP41" s="312">
        <v>16689</v>
      </c>
      <c r="AQ41" s="313">
        <v>15502</v>
      </c>
      <c r="AR41" s="314">
        <v>7.7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0" t="s">
        <v>479</v>
      </c>
      <c r="AN49" s="1162" t="s">
        <v>512</v>
      </c>
      <c r="AO49" s="1163"/>
      <c r="AP49" s="1163"/>
      <c r="AQ49" s="1163"/>
      <c r="AR49" s="1164"/>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1"/>
      <c r="AN50" s="328" t="s">
        <v>513</v>
      </c>
      <c r="AO50" s="329" t="s">
        <v>514</v>
      </c>
      <c r="AP50" s="330" t="s">
        <v>515</v>
      </c>
      <c r="AQ50" s="331" t="s">
        <v>516</v>
      </c>
      <c r="AR50" s="332" t="s">
        <v>517</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1534561</v>
      </c>
      <c r="AN51" s="334">
        <v>27755</v>
      </c>
      <c r="AO51" s="335">
        <v>-42.6</v>
      </c>
      <c r="AP51" s="336">
        <v>62383</v>
      </c>
      <c r="AQ51" s="337">
        <v>14.1</v>
      </c>
      <c r="AR51" s="338">
        <v>-56.7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979323</v>
      </c>
      <c r="AN52" s="342">
        <v>17713</v>
      </c>
      <c r="AO52" s="343">
        <v>-40.299999999999997</v>
      </c>
      <c r="AP52" s="344">
        <v>35325</v>
      </c>
      <c r="AQ52" s="345">
        <v>7.6</v>
      </c>
      <c r="AR52" s="346">
        <v>-47.9</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1654735</v>
      </c>
      <c r="AN53" s="334">
        <v>30068</v>
      </c>
      <c r="AO53" s="335">
        <v>8.3000000000000007</v>
      </c>
      <c r="AP53" s="336">
        <v>63812</v>
      </c>
      <c r="AQ53" s="337">
        <v>2.2999999999999998</v>
      </c>
      <c r="AR53" s="338">
        <v>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730273</v>
      </c>
      <c r="AN54" s="342">
        <v>13270</v>
      </c>
      <c r="AO54" s="343">
        <v>-25.1</v>
      </c>
      <c r="AP54" s="344">
        <v>33848</v>
      </c>
      <c r="AQ54" s="345">
        <v>-4.2</v>
      </c>
      <c r="AR54" s="346">
        <v>-20.9</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1983825</v>
      </c>
      <c r="AN55" s="334">
        <v>36315</v>
      </c>
      <c r="AO55" s="335">
        <v>20.8</v>
      </c>
      <c r="AP55" s="336">
        <v>54225</v>
      </c>
      <c r="AQ55" s="337">
        <v>-15</v>
      </c>
      <c r="AR55" s="338">
        <v>35.799999999999997</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966791</v>
      </c>
      <c r="AN56" s="342">
        <v>17697</v>
      </c>
      <c r="AO56" s="343">
        <v>33.4</v>
      </c>
      <c r="AP56" s="344">
        <v>27337</v>
      </c>
      <c r="AQ56" s="345">
        <v>-19.2</v>
      </c>
      <c r="AR56" s="346">
        <v>52.6</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1634743</v>
      </c>
      <c r="AN57" s="334">
        <v>29940</v>
      </c>
      <c r="AO57" s="335">
        <v>-17.600000000000001</v>
      </c>
      <c r="AP57" s="336">
        <v>54016</v>
      </c>
      <c r="AQ57" s="337">
        <v>-0.4</v>
      </c>
      <c r="AR57" s="338">
        <v>-17.2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999289</v>
      </c>
      <c r="AN58" s="342">
        <v>18302</v>
      </c>
      <c r="AO58" s="343">
        <v>3.4</v>
      </c>
      <c r="AP58" s="344">
        <v>28078</v>
      </c>
      <c r="AQ58" s="345">
        <v>2.7</v>
      </c>
      <c r="AR58" s="346">
        <v>0.7</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2652300</v>
      </c>
      <c r="AN59" s="334">
        <v>48772</v>
      </c>
      <c r="AO59" s="335">
        <v>62.9</v>
      </c>
      <c r="AP59" s="336">
        <v>52786</v>
      </c>
      <c r="AQ59" s="337">
        <v>-2.2999999999999998</v>
      </c>
      <c r="AR59" s="338">
        <v>65.2</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1125588</v>
      </c>
      <c r="AN60" s="342">
        <v>20698</v>
      </c>
      <c r="AO60" s="343">
        <v>13.1</v>
      </c>
      <c r="AP60" s="344">
        <v>28742</v>
      </c>
      <c r="AQ60" s="345">
        <v>2.4</v>
      </c>
      <c r="AR60" s="346">
        <v>10.7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1892033</v>
      </c>
      <c r="AN61" s="349">
        <v>34570</v>
      </c>
      <c r="AO61" s="350">
        <v>6.4</v>
      </c>
      <c r="AP61" s="351">
        <v>57444</v>
      </c>
      <c r="AQ61" s="352">
        <v>-0.3</v>
      </c>
      <c r="AR61" s="338">
        <v>6.7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960253</v>
      </c>
      <c r="AN62" s="342">
        <v>17536</v>
      </c>
      <c r="AO62" s="343">
        <v>-3.1</v>
      </c>
      <c r="AP62" s="344">
        <v>30666</v>
      </c>
      <c r="AQ62" s="345">
        <v>-2.1</v>
      </c>
      <c r="AR62" s="346">
        <v>-1</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phx7FGXI4N/NvIpv24pCVHVl+Z3M5GhMzJUZjYQnozAdsgo4ne9lbc4VeB1SQnhOlPXb0iwPCZ5jq0BOfWribQ==" saltValue="4GOULiuhbWG5T4V3v4V/W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476</v>
      </c>
    </row>
    <row r="121" spans="125:125" ht="13.5" hidden="1" customHeight="1" x14ac:dyDescent="0.15">
      <c r="DU121" s="259"/>
    </row>
  </sheetData>
  <sheetProtection algorithmName="SHA-512" hashValue="tdA60OQx8MRI7FmNCBMsGdggQ/NNqVydjApcUHnffz+F7ukEqQTgU/LPDYVhza97DJhl1y4OFzGNvrD3dGD1lQ==" saltValue="UKLwpsitbojyPM3XFr+ZU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476</v>
      </c>
    </row>
  </sheetData>
  <sheetProtection algorithmName="SHA-512" hashValue="pbedC/6A4OHG5XzqVp1HkbJK1SHxsEiWd04mOrraVVwFfDkIWnhCOZIU9XSfgXkJsJdEafhAl9ohc3TobMINwg==" saltValue="FKdVVowUfU8WvlXfOSQD9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74" t="s">
        <v>3</v>
      </c>
      <c r="D47" s="1174"/>
      <c r="E47" s="1175"/>
      <c r="F47" s="11">
        <v>13.57</v>
      </c>
      <c r="G47" s="12">
        <v>15.19</v>
      </c>
      <c r="H47" s="12">
        <v>17.91</v>
      </c>
      <c r="I47" s="12">
        <v>17.670000000000002</v>
      </c>
      <c r="J47" s="13">
        <v>19.12</v>
      </c>
    </row>
    <row r="48" spans="2:10" ht="57.75" customHeight="1" x14ac:dyDescent="0.15">
      <c r="B48" s="14"/>
      <c r="C48" s="1176" t="s">
        <v>4</v>
      </c>
      <c r="D48" s="1176"/>
      <c r="E48" s="1177"/>
      <c r="F48" s="15">
        <v>3.89</v>
      </c>
      <c r="G48" s="16">
        <v>4.5199999999999996</v>
      </c>
      <c r="H48" s="16">
        <v>6.22</v>
      </c>
      <c r="I48" s="16">
        <v>3.74</v>
      </c>
      <c r="J48" s="17">
        <v>5.38</v>
      </c>
    </row>
    <row r="49" spans="2:10" ht="57.75" customHeight="1" thickBot="1" x14ac:dyDescent="0.2">
      <c r="B49" s="18"/>
      <c r="C49" s="1178" t="s">
        <v>5</v>
      </c>
      <c r="D49" s="1178"/>
      <c r="E49" s="1179"/>
      <c r="F49" s="19">
        <v>2.2000000000000002</v>
      </c>
      <c r="G49" s="20">
        <v>2.65</v>
      </c>
      <c r="H49" s="20">
        <v>7.88</v>
      </c>
      <c r="I49" s="20" t="s">
        <v>531</v>
      </c>
      <c r="J49" s="21">
        <v>4.05</v>
      </c>
    </row>
    <row r="50" spans="2:10" x14ac:dyDescent="0.15"/>
  </sheetData>
  <sheetProtection algorithmName="SHA-512" hashValue="aXzvXXdfcpI+Y8tSl/97ORTv+L65VJUfloX6QQR62i4+RScIyCfxW9PeXoOkgKSGoZyU5nBiDxWDSej164lyOA==" saltValue="aMjaCNCnS6eho/vArNy5v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村山　楓介</cp:lastModifiedBy>
  <cp:lastPrinted>2025-03-19T01:37:03Z</cp:lastPrinted>
  <dcterms:created xsi:type="dcterms:W3CDTF">2025-02-19T03:17:08Z</dcterms:created>
  <dcterms:modified xsi:type="dcterms:W3CDTF">2025-10-17T02:04:12Z</dcterms:modified>
  <cp:category/>
</cp:coreProperties>
</file>